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5200" windowHeight="11385" tabRatio="865"/>
  </bookViews>
  <sheets>
    <sheet name="Cover" sheetId="147" r:id="rId1"/>
    <sheet name="Version notes" sheetId="18" r:id="rId2"/>
    <sheet name="---Compare options---" sheetId="131" r:id="rId3"/>
    <sheet name="Neutral_BaseCase_CF" sheetId="96" r:id="rId4"/>
    <sheet name="Neutral_BaseCase_Capacity" sheetId="92" r:id="rId5"/>
    <sheet name="Neutral_BaseCase_Generation" sheetId="87" r:id="rId6"/>
    <sheet name="Neutral_BaseCase_VOM Cost" sheetId="75" r:id="rId7"/>
    <sheet name="Neutral_BaseCase_FOM Cost" sheetId="78" r:id="rId8"/>
    <sheet name="Neutral_BaseCase_Fuel Cost" sheetId="81" r:id="rId9"/>
    <sheet name="Neutral_BaseCase_Build Cost" sheetId="84" r:id="rId10"/>
    <sheet name="Neutral_BaseCase_REZ Tx Cost" sheetId="85" r:id="rId11"/>
    <sheet name="Neutral_BaseCase_USE+DSP Cost" sheetId="94" r:id="rId12"/>
    <sheet name="Neutral_Option1A_CF" sheetId="129" r:id="rId13"/>
    <sheet name="Neutral_Option1A_Capacity" sheetId="110" r:id="rId14"/>
    <sheet name="Neutral_Option1A_Generation" sheetId="111" r:id="rId15"/>
    <sheet name="Neutral_Option1A_VOM Cost" sheetId="132" r:id="rId16"/>
    <sheet name="Neutral_Option1A_FOM Cost" sheetId="133" r:id="rId17"/>
    <sheet name="Neutral_Option1A_Fuel Cost" sheetId="134" r:id="rId18"/>
    <sheet name="Neutral_Option1A_Build Cost" sheetId="135" r:id="rId19"/>
    <sheet name="Neutral_Option1A_REZ Tx Cost" sheetId="136" r:id="rId20"/>
    <sheet name="Neutral_Option1A_USE+DSP Cost" sheetId="137" r:id="rId21"/>
    <sheet name="Neutral_Option5B_CF" sheetId="130" r:id="rId22"/>
    <sheet name="Neutral_Option5B_Capacity" sheetId="121" r:id="rId23"/>
    <sheet name="Neutral_Option5B_Generation" sheetId="122" r:id="rId24"/>
    <sheet name="Neutral_Option5B_VOM Cost" sheetId="138" r:id="rId25"/>
    <sheet name="Neutral_Option5B_FOM Cost" sheetId="139" r:id="rId26"/>
    <sheet name="Neutral_Option5B_Fuel Cost" sheetId="140" r:id="rId27"/>
    <sheet name="Neutral_Option5B_Build Cost" sheetId="141" r:id="rId28"/>
    <sheet name="Neutral_Option5B_REZ Tx Cost" sheetId="142" r:id="rId29"/>
    <sheet name="Neutral_Option5B_USE+DSP Cost" sheetId="143" r:id="rId30"/>
  </sheets>
  <definedNames>
    <definedName name="BaseCase_NEM_Build">'Neutral_BaseCase_Build Cost'!$C$15:$AA$15</definedName>
    <definedName name="BaseCase_NEM_DSP">'Neutral_BaseCase_USE+DSP Cost'!$C$9:$AA$9</definedName>
    <definedName name="BaseCase_NEM_FOM">'Neutral_BaseCase_FOM Cost'!$C$15:$AA$15</definedName>
    <definedName name="BaseCase_NEM_Fuel">'Neutral_BaseCase_Fuel Cost'!$C$15:$AA$15</definedName>
    <definedName name="BaseCase_NEM_REZ">'Neutral_BaseCase_REZ Tx Cost'!$C$9:$AA$9</definedName>
    <definedName name="BaseCase_NEM_VOM">'Neutral_BaseCase_VOM Cost'!$C$15:$AA$15</definedName>
    <definedName name="CIQWBGuid" hidden="1">"32a91085-3057-4656-87d2-f3c7894ddc12"</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42419.6529050926</definedName>
    <definedName name="IQ_NAMES_REVISION_DATE__1" hidden="1">42118.6535879629</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Option1A_NEM_Build">'Neutral_Option1A_Build Cost'!$C$15:$AA$15</definedName>
    <definedName name="Option1A_NEM_DSP">'Neutral_Option1A_USE+DSP Cost'!$C$9:$AA$9</definedName>
    <definedName name="Option1A_NEM_FOM">'Neutral_Option1A_FOM Cost'!$C$15:$AA$15</definedName>
    <definedName name="Option1A_NEM_Fuel">'Neutral_Option1A_Fuel Cost'!$C$15:$AA$15</definedName>
    <definedName name="Option1A_NEM_REZ">'Neutral_Option1A_REZ Tx Cost'!$C$9:$AA$9</definedName>
    <definedName name="Option1A_NEM_VOM">'Neutral_Option1A_VOM Cost'!$C$15:$AA$15</definedName>
    <definedName name="Option5B_NEM_Build">'Neutral_Option5B_Build Cost'!$C$15:$AA$15</definedName>
    <definedName name="Option5B_NEM_DSP">'Neutral_Option5B_USE+DSP Cost'!$C$9:$AA$9</definedName>
    <definedName name="Option5B_NEM_FOM">'Neutral_Option5B_FOM Cost'!$C$15:$AA$15</definedName>
    <definedName name="Option5B_NEM_Fuel">'Neutral_Option5B_Fuel Cost'!$C$15:$AA$15</definedName>
    <definedName name="Option5B_NEM_REZ">'Neutral_Option5B_REZ Tx Cost'!$C$9:$AA$9</definedName>
    <definedName name="Option5B_NEM_VOM">'Neutral_Option5B_VOM Cost'!$C$15:$AA$15</definedName>
    <definedName name="_xlnm.Print_Area" localSheetId="0">Cover!$A$1:$AM$45</definedName>
  </definedNames>
  <calcPr calcId="152511"/>
</workbook>
</file>

<file path=xl/calcChain.xml><?xml version="1.0" encoding="utf-8"?>
<calcChain xmlns="http://schemas.openxmlformats.org/spreadsheetml/2006/main">
  <c r="B45" i="131" l="1"/>
  <c r="B26" i="131"/>
  <c r="AA84" i="92"/>
  <c r="Z84" i="92"/>
  <c r="Y84" i="92"/>
  <c r="X84" i="92"/>
  <c r="W84" i="92"/>
  <c r="V84" i="92"/>
  <c r="U84" i="92"/>
  <c r="T84" i="92"/>
  <c r="S84" i="92"/>
  <c r="R84" i="92"/>
  <c r="Q84" i="92"/>
  <c r="P84" i="92"/>
  <c r="O84" i="92"/>
  <c r="N84" i="92"/>
  <c r="M84" i="92"/>
  <c r="L84" i="92"/>
  <c r="K84" i="92"/>
  <c r="J84" i="92"/>
  <c r="I84" i="92"/>
  <c r="H84" i="92"/>
  <c r="G84" i="92"/>
  <c r="F84" i="92"/>
  <c r="E84" i="92"/>
  <c r="D84" i="92"/>
  <c r="C84" i="92"/>
  <c r="AA70" i="92"/>
  <c r="Z70" i="92"/>
  <c r="Y70" i="92"/>
  <c r="X70" i="92"/>
  <c r="W70" i="92"/>
  <c r="V70" i="92"/>
  <c r="U70" i="92"/>
  <c r="T70" i="92"/>
  <c r="S70" i="92"/>
  <c r="R70" i="92"/>
  <c r="Q70" i="92"/>
  <c r="P70" i="92"/>
  <c r="O70" i="92"/>
  <c r="N70" i="92"/>
  <c r="M70" i="92"/>
  <c r="L70" i="92"/>
  <c r="K70" i="92"/>
  <c r="J70" i="92"/>
  <c r="I70" i="92"/>
  <c r="H70" i="92"/>
  <c r="G70" i="92"/>
  <c r="F70" i="92"/>
  <c r="E70" i="92"/>
  <c r="D70" i="92"/>
  <c r="C70" i="92"/>
  <c r="AA56" i="92"/>
  <c r="Z56" i="92"/>
  <c r="Y56" i="92"/>
  <c r="X56" i="92"/>
  <c r="W56" i="92"/>
  <c r="V56" i="92"/>
  <c r="U56" i="92"/>
  <c r="T56" i="92"/>
  <c r="S56" i="92"/>
  <c r="R56" i="92"/>
  <c r="Q56" i="92"/>
  <c r="P56" i="92"/>
  <c r="O56" i="92"/>
  <c r="N56" i="92"/>
  <c r="M56" i="92"/>
  <c r="L56" i="92"/>
  <c r="K56" i="92"/>
  <c r="J56" i="92"/>
  <c r="I56" i="92"/>
  <c r="H56" i="92"/>
  <c r="G56" i="92"/>
  <c r="F56" i="92"/>
  <c r="E56" i="92"/>
  <c r="D56" i="92"/>
  <c r="C56" i="92"/>
  <c r="AA42" i="92"/>
  <c r="Z42" i="92"/>
  <c r="Y42" i="92"/>
  <c r="X42" i="92"/>
  <c r="W42" i="92"/>
  <c r="V42" i="92"/>
  <c r="U42" i="92"/>
  <c r="T42" i="92"/>
  <c r="S42" i="92"/>
  <c r="R42" i="92"/>
  <c r="Q42" i="92"/>
  <c r="P42" i="92"/>
  <c r="O42" i="92"/>
  <c r="N42" i="92"/>
  <c r="M42" i="92"/>
  <c r="L42" i="92"/>
  <c r="K42" i="92"/>
  <c r="J42" i="92"/>
  <c r="I42" i="92"/>
  <c r="H42" i="92"/>
  <c r="G42" i="92"/>
  <c r="F42" i="92"/>
  <c r="E42" i="92"/>
  <c r="D42" i="92"/>
  <c r="C42" i="92"/>
  <c r="AA28" i="92"/>
  <c r="Z28" i="92"/>
  <c r="Y28" i="92"/>
  <c r="X28" i="92"/>
  <c r="W28" i="92"/>
  <c r="V28" i="92"/>
  <c r="U28" i="92"/>
  <c r="T28" i="92"/>
  <c r="S28" i="92"/>
  <c r="R28" i="92"/>
  <c r="Q28" i="92"/>
  <c r="P28" i="92"/>
  <c r="O28" i="92"/>
  <c r="N28" i="92"/>
  <c r="M28" i="92"/>
  <c r="L28" i="92"/>
  <c r="K28" i="92"/>
  <c r="J28" i="92"/>
  <c r="I28" i="92"/>
  <c r="H28" i="92"/>
  <c r="G28" i="92"/>
  <c r="F28" i="92"/>
  <c r="E28" i="92"/>
  <c r="D28" i="92"/>
  <c r="C28" i="92"/>
  <c r="AA14" i="92"/>
  <c r="Z14" i="92"/>
  <c r="Y14" i="92"/>
  <c r="X14" i="92"/>
  <c r="W14" i="92"/>
  <c r="V14" i="92"/>
  <c r="U14" i="92"/>
  <c r="T14" i="92"/>
  <c r="S14" i="92"/>
  <c r="R14" i="92"/>
  <c r="Q14" i="92"/>
  <c r="P14" i="92"/>
  <c r="O14" i="92"/>
  <c r="N14" i="92"/>
  <c r="M14" i="92"/>
  <c r="L14" i="92"/>
  <c r="K14" i="92"/>
  <c r="J14" i="92"/>
  <c r="I14" i="92"/>
  <c r="H14" i="92"/>
  <c r="G14" i="92"/>
  <c r="F14" i="92"/>
  <c r="E14" i="92"/>
  <c r="D14" i="92"/>
  <c r="C14" i="92"/>
  <c r="AA84" i="87"/>
  <c r="Z84" i="87"/>
  <c r="Y84" i="87"/>
  <c r="X84" i="87"/>
  <c r="W84" i="87"/>
  <c r="V84" i="87"/>
  <c r="U84" i="87"/>
  <c r="T84" i="87"/>
  <c r="S84" i="87"/>
  <c r="R84" i="87"/>
  <c r="Q84" i="87"/>
  <c r="P84" i="87"/>
  <c r="O84" i="87"/>
  <c r="N84" i="87"/>
  <c r="M84" i="87"/>
  <c r="L84" i="87"/>
  <c r="K84" i="87"/>
  <c r="J84" i="87"/>
  <c r="I84" i="87"/>
  <c r="H84" i="87"/>
  <c r="G84" i="87"/>
  <c r="F84" i="87"/>
  <c r="E84" i="87"/>
  <c r="D84" i="87"/>
  <c r="C84" i="87"/>
  <c r="AA70" i="87"/>
  <c r="Z70" i="87"/>
  <c r="Y70" i="87"/>
  <c r="X70" i="87"/>
  <c r="W70" i="87"/>
  <c r="V70" i="87"/>
  <c r="U70" i="87"/>
  <c r="T70" i="87"/>
  <c r="S70" i="87"/>
  <c r="R70" i="87"/>
  <c r="Q70" i="87"/>
  <c r="P70" i="87"/>
  <c r="O70" i="87"/>
  <c r="N70" i="87"/>
  <c r="M70" i="87"/>
  <c r="L70" i="87"/>
  <c r="K70" i="87"/>
  <c r="J70" i="87"/>
  <c r="I70" i="87"/>
  <c r="H70" i="87"/>
  <c r="G70" i="87"/>
  <c r="F70" i="87"/>
  <c r="E70" i="87"/>
  <c r="D70" i="87"/>
  <c r="C70" i="87"/>
  <c r="AA56" i="87"/>
  <c r="Z56" i="87"/>
  <c r="Y56" i="87"/>
  <c r="X56" i="87"/>
  <c r="W56" i="87"/>
  <c r="V56" i="87"/>
  <c r="U56" i="87"/>
  <c r="T56" i="87"/>
  <c r="S56" i="87"/>
  <c r="R56" i="87"/>
  <c r="Q56" i="87"/>
  <c r="P56" i="87"/>
  <c r="O56" i="87"/>
  <c r="N56" i="87"/>
  <c r="M56" i="87"/>
  <c r="L56" i="87"/>
  <c r="K56" i="87"/>
  <c r="J56" i="87"/>
  <c r="I56" i="87"/>
  <c r="H56" i="87"/>
  <c r="G56" i="87"/>
  <c r="F56" i="87"/>
  <c r="E56" i="87"/>
  <c r="D56" i="87"/>
  <c r="C56" i="87"/>
  <c r="AA42" i="87"/>
  <c r="Z42" i="87"/>
  <c r="Y42" i="87"/>
  <c r="X42" i="87"/>
  <c r="W42" i="87"/>
  <c r="V42" i="87"/>
  <c r="U42" i="87"/>
  <c r="T42" i="87"/>
  <c r="S42" i="87"/>
  <c r="R42" i="87"/>
  <c r="Q42" i="87"/>
  <c r="P42" i="87"/>
  <c r="O42" i="87"/>
  <c r="N42" i="87"/>
  <c r="M42" i="87"/>
  <c r="L42" i="87"/>
  <c r="K42" i="87"/>
  <c r="J42" i="87"/>
  <c r="I42" i="87"/>
  <c r="H42" i="87"/>
  <c r="G42" i="87"/>
  <c r="F42" i="87"/>
  <c r="E42" i="87"/>
  <c r="D42" i="87"/>
  <c r="C42" i="87"/>
  <c r="AA28" i="87"/>
  <c r="Z28" i="87"/>
  <c r="Y28" i="87"/>
  <c r="X28" i="87"/>
  <c r="W28" i="87"/>
  <c r="V28" i="87"/>
  <c r="U28" i="87"/>
  <c r="T28" i="87"/>
  <c r="S28" i="87"/>
  <c r="R28" i="87"/>
  <c r="Q28" i="87"/>
  <c r="P28" i="87"/>
  <c r="O28" i="87"/>
  <c r="N28" i="87"/>
  <c r="M28" i="87"/>
  <c r="L28" i="87"/>
  <c r="K28" i="87"/>
  <c r="J28" i="87"/>
  <c r="I28" i="87"/>
  <c r="H28" i="87"/>
  <c r="G28" i="87"/>
  <c r="F28" i="87"/>
  <c r="E28" i="87"/>
  <c r="D28" i="87"/>
  <c r="C28" i="87"/>
  <c r="AA14" i="87"/>
  <c r="Z14" i="87"/>
  <c r="Y14" i="87"/>
  <c r="X14" i="87"/>
  <c r="W14" i="87"/>
  <c r="V14" i="87"/>
  <c r="U14" i="87"/>
  <c r="T14" i="87"/>
  <c r="S14" i="87"/>
  <c r="R14" i="87"/>
  <c r="Q14" i="87"/>
  <c r="P14" i="87"/>
  <c r="O14" i="87"/>
  <c r="N14" i="87"/>
  <c r="M14" i="87"/>
  <c r="L14" i="87"/>
  <c r="K14" i="87"/>
  <c r="J14" i="87"/>
  <c r="I14" i="87"/>
  <c r="H14" i="87"/>
  <c r="G14" i="87"/>
  <c r="F14" i="87"/>
  <c r="E14" i="87"/>
  <c r="D14" i="87"/>
  <c r="C14" i="87"/>
  <c r="AA84" i="110"/>
  <c r="Z84" i="110"/>
  <c r="Y84" i="110"/>
  <c r="X84" i="110"/>
  <c r="W84" i="110"/>
  <c r="V84" i="110"/>
  <c r="U84" i="110"/>
  <c r="T84" i="110"/>
  <c r="S84" i="110"/>
  <c r="R84" i="110"/>
  <c r="Q84" i="110"/>
  <c r="P84" i="110"/>
  <c r="O84" i="110"/>
  <c r="N84" i="110"/>
  <c r="M84" i="110"/>
  <c r="L84" i="110"/>
  <c r="K84" i="110"/>
  <c r="J84" i="110"/>
  <c r="I84" i="110"/>
  <c r="H84" i="110"/>
  <c r="G84" i="110"/>
  <c r="F84" i="110"/>
  <c r="E84" i="110"/>
  <c r="D84" i="110"/>
  <c r="C84" i="110"/>
  <c r="AA70" i="110"/>
  <c r="Z70" i="110"/>
  <c r="Y70" i="110"/>
  <c r="X70" i="110"/>
  <c r="W70" i="110"/>
  <c r="V70" i="110"/>
  <c r="U70" i="110"/>
  <c r="T70" i="110"/>
  <c r="S70" i="110"/>
  <c r="R70" i="110"/>
  <c r="Q70" i="110"/>
  <c r="P70" i="110"/>
  <c r="O70" i="110"/>
  <c r="N70" i="110"/>
  <c r="M70" i="110"/>
  <c r="L70" i="110"/>
  <c r="K70" i="110"/>
  <c r="J70" i="110"/>
  <c r="I70" i="110"/>
  <c r="H70" i="110"/>
  <c r="G70" i="110"/>
  <c r="F70" i="110"/>
  <c r="E70" i="110"/>
  <c r="D70" i="110"/>
  <c r="C70" i="110"/>
  <c r="AA56" i="110"/>
  <c r="Z56" i="110"/>
  <c r="Y56" i="110"/>
  <c r="X56" i="110"/>
  <c r="W56" i="110"/>
  <c r="V56" i="110"/>
  <c r="U56" i="110"/>
  <c r="T56" i="110"/>
  <c r="S56" i="110"/>
  <c r="R56" i="110"/>
  <c r="Q56" i="110"/>
  <c r="P56" i="110"/>
  <c r="O56" i="110"/>
  <c r="N56" i="110"/>
  <c r="M56" i="110"/>
  <c r="L56" i="110"/>
  <c r="K56" i="110"/>
  <c r="J56" i="110"/>
  <c r="I56" i="110"/>
  <c r="H56" i="110"/>
  <c r="G56" i="110"/>
  <c r="F56" i="110"/>
  <c r="E56" i="110"/>
  <c r="D56" i="110"/>
  <c r="C56" i="110"/>
  <c r="AA42" i="110"/>
  <c r="Z42" i="110"/>
  <c r="Y42" i="110"/>
  <c r="X42" i="110"/>
  <c r="W42" i="110"/>
  <c r="V42" i="110"/>
  <c r="U42" i="110"/>
  <c r="T42" i="110"/>
  <c r="S42" i="110"/>
  <c r="R42" i="110"/>
  <c r="Q42" i="110"/>
  <c r="P42" i="110"/>
  <c r="O42" i="110"/>
  <c r="N42" i="110"/>
  <c r="M42" i="110"/>
  <c r="L42" i="110"/>
  <c r="K42" i="110"/>
  <c r="J42" i="110"/>
  <c r="I42" i="110"/>
  <c r="H42" i="110"/>
  <c r="G42" i="110"/>
  <c r="F42" i="110"/>
  <c r="E42" i="110"/>
  <c r="D42" i="110"/>
  <c r="C42" i="110"/>
  <c r="AA28" i="110"/>
  <c r="Z28" i="110"/>
  <c r="Y28" i="110"/>
  <c r="X28" i="110"/>
  <c r="W28" i="110"/>
  <c r="V28" i="110"/>
  <c r="U28" i="110"/>
  <c r="T28" i="110"/>
  <c r="S28" i="110"/>
  <c r="R28" i="110"/>
  <c r="Q28" i="110"/>
  <c r="P28" i="110"/>
  <c r="O28" i="110"/>
  <c r="N28" i="110"/>
  <c r="M28" i="110"/>
  <c r="L28" i="110"/>
  <c r="K28" i="110"/>
  <c r="J28" i="110"/>
  <c r="I28" i="110"/>
  <c r="H28" i="110"/>
  <c r="G28" i="110"/>
  <c r="F28" i="110"/>
  <c r="E28" i="110"/>
  <c r="D28" i="110"/>
  <c r="C28" i="110"/>
  <c r="AA14" i="110"/>
  <c r="Z14" i="110"/>
  <c r="Y14" i="110"/>
  <c r="X14" i="110"/>
  <c r="W14" i="110"/>
  <c r="V14" i="110"/>
  <c r="U14" i="110"/>
  <c r="T14" i="110"/>
  <c r="S14" i="110"/>
  <c r="R14" i="110"/>
  <c r="Q14" i="110"/>
  <c r="P14" i="110"/>
  <c r="O14" i="110"/>
  <c r="N14" i="110"/>
  <c r="M14" i="110"/>
  <c r="L14" i="110"/>
  <c r="K14" i="110"/>
  <c r="J14" i="110"/>
  <c r="I14" i="110"/>
  <c r="H14" i="110"/>
  <c r="G14" i="110"/>
  <c r="F14" i="110"/>
  <c r="E14" i="110"/>
  <c r="D14" i="110"/>
  <c r="C14" i="110"/>
  <c r="AA84" i="111"/>
  <c r="Z84" i="111"/>
  <c r="Y84" i="111"/>
  <c r="X84" i="111"/>
  <c r="W84" i="111"/>
  <c r="V84" i="111"/>
  <c r="U84" i="111"/>
  <c r="T84" i="111"/>
  <c r="S84" i="111"/>
  <c r="R84" i="111"/>
  <c r="Q84" i="111"/>
  <c r="P84" i="111"/>
  <c r="O84" i="111"/>
  <c r="N84" i="111"/>
  <c r="M84" i="111"/>
  <c r="L84" i="111"/>
  <c r="K84" i="111"/>
  <c r="J84" i="111"/>
  <c r="I84" i="111"/>
  <c r="H84" i="111"/>
  <c r="G84" i="111"/>
  <c r="F84" i="111"/>
  <c r="E84" i="111"/>
  <c r="D84" i="111"/>
  <c r="C84" i="111"/>
  <c r="AA70" i="111"/>
  <c r="Z70" i="111"/>
  <c r="Y70" i="111"/>
  <c r="X70" i="111"/>
  <c r="W70" i="111"/>
  <c r="V70" i="111"/>
  <c r="U70" i="111"/>
  <c r="T70" i="111"/>
  <c r="S70" i="111"/>
  <c r="R70" i="111"/>
  <c r="Q70" i="111"/>
  <c r="P70" i="111"/>
  <c r="O70" i="111"/>
  <c r="N70" i="111"/>
  <c r="M70" i="111"/>
  <c r="L70" i="111"/>
  <c r="K70" i="111"/>
  <c r="J70" i="111"/>
  <c r="I70" i="111"/>
  <c r="H70" i="111"/>
  <c r="G70" i="111"/>
  <c r="F70" i="111"/>
  <c r="E70" i="111"/>
  <c r="D70" i="111"/>
  <c r="C70" i="111"/>
  <c r="AA56" i="111"/>
  <c r="Z56" i="111"/>
  <c r="Y56" i="111"/>
  <c r="X56" i="111"/>
  <c r="W56" i="111"/>
  <c r="V56" i="111"/>
  <c r="U56" i="111"/>
  <c r="T56" i="111"/>
  <c r="S56" i="111"/>
  <c r="R56" i="111"/>
  <c r="Q56" i="111"/>
  <c r="P56" i="111"/>
  <c r="O56" i="111"/>
  <c r="N56" i="111"/>
  <c r="M56" i="111"/>
  <c r="L56" i="111"/>
  <c r="K56" i="111"/>
  <c r="J56" i="111"/>
  <c r="I56" i="111"/>
  <c r="H56" i="111"/>
  <c r="G56" i="111"/>
  <c r="F56" i="111"/>
  <c r="E56" i="111"/>
  <c r="D56" i="111"/>
  <c r="C56" i="111"/>
  <c r="AA42" i="111"/>
  <c r="Z42" i="111"/>
  <c r="Y42" i="111"/>
  <c r="X42" i="111"/>
  <c r="W42" i="111"/>
  <c r="V42" i="111"/>
  <c r="U42" i="111"/>
  <c r="T42" i="111"/>
  <c r="S42" i="111"/>
  <c r="R42" i="111"/>
  <c r="Q42" i="111"/>
  <c r="P42" i="111"/>
  <c r="O42" i="111"/>
  <c r="N42" i="111"/>
  <c r="M42" i="111"/>
  <c r="L42" i="111"/>
  <c r="K42" i="111"/>
  <c r="J42" i="111"/>
  <c r="I42" i="111"/>
  <c r="H42" i="111"/>
  <c r="G42" i="111"/>
  <c r="F42" i="111"/>
  <c r="E42" i="111"/>
  <c r="D42" i="111"/>
  <c r="C42" i="111"/>
  <c r="AA28" i="111"/>
  <c r="Z28" i="111"/>
  <c r="Y28" i="111"/>
  <c r="X28" i="111"/>
  <c r="W28" i="111"/>
  <c r="V28" i="111"/>
  <c r="U28" i="111"/>
  <c r="T28" i="111"/>
  <c r="S28" i="111"/>
  <c r="R28" i="111"/>
  <c r="Q28" i="111"/>
  <c r="P28" i="111"/>
  <c r="O28" i="111"/>
  <c r="N28" i="111"/>
  <c r="M28" i="111"/>
  <c r="L28" i="111"/>
  <c r="K28" i="111"/>
  <c r="J28" i="111"/>
  <c r="I28" i="111"/>
  <c r="H28" i="111"/>
  <c r="G28" i="111"/>
  <c r="F28" i="111"/>
  <c r="E28" i="111"/>
  <c r="D28" i="111"/>
  <c r="C28" i="111"/>
  <c r="AA14" i="111"/>
  <c r="Z14" i="111"/>
  <c r="Y14" i="111"/>
  <c r="X14" i="111"/>
  <c r="W14" i="111"/>
  <c r="V14" i="111"/>
  <c r="U14" i="111"/>
  <c r="T14" i="111"/>
  <c r="S14" i="111"/>
  <c r="R14" i="111"/>
  <c r="Q14" i="111"/>
  <c r="P14" i="111"/>
  <c r="O14" i="111"/>
  <c r="N14" i="111"/>
  <c r="M14" i="111"/>
  <c r="L14" i="111"/>
  <c r="K14" i="111"/>
  <c r="J14" i="111"/>
  <c r="I14" i="111"/>
  <c r="H14" i="111"/>
  <c r="G14" i="111"/>
  <c r="F14" i="111"/>
  <c r="E14" i="111"/>
  <c r="D14" i="111"/>
  <c r="C14" i="111"/>
  <c r="AA84" i="121"/>
  <c r="Z84" i="121"/>
  <c r="Y84" i="121"/>
  <c r="X84" i="121"/>
  <c r="W84" i="121"/>
  <c r="V84" i="121"/>
  <c r="U84" i="121"/>
  <c r="T84" i="121"/>
  <c r="S84" i="121"/>
  <c r="R84" i="121"/>
  <c r="Q84" i="121"/>
  <c r="P84" i="121"/>
  <c r="O84" i="121"/>
  <c r="N84" i="121"/>
  <c r="M84" i="121"/>
  <c r="L84" i="121"/>
  <c r="K84" i="121"/>
  <c r="J84" i="121"/>
  <c r="I84" i="121"/>
  <c r="H84" i="121"/>
  <c r="G84" i="121"/>
  <c r="F84" i="121"/>
  <c r="E84" i="121"/>
  <c r="D84" i="121"/>
  <c r="C84" i="121"/>
  <c r="AA70" i="121"/>
  <c r="Z70" i="121"/>
  <c r="Y70" i="121"/>
  <c r="X70" i="121"/>
  <c r="W70" i="121"/>
  <c r="V70" i="121"/>
  <c r="U70" i="121"/>
  <c r="T70" i="121"/>
  <c r="S70" i="121"/>
  <c r="R70" i="121"/>
  <c r="Q70" i="121"/>
  <c r="P70" i="121"/>
  <c r="O70" i="121"/>
  <c r="N70" i="121"/>
  <c r="M70" i="121"/>
  <c r="L70" i="121"/>
  <c r="K70" i="121"/>
  <c r="J70" i="121"/>
  <c r="I70" i="121"/>
  <c r="H70" i="121"/>
  <c r="G70" i="121"/>
  <c r="F70" i="121"/>
  <c r="E70" i="121"/>
  <c r="D70" i="121"/>
  <c r="C70" i="121"/>
  <c r="AA56" i="121"/>
  <c r="Z56" i="121"/>
  <c r="Y56" i="121"/>
  <c r="X56" i="121"/>
  <c r="W56" i="121"/>
  <c r="V56" i="121"/>
  <c r="U56" i="121"/>
  <c r="T56" i="121"/>
  <c r="S56" i="121"/>
  <c r="R56" i="121"/>
  <c r="Q56" i="121"/>
  <c r="P56" i="121"/>
  <c r="O56" i="121"/>
  <c r="N56" i="121"/>
  <c r="M56" i="121"/>
  <c r="L56" i="121"/>
  <c r="K56" i="121"/>
  <c r="J56" i="121"/>
  <c r="I56" i="121"/>
  <c r="H56" i="121"/>
  <c r="G56" i="121"/>
  <c r="F56" i="121"/>
  <c r="E56" i="121"/>
  <c r="D56" i="121"/>
  <c r="C56" i="121"/>
  <c r="AA42" i="121"/>
  <c r="Z42" i="121"/>
  <c r="Y42" i="121"/>
  <c r="X42" i="121"/>
  <c r="W42" i="121"/>
  <c r="V42" i="121"/>
  <c r="U42" i="121"/>
  <c r="T42" i="121"/>
  <c r="S42" i="121"/>
  <c r="R42" i="121"/>
  <c r="Q42" i="121"/>
  <c r="P42" i="121"/>
  <c r="O42" i="121"/>
  <c r="N42" i="121"/>
  <c r="M42" i="121"/>
  <c r="L42" i="121"/>
  <c r="K42" i="121"/>
  <c r="J42" i="121"/>
  <c r="I42" i="121"/>
  <c r="H42" i="121"/>
  <c r="G42" i="121"/>
  <c r="F42" i="121"/>
  <c r="E42" i="121"/>
  <c r="D42" i="121"/>
  <c r="C42" i="121"/>
  <c r="AA28" i="121"/>
  <c r="Z28" i="121"/>
  <c r="Y28" i="121"/>
  <c r="X28" i="121"/>
  <c r="W28" i="121"/>
  <c r="V28" i="121"/>
  <c r="U28" i="121"/>
  <c r="T28" i="121"/>
  <c r="S28" i="121"/>
  <c r="R28" i="121"/>
  <c r="Q28" i="121"/>
  <c r="P28" i="121"/>
  <c r="O28" i="121"/>
  <c r="N28" i="121"/>
  <c r="M28" i="121"/>
  <c r="L28" i="121"/>
  <c r="K28" i="121"/>
  <c r="J28" i="121"/>
  <c r="I28" i="121"/>
  <c r="H28" i="121"/>
  <c r="G28" i="121"/>
  <c r="F28" i="121"/>
  <c r="E28" i="121"/>
  <c r="D28" i="121"/>
  <c r="C28" i="121"/>
  <c r="AA14" i="121"/>
  <c r="Z14" i="121"/>
  <c r="Y14" i="121"/>
  <c r="X14" i="121"/>
  <c r="W14" i="121"/>
  <c r="V14" i="121"/>
  <c r="U14" i="121"/>
  <c r="T14" i="121"/>
  <c r="S14" i="121"/>
  <c r="R14" i="121"/>
  <c r="Q14" i="121"/>
  <c r="P14" i="121"/>
  <c r="O14" i="121"/>
  <c r="N14" i="121"/>
  <c r="M14" i="121"/>
  <c r="L14" i="121"/>
  <c r="K14" i="121"/>
  <c r="J14" i="121"/>
  <c r="I14" i="121"/>
  <c r="H14" i="121"/>
  <c r="G14" i="121"/>
  <c r="F14" i="121"/>
  <c r="E14" i="121"/>
  <c r="D14" i="121"/>
  <c r="C14" i="121"/>
  <c r="AA84" i="122"/>
  <c r="Z84" i="122"/>
  <c r="Y84" i="122"/>
  <c r="X84" i="122"/>
  <c r="W84" i="122"/>
  <c r="V84" i="122"/>
  <c r="U84" i="122"/>
  <c r="T84" i="122"/>
  <c r="S84" i="122"/>
  <c r="R84" i="122"/>
  <c r="Q84" i="122"/>
  <c r="P84" i="122"/>
  <c r="O84" i="122"/>
  <c r="N84" i="122"/>
  <c r="M84" i="122"/>
  <c r="L84" i="122"/>
  <c r="K84" i="122"/>
  <c r="J84" i="122"/>
  <c r="I84" i="122"/>
  <c r="H84" i="122"/>
  <c r="G84" i="122"/>
  <c r="F84" i="122"/>
  <c r="E84" i="122"/>
  <c r="D84" i="122"/>
  <c r="C84" i="122"/>
  <c r="AA70" i="122"/>
  <c r="Z70" i="122"/>
  <c r="Y70" i="122"/>
  <c r="X70" i="122"/>
  <c r="W70" i="122"/>
  <c r="V70" i="122"/>
  <c r="U70" i="122"/>
  <c r="T70" i="122"/>
  <c r="S70" i="122"/>
  <c r="R70" i="122"/>
  <c r="Q70" i="122"/>
  <c r="P70" i="122"/>
  <c r="O70" i="122"/>
  <c r="N70" i="122"/>
  <c r="M70" i="122"/>
  <c r="L70" i="122"/>
  <c r="K70" i="122"/>
  <c r="J70" i="122"/>
  <c r="I70" i="122"/>
  <c r="H70" i="122"/>
  <c r="G70" i="122"/>
  <c r="F70" i="122"/>
  <c r="E70" i="122"/>
  <c r="D70" i="122"/>
  <c r="C70" i="122"/>
  <c r="AA56" i="122"/>
  <c r="Z56" i="122"/>
  <c r="Y56" i="122"/>
  <c r="X56" i="122"/>
  <c r="W56" i="122"/>
  <c r="V56" i="122"/>
  <c r="U56" i="122"/>
  <c r="T56" i="122"/>
  <c r="S56" i="122"/>
  <c r="R56" i="122"/>
  <c r="Q56" i="122"/>
  <c r="P56" i="122"/>
  <c r="O56" i="122"/>
  <c r="N56" i="122"/>
  <c r="M56" i="122"/>
  <c r="L56" i="122"/>
  <c r="K56" i="122"/>
  <c r="J56" i="122"/>
  <c r="I56" i="122"/>
  <c r="H56" i="122"/>
  <c r="G56" i="122"/>
  <c r="F56" i="122"/>
  <c r="E56" i="122"/>
  <c r="D56" i="122"/>
  <c r="C56" i="122"/>
  <c r="AA42" i="122"/>
  <c r="Z42" i="122"/>
  <c r="Y42" i="122"/>
  <c r="X42" i="122"/>
  <c r="W42" i="122"/>
  <c r="V42" i="122"/>
  <c r="U42" i="122"/>
  <c r="T42" i="122"/>
  <c r="S42" i="122"/>
  <c r="R42" i="122"/>
  <c r="Q42" i="122"/>
  <c r="P42" i="122"/>
  <c r="O42" i="122"/>
  <c r="N42" i="122"/>
  <c r="M42" i="122"/>
  <c r="L42" i="122"/>
  <c r="K42" i="122"/>
  <c r="J42" i="122"/>
  <c r="I42" i="122"/>
  <c r="H42" i="122"/>
  <c r="G42" i="122"/>
  <c r="F42" i="122"/>
  <c r="E42" i="122"/>
  <c r="D42" i="122"/>
  <c r="C42" i="122"/>
  <c r="AA28" i="122"/>
  <c r="Z28" i="122"/>
  <c r="Y28" i="122"/>
  <c r="X28" i="122"/>
  <c r="W28" i="122"/>
  <c r="V28" i="122"/>
  <c r="U28" i="122"/>
  <c r="T28" i="122"/>
  <c r="S28" i="122"/>
  <c r="R28" i="122"/>
  <c r="Q28" i="122"/>
  <c r="P28" i="122"/>
  <c r="O28" i="122"/>
  <c r="N28" i="122"/>
  <c r="M28" i="122"/>
  <c r="L28" i="122"/>
  <c r="K28" i="122"/>
  <c r="J28" i="122"/>
  <c r="I28" i="122"/>
  <c r="H28" i="122"/>
  <c r="G28" i="122"/>
  <c r="F28" i="122"/>
  <c r="E28" i="122"/>
  <c r="D28" i="122"/>
  <c r="C28" i="122"/>
  <c r="AA14" i="122"/>
  <c r="Z14" i="122"/>
  <c r="Y14" i="122"/>
  <c r="X14" i="122"/>
  <c r="W14" i="122"/>
  <c r="V14" i="122"/>
  <c r="U14" i="122"/>
  <c r="T14" i="122"/>
  <c r="S14" i="122"/>
  <c r="R14" i="122"/>
  <c r="Q14" i="122"/>
  <c r="P14" i="122"/>
  <c r="O14" i="122"/>
  <c r="N14" i="122"/>
  <c r="M14" i="122"/>
  <c r="L14" i="122"/>
  <c r="K14" i="122"/>
  <c r="J14" i="122"/>
  <c r="I14" i="122"/>
  <c r="H14" i="122"/>
  <c r="G14" i="122"/>
  <c r="F14" i="122"/>
  <c r="E14" i="122"/>
  <c r="D14" i="122"/>
  <c r="C14" i="122"/>
  <c r="A41" i="131" l="1"/>
  <c r="A22" i="131" l="1"/>
  <c r="Z53" i="131"/>
  <c r="Y54" i="131"/>
  <c r="AD27" i="131"/>
  <c r="AF48" i="131"/>
  <c r="AG26" i="131"/>
  <c r="N47" i="131"/>
  <c r="V45" i="131"/>
  <c r="AG47" i="131"/>
  <c r="T54" i="131"/>
  <c r="Z45" i="131"/>
  <c r="X52" i="131"/>
  <c r="Z49" i="131"/>
  <c r="P47" i="131"/>
  <c r="M30" i="131"/>
  <c r="W46" i="131"/>
  <c r="O49" i="131"/>
  <c r="AA54" i="131"/>
  <c r="T46" i="131"/>
  <c r="J54" i="131"/>
  <c r="AC32" i="131"/>
  <c r="M54" i="131"/>
  <c r="U50" i="131"/>
  <c r="V29" i="131"/>
  <c r="L50" i="131"/>
  <c r="N52" i="131"/>
  <c r="AE7" i="131"/>
  <c r="P12" i="131"/>
  <c r="AC7" i="131"/>
  <c r="O10" i="131"/>
  <c r="Q51" i="131"/>
  <c r="R45" i="131"/>
  <c r="J45" i="131"/>
  <c r="AD50" i="131"/>
  <c r="O48" i="131"/>
  <c r="Y46" i="131"/>
  <c r="AC54" i="131"/>
  <c r="S52" i="131"/>
  <c r="P35" i="131"/>
  <c r="Z51" i="131"/>
  <c r="AC45" i="131"/>
  <c r="P52" i="131"/>
  <c r="I49" i="131"/>
  <c r="S47" i="131"/>
  <c r="R34" i="131"/>
  <c r="T53" i="131"/>
  <c r="Z47" i="131"/>
  <c r="Y34" i="131"/>
  <c r="K46" i="131"/>
  <c r="Q50" i="131"/>
  <c r="P49" i="131"/>
  <c r="V53" i="131"/>
  <c r="M27" i="131"/>
  <c r="AA50" i="131"/>
  <c r="N50" i="131"/>
  <c r="AG54" i="131"/>
  <c r="AC30" i="131"/>
  <c r="S51" i="131"/>
  <c r="AB7" i="131"/>
  <c r="P7" i="131"/>
  <c r="I8" i="131"/>
  <c r="AA9" i="131"/>
  <c r="AF30" i="131"/>
  <c r="AC49" i="131"/>
  <c r="W47" i="131"/>
  <c r="N29" i="131"/>
  <c r="AB50" i="131"/>
  <c r="AB33" i="131"/>
  <c r="K47" i="131"/>
  <c r="AB48" i="131"/>
  <c r="T32" i="131"/>
  <c r="AG34" i="131"/>
  <c r="AD47" i="131"/>
  <c r="T28" i="131"/>
  <c r="J51" i="131"/>
  <c r="S34" i="131"/>
  <c r="AF28" i="131"/>
  <c r="P50" i="131"/>
  <c r="V31" i="131"/>
  <c r="Q35" i="131"/>
  <c r="N45" i="131"/>
  <c r="AG51" i="131"/>
  <c r="S48" i="131"/>
  <c r="AA53" i="131"/>
  <c r="L29" i="131"/>
  <c r="O52" i="131"/>
  <c r="R54" i="131"/>
  <c r="M28" i="131"/>
  <c r="S46" i="131"/>
  <c r="AE27" i="131"/>
  <c r="Q45" i="131"/>
  <c r="Y26" i="131"/>
  <c r="K31" i="131"/>
  <c r="O29" i="131"/>
  <c r="X51" i="131"/>
  <c r="Y29" i="131"/>
  <c r="R29" i="131"/>
  <c r="L27" i="131"/>
  <c r="AB35" i="131"/>
  <c r="M49" i="131"/>
  <c r="AB31" i="131"/>
  <c r="Z33" i="131"/>
  <c r="AG27" i="131"/>
  <c r="Q34" i="131"/>
  <c r="Z28" i="131"/>
  <c r="T9" i="131"/>
  <c r="U8" i="131"/>
  <c r="AE29" i="131"/>
  <c r="S8" i="131"/>
  <c r="N46" i="131"/>
  <c r="X30" i="131"/>
  <c r="Z35" i="131"/>
  <c r="Y47" i="131"/>
  <c r="P28" i="131"/>
  <c r="AA51" i="131"/>
  <c r="J33" i="131"/>
  <c r="S30" i="131"/>
  <c r="L45" i="131"/>
  <c r="X49" i="131"/>
  <c r="U26" i="131"/>
  <c r="U34" i="131"/>
  <c r="Z29" i="131"/>
  <c r="Z26" i="131"/>
  <c r="L31" i="131"/>
  <c r="Q32" i="131"/>
  <c r="T52" i="131"/>
  <c r="I51" i="131"/>
  <c r="L26" i="131"/>
  <c r="AG45" i="131"/>
  <c r="Q33" i="131"/>
  <c r="L30" i="131"/>
  <c r="N27" i="131"/>
  <c r="P32" i="131"/>
  <c r="K29" i="131"/>
  <c r="AD34" i="131"/>
  <c r="AD28" i="131"/>
  <c r="O30" i="131"/>
  <c r="K7" i="131"/>
  <c r="I9" i="131"/>
  <c r="I50" i="131"/>
  <c r="N11" i="131"/>
  <c r="Y30" i="131"/>
  <c r="AF31" i="131"/>
  <c r="O28" i="131"/>
  <c r="O35" i="131"/>
  <c r="T31" i="131"/>
  <c r="R31" i="131"/>
  <c r="P46" i="131"/>
  <c r="AB30" i="131"/>
  <c r="R26" i="131"/>
  <c r="AF11" i="131"/>
  <c r="T30" i="131"/>
  <c r="AE26" i="131"/>
  <c r="S35" i="131"/>
  <c r="I32" i="131"/>
  <c r="L28" i="131"/>
  <c r="U49" i="131"/>
  <c r="U29" i="131"/>
  <c r="M50" i="131"/>
  <c r="W48" i="131"/>
  <c r="R53" i="131"/>
  <c r="AB51" i="131"/>
  <c r="L46" i="131"/>
  <c r="I33" i="131"/>
  <c r="Q31" i="131"/>
  <c r="AD48" i="131"/>
  <c r="AF50" i="131"/>
  <c r="I53" i="131"/>
  <c r="AE8" i="131"/>
  <c r="O11" i="131"/>
  <c r="J8" i="131"/>
  <c r="AC12" i="131"/>
  <c r="X26" i="131"/>
  <c r="AG46" i="131"/>
  <c r="W35" i="131"/>
  <c r="S45" i="131"/>
  <c r="AF51" i="131"/>
  <c r="S31" i="131"/>
  <c r="Z52" i="131"/>
  <c r="Y51" i="131"/>
  <c r="AC34" i="131"/>
  <c r="K54" i="131"/>
  <c r="Q8" i="131"/>
  <c r="Y9" i="131"/>
  <c r="AC50" i="131"/>
  <c r="P10" i="131"/>
  <c r="V35" i="131"/>
  <c r="Y50" i="131"/>
  <c r="AF7" i="131"/>
  <c r="AC11" i="131"/>
  <c r="O53" i="131"/>
  <c r="V10" i="131"/>
  <c r="X11" i="131"/>
  <c r="T11" i="131"/>
  <c r="R10" i="131"/>
  <c r="AC52" i="131"/>
  <c r="AG35" i="131"/>
  <c r="AF29" i="131"/>
  <c r="U46" i="131"/>
  <c r="AC8" i="131"/>
  <c r="N32" i="131"/>
  <c r="X8" i="131"/>
  <c r="K51" i="131"/>
  <c r="AC47" i="131"/>
  <c r="S12" i="131"/>
  <c r="M10" i="131"/>
  <c r="U54" i="131"/>
  <c r="AD29" i="131"/>
  <c r="W30" i="131"/>
  <c r="W53" i="131"/>
  <c r="J35" i="131"/>
  <c r="X46" i="131"/>
  <c r="U30" i="131"/>
  <c r="Y32" i="131"/>
  <c r="W45" i="131"/>
  <c r="R30" i="131"/>
  <c r="V54" i="131"/>
  <c r="T45" i="131"/>
  <c r="AE48" i="131"/>
  <c r="T27" i="131"/>
  <c r="AA30" i="131"/>
  <c r="X45" i="131"/>
  <c r="Z46" i="131"/>
  <c r="AA35" i="131"/>
  <c r="Y45" i="131"/>
  <c r="S28" i="131"/>
  <c r="AF49" i="131"/>
  <c r="R28" i="131"/>
  <c r="W32" i="131"/>
  <c r="T34" i="131"/>
  <c r="Q53" i="131"/>
  <c r="AF52" i="131"/>
  <c r="Y12" i="131"/>
  <c r="U11" i="131"/>
  <c r="U32" i="131"/>
  <c r="AB53" i="131"/>
  <c r="K28" i="131"/>
  <c r="AG11" i="131"/>
  <c r="K53" i="131"/>
  <c r="U35" i="131"/>
  <c r="T47" i="131"/>
  <c r="W50" i="131"/>
  <c r="K35" i="131"/>
  <c r="L35" i="131"/>
  <c r="O34" i="131"/>
  <c r="O47" i="131"/>
  <c r="Z54" i="131"/>
  <c r="AG29" i="131"/>
  <c r="N48" i="131"/>
  <c r="V33" i="131"/>
  <c r="O45" i="131"/>
  <c r="S32" i="131"/>
  <c r="J26" i="131"/>
  <c r="AC33" i="131"/>
  <c r="P45" i="131"/>
  <c r="P27" i="131"/>
  <c r="U48" i="131"/>
  <c r="AD53" i="131"/>
  <c r="AD31" i="131"/>
  <c r="M45" i="131"/>
  <c r="W33" i="131"/>
  <c r="P31" i="131"/>
  <c r="I34" i="131"/>
  <c r="U31" i="131"/>
  <c r="Z12" i="131"/>
  <c r="N9" i="131"/>
  <c r="Q27" i="131"/>
  <c r="M32" i="131"/>
  <c r="T49" i="131"/>
  <c r="R48" i="131"/>
  <c r="AB46" i="131"/>
  <c r="W51" i="131"/>
  <c r="AG49" i="131"/>
  <c r="P53" i="131"/>
  <c r="V34" i="131"/>
  <c r="W54" i="131"/>
  <c r="W49" i="131"/>
  <c r="M51" i="131"/>
  <c r="AB27" i="131"/>
  <c r="I48" i="131"/>
  <c r="Q46" i="131"/>
  <c r="N35" i="131"/>
  <c r="R47" i="131"/>
  <c r="Q26" i="131"/>
  <c r="Q30" i="131"/>
  <c r="K9" i="131"/>
  <c r="J49" i="131"/>
  <c r="U27" i="131"/>
  <c r="U52" i="131"/>
  <c r="AE28" i="131"/>
  <c r="T35" i="131"/>
  <c r="AA31" i="131"/>
  <c r="I26" i="131"/>
  <c r="I12" i="131"/>
  <c r="V32" i="131"/>
  <c r="AC31" i="131"/>
  <c r="I29" i="131"/>
  <c r="Y48" i="131"/>
  <c r="AD51" i="131"/>
  <c r="AC28" i="131"/>
  <c r="Z48" i="131"/>
  <c r="I52" i="131"/>
  <c r="Y53" i="131"/>
  <c r="W52" i="131"/>
  <c r="AF46" i="131"/>
  <c r="Z32" i="131"/>
  <c r="R32" i="131"/>
  <c r="W34" i="131"/>
  <c r="X50" i="131"/>
  <c r="L7" i="131"/>
  <c r="R8" i="131"/>
  <c r="X12" i="131"/>
  <c r="N28" i="131"/>
  <c r="N51" i="131"/>
  <c r="P34" i="131"/>
  <c r="O50" i="131"/>
  <c r="Y33" i="131"/>
  <c r="N31" i="131"/>
  <c r="U7" i="131"/>
  <c r="AE11" i="131"/>
  <c r="AD9" i="131"/>
  <c r="Q11" i="131"/>
  <c r="V49" i="131"/>
  <c r="U12" i="131"/>
  <c r="W10" i="131"/>
  <c r="AE54" i="131"/>
  <c r="AD11" i="131"/>
  <c r="O9" i="131"/>
  <c r="R27" i="131"/>
  <c r="L52" i="131"/>
  <c r="L47" i="131"/>
  <c r="N33" i="131"/>
  <c r="I46" i="131"/>
  <c r="W11" i="131"/>
  <c r="V7" i="131"/>
  <c r="AF45" i="131"/>
  <c r="P9" i="131"/>
  <c r="Q7" i="131"/>
  <c r="AF34" i="131"/>
  <c r="AC29" i="131"/>
  <c r="J52" i="131"/>
  <c r="K49" i="131"/>
  <c r="AE33" i="131"/>
  <c r="N8" i="131"/>
  <c r="M9" i="131"/>
  <c r="U10" i="131"/>
  <c r="I10" i="131"/>
  <c r="K8" i="131"/>
  <c r="AB11" i="131"/>
  <c r="AA46" i="131"/>
  <c r="V51" i="131"/>
  <c r="Z31" i="131"/>
  <c r="U28" i="131"/>
  <c r="Q54" i="131"/>
  <c r="AG53" i="131"/>
  <c r="K45" i="131"/>
  <c r="AC35" i="131"/>
  <c r="AA8" i="131"/>
  <c r="M46" i="131"/>
  <c r="W8" i="131"/>
  <c r="Y8" i="131"/>
  <c r="AA10" i="131"/>
  <c r="I31" i="131"/>
  <c r="V28" i="131"/>
  <c r="AD8" i="131"/>
  <c r="AC9" i="131"/>
  <c r="AD30" i="131"/>
  <c r="AE9" i="131"/>
  <c r="T48" i="131"/>
  <c r="Y35" i="131"/>
  <c r="Z8" i="131"/>
  <c r="AA29" i="131"/>
  <c r="N49" i="131"/>
  <c r="U33" i="131"/>
  <c r="AB29" i="131"/>
  <c r="I27" i="131"/>
  <c r="J27" i="131"/>
  <c r="O33" i="131"/>
  <c r="X33" i="131"/>
  <c r="I47" i="131"/>
  <c r="J11" i="131"/>
  <c r="M11" i="131"/>
  <c r="M47" i="131"/>
  <c r="N34" i="131"/>
  <c r="AF10" i="131"/>
  <c r="X34" i="131"/>
  <c r="AA48" i="131"/>
  <c r="AG30" i="131"/>
  <c r="V47" i="131"/>
  <c r="AA34" i="131"/>
  <c r="R35" i="131"/>
  <c r="K52" i="131"/>
  <c r="U9" i="131"/>
  <c r="O32" i="131"/>
  <c r="AE47" i="131"/>
  <c r="P29" i="131"/>
  <c r="T29" i="131"/>
  <c r="S33" i="131"/>
  <c r="L34" i="131"/>
  <c r="AE30" i="131"/>
  <c r="X7" i="131"/>
  <c r="Y7" i="131"/>
  <c r="T50" i="131"/>
  <c r="AC27" i="131"/>
  <c r="J31" i="131"/>
  <c r="Z34" i="131"/>
  <c r="AD35" i="131"/>
  <c r="X35" i="131"/>
  <c r="S53" i="131"/>
  <c r="I7" i="131"/>
  <c r="X27" i="131"/>
  <c r="J12" i="131"/>
  <c r="R12" i="131"/>
  <c r="AF12" i="131"/>
  <c r="AB49" i="131"/>
  <c r="M31" i="131"/>
  <c r="AA32" i="131"/>
  <c r="Z11" i="131"/>
  <c r="J53" i="131"/>
  <c r="X47" i="131"/>
  <c r="AF8" i="131"/>
  <c r="J29" i="131"/>
  <c r="I45" i="131"/>
  <c r="T33" i="131"/>
  <c r="J32" i="131"/>
  <c r="W26" i="131"/>
  <c r="X28" i="131"/>
  <c r="AD46" i="131"/>
  <c r="N30" i="131"/>
  <c r="AA45" i="131"/>
  <c r="X32" i="131"/>
  <c r="AF32" i="131"/>
  <c r="AA33" i="131"/>
  <c r="Y49" i="131"/>
  <c r="Q49" i="131"/>
  <c r="I28" i="131"/>
  <c r="L12" i="131"/>
  <c r="AD26" i="131"/>
  <c r="AE10" i="131"/>
  <c r="N54" i="131"/>
  <c r="AE35" i="131"/>
  <c r="K50" i="131"/>
  <c r="AD52" i="131"/>
  <c r="P26" i="131"/>
  <c r="AC51" i="131"/>
  <c r="S11" i="131"/>
  <c r="AC10" i="131"/>
  <c r="Y10" i="131"/>
  <c r="J10" i="131"/>
  <c r="AF47" i="131"/>
  <c r="AA12" i="131"/>
  <c r="AE12" i="131"/>
  <c r="X9" i="131"/>
  <c r="AA11" i="131"/>
  <c r="K12" i="131"/>
  <c r="M8" i="131"/>
  <c r="AC53" i="131"/>
  <c r="M34" i="131"/>
  <c r="V30" i="131"/>
  <c r="M12" i="131"/>
  <c r="W12" i="131"/>
  <c r="V26" i="131"/>
  <c r="AE32" i="131"/>
  <c r="S7" i="131"/>
  <c r="S50" i="131"/>
  <c r="J34" i="131"/>
  <c r="AG31" i="131"/>
  <c r="T26" i="131"/>
  <c r="R33" i="131"/>
  <c r="S49" i="131"/>
  <c r="Q47" i="131"/>
  <c r="Z50" i="131"/>
  <c r="W7" i="131"/>
  <c r="N10" i="131"/>
  <c r="J30" i="131"/>
  <c r="AA7" i="131"/>
  <c r="AG50" i="131"/>
  <c r="AD49" i="131"/>
  <c r="AG33" i="131"/>
  <c r="AA52" i="131"/>
  <c r="O51" i="131"/>
  <c r="U53" i="131"/>
  <c r="AE53" i="131"/>
  <c r="X31" i="131"/>
  <c r="K10" i="131"/>
  <c r="O8" i="131"/>
  <c r="AG8" i="131"/>
  <c r="AC46" i="131"/>
  <c r="Z9" i="131"/>
  <c r="J28" i="131"/>
  <c r="Y28" i="131"/>
  <c r="AD12" i="131"/>
  <c r="M7" i="131"/>
  <c r="AC48" i="131"/>
  <c r="Q48" i="131"/>
  <c r="AD45" i="131"/>
  <c r="M48" i="131"/>
  <c r="AE34" i="131"/>
  <c r="V12" i="131"/>
  <c r="AG12" i="131"/>
  <c r="R52" i="131"/>
  <c r="W27" i="131"/>
  <c r="R49" i="131"/>
  <c r="I35" i="131"/>
  <c r="R50" i="131"/>
  <c r="AA49" i="131"/>
  <c r="L32" i="131"/>
  <c r="J48" i="131"/>
  <c r="L54" i="131"/>
  <c r="Z30" i="131"/>
  <c r="V8" i="131"/>
  <c r="P54" i="131"/>
  <c r="AG52" i="131"/>
  <c r="M26" i="131"/>
  <c r="K34" i="131"/>
  <c r="L33" i="131"/>
  <c r="J47" i="131"/>
  <c r="U47" i="131"/>
  <c r="W31" i="131"/>
  <c r="Q10" i="131"/>
  <c r="AD7" i="131"/>
  <c r="T8" i="131"/>
  <c r="AB8" i="131"/>
  <c r="K32" i="131"/>
  <c r="AB9" i="131"/>
  <c r="W9" i="131"/>
  <c r="L10" i="131"/>
  <c r="K11" i="131"/>
  <c r="O46" i="131"/>
  <c r="S10" i="131"/>
  <c r="AB32" i="131"/>
  <c r="AG28" i="131"/>
  <c r="V50" i="131"/>
  <c r="M29" i="131"/>
  <c r="P8" i="131"/>
  <c r="X10" i="131"/>
  <c r="W28" i="131"/>
  <c r="J9" i="131"/>
  <c r="R51" i="131"/>
  <c r="J46" i="131"/>
  <c r="AB45" i="131"/>
  <c r="P48" i="131"/>
  <c r="AA28" i="131"/>
  <c r="AF54" i="131"/>
  <c r="T10" i="131"/>
  <c r="N7" i="131"/>
  <c r="J50" i="131"/>
  <c r="AB34" i="131"/>
  <c r="L51" i="131"/>
  <c r="AE51" i="131"/>
  <c r="AG32" i="131"/>
  <c r="AD10" i="131"/>
  <c r="AG10" i="131"/>
  <c r="T51" i="131"/>
  <c r="R9" i="131"/>
  <c r="AF9" i="131"/>
  <c r="AC26" i="131"/>
  <c r="L11" i="131"/>
  <c r="I11" i="131"/>
  <c r="R11" i="131"/>
  <c r="AD33" i="131"/>
  <c r="AE46" i="131"/>
  <c r="P51" i="131"/>
  <c r="M52" i="131"/>
  <c r="O26" i="131"/>
  <c r="S26" i="131"/>
  <c r="AB52" i="131"/>
  <c r="P30" i="131"/>
  <c r="Y31" i="131"/>
  <c r="K27" i="131"/>
  <c r="V48" i="131"/>
  <c r="S29" i="131"/>
  <c r="AA47" i="131"/>
  <c r="V46" i="131"/>
  <c r="V52" i="131"/>
  <c r="X48" i="131"/>
  <c r="AD32" i="131"/>
  <c r="AF26" i="131"/>
  <c r="S27" i="131"/>
  <c r="V11" i="131"/>
  <c r="K30" i="131"/>
  <c r="AF35" i="131"/>
  <c r="K48" i="131"/>
  <c r="AA27" i="131"/>
  <c r="L49" i="131"/>
  <c r="W29" i="131"/>
  <c r="AF27" i="131"/>
  <c r="P33" i="131"/>
  <c r="N53" i="131"/>
  <c r="M33" i="131"/>
  <c r="O54" i="131"/>
  <c r="AF33" i="131"/>
  <c r="X29" i="131"/>
  <c r="AB28" i="131"/>
  <c r="Y11" i="131"/>
  <c r="AB26" i="131"/>
  <c r="U45" i="131"/>
  <c r="O27" i="131"/>
  <c r="AE52" i="131"/>
  <c r="AG48" i="131"/>
  <c r="AE50" i="131"/>
  <c r="Z7" i="131"/>
  <c r="AD54" i="131"/>
  <c r="R7" i="131"/>
  <c r="X53" i="131"/>
  <c r="Z27" i="131"/>
  <c r="O7" i="131"/>
  <c r="K33" i="131"/>
  <c r="AE45" i="131"/>
  <c r="Q29" i="131"/>
  <c r="Q28" i="131"/>
  <c r="AG9" i="131"/>
  <c r="L48" i="131"/>
  <c r="AG7" i="131"/>
  <c r="L53" i="131"/>
  <c r="AA26" i="131"/>
  <c r="Z10" i="131"/>
  <c r="L9" i="131"/>
  <c r="AE31" i="131"/>
  <c r="N12" i="131"/>
  <c r="T12" i="131"/>
  <c r="Y27" i="131"/>
  <c r="L8" i="131"/>
  <c r="N26" i="131"/>
  <c r="U51" i="131"/>
  <c r="I54" i="131"/>
  <c r="AB10" i="131"/>
  <c r="M53" i="131"/>
  <c r="Q52" i="131"/>
  <c r="P11" i="131"/>
  <c r="Y52" i="131"/>
  <c r="V9" i="131"/>
  <c r="V27" i="131"/>
  <c r="R46" i="131"/>
  <c r="T7" i="131"/>
  <c r="O31" i="131"/>
  <c r="AE49" i="131"/>
  <c r="Q9" i="131"/>
  <c r="I30" i="131"/>
  <c r="AB12" i="131"/>
  <c r="Q12" i="131"/>
  <c r="J7" i="131"/>
  <c r="M35" i="131"/>
  <c r="X54" i="131"/>
  <c r="O12" i="131"/>
  <c r="K26" i="131"/>
  <c r="S54" i="131"/>
  <c r="AB54" i="131"/>
  <c r="AB47" i="131"/>
  <c r="S9" i="131"/>
  <c r="AF53" i="131"/>
  <c r="I13" i="131" l="1"/>
  <c r="J13" i="131" s="1"/>
  <c r="K13" i="131" s="1"/>
  <c r="L13" i="131" s="1"/>
  <c r="M13" i="131" s="1"/>
  <c r="N13" i="131" s="1"/>
  <c r="O13" i="131" s="1"/>
  <c r="P13" i="131" s="1"/>
  <c r="Q13" i="131" s="1"/>
  <c r="R13" i="131" s="1"/>
  <c r="S13" i="131" s="1"/>
  <c r="T13" i="131" s="1"/>
  <c r="U13" i="131" s="1"/>
  <c r="V13" i="131" s="1"/>
  <c r="W13" i="131" s="1"/>
  <c r="X13" i="131" s="1"/>
  <c r="Y13" i="131" s="1"/>
  <c r="Z13" i="131" s="1"/>
  <c r="AA13" i="131" s="1"/>
  <c r="AB13" i="131" s="1"/>
  <c r="AC13" i="131" s="1"/>
  <c r="AD13" i="131" s="1"/>
  <c r="AE13" i="131" s="1"/>
  <c r="AF13" i="131" s="1"/>
  <c r="AG13" i="131" s="1"/>
</calcChain>
</file>

<file path=xl/sharedStrings.xml><?xml version="1.0" encoding="utf-8"?>
<sst xmlns="http://schemas.openxmlformats.org/spreadsheetml/2006/main" count="6432" uniqueCount="102">
  <si>
    <t>2030-31</t>
  </si>
  <si>
    <t>2031-32</t>
  </si>
  <si>
    <t>2032-33</t>
  </si>
  <si>
    <t>2033-34</t>
  </si>
  <si>
    <t>2034-35</t>
  </si>
  <si>
    <t>2035-36</t>
  </si>
  <si>
    <t>2036-37</t>
  </si>
  <si>
    <t>2037-38</t>
  </si>
  <si>
    <t>2038-39</t>
  </si>
  <si>
    <t>2039-40</t>
  </si>
  <si>
    <t>Change log</t>
  </si>
  <si>
    <t>2020-21</t>
  </si>
  <si>
    <t>2021-22</t>
  </si>
  <si>
    <t>2022-23</t>
  </si>
  <si>
    <t>2023-24</t>
  </si>
  <si>
    <t>2024-25</t>
  </si>
  <si>
    <t>2025-26</t>
  </si>
  <si>
    <t>2026-27</t>
  </si>
  <si>
    <t>2027-28</t>
  </si>
  <si>
    <t>2028-29</t>
  </si>
  <si>
    <t>2029-30</t>
  </si>
  <si>
    <t>OCGT / Diesel</t>
  </si>
  <si>
    <t>CCGT</t>
  </si>
  <si>
    <t>Gas - Steam</t>
  </si>
  <si>
    <t>Hydro</t>
  </si>
  <si>
    <t>Wind</t>
  </si>
  <si>
    <t>Solar PV</t>
  </si>
  <si>
    <t>REZ</t>
  </si>
  <si>
    <t>Region</t>
  </si>
  <si>
    <t>NSW1</t>
  </si>
  <si>
    <t>QLD1</t>
  </si>
  <si>
    <t>SA1</t>
  </si>
  <si>
    <t>TAS1</t>
  </si>
  <si>
    <t>VIC1</t>
  </si>
  <si>
    <t>Pumped Hydro</t>
  </si>
  <si>
    <t>Transmission</t>
  </si>
  <si>
    <t>Black Coal</t>
  </si>
  <si>
    <t>USE / DSP</t>
  </si>
  <si>
    <t>Brown Coal</t>
  </si>
  <si>
    <t>Pumped Hydro Pump</t>
  </si>
  <si>
    <t>FOM</t>
  </si>
  <si>
    <t>Fuel</t>
  </si>
  <si>
    <t>VOM</t>
  </si>
  <si>
    <t>2040-41</t>
  </si>
  <si>
    <t>2041-42</t>
  </si>
  <si>
    <t>2042-43</t>
  </si>
  <si>
    <t>2043-44</t>
  </si>
  <si>
    <t>2044-45</t>
  </si>
  <si>
    <t>2045-46</t>
  </si>
  <si>
    <t>Technology</t>
  </si>
  <si>
    <t>Option1A</t>
  </si>
  <si>
    <t>NEM</t>
  </si>
  <si>
    <t>Aggregation</t>
  </si>
  <si>
    <t>Installed capacity by technology (MW) - QNI Option1A, Neutral Scenario</t>
  </si>
  <si>
    <t>Annual generation by technology (GWh) - QNI Option1A, Neutral Scenario</t>
  </si>
  <si>
    <t>VOM cost by technology ($000s) - QNI Option1A, Neutral Scenario</t>
  </si>
  <si>
    <t>FOM cost by technology ($000s) - QNI Option1A, Neutral Scenario</t>
  </si>
  <si>
    <t>Fuel cost by technology ($000s) - QNI Option1A, Neutral Scenario</t>
  </si>
  <si>
    <t>New generation build cost (CAPEX) by technology ($000s) - QNI Option1A, Neutral Scenario</t>
  </si>
  <si>
    <t>REZ transmission expansion cost by region ($000s) - QNI Option1A, Neutral Scenario</t>
  </si>
  <si>
    <t>USE and DSP cost by region ($000s) - QNI Option1A, Neutral Scenario</t>
  </si>
  <si>
    <t>Installed capacity by technology (MW) - QNI Option5B, Neutral Scenario</t>
  </si>
  <si>
    <t>Annual generation by technology (GWh) - QNI Option5B, Neutral Scenario</t>
  </si>
  <si>
    <t>FOM cost by technology ($000s) - QNI Option5B, Neutral Scenario</t>
  </si>
  <si>
    <t>New generation build cost (CAPEX) by technology ($000s) - QNI Option5B, Neutral Scenario</t>
  </si>
  <si>
    <t>REZ transmission expansion cost by region ($000s) - QNI Option5B, Neutral Scenario</t>
  </si>
  <si>
    <t>USE and DSP cost by region ($000s) - QNI Option5B, Neutral Scenario</t>
  </si>
  <si>
    <t>VOM cost by technology ($000s) - QNI Option5B, Neutral Scenario</t>
  </si>
  <si>
    <t>Fuel cost by technology ($000s) - QNI Option5B, Neutral Scenario</t>
  </si>
  <si>
    <t>Capacity factor by technology (%) - QNI Option1A, Neutral Scenario</t>
  </si>
  <si>
    <t>Capacity factor by technology (%) - QNI Option5B, Neutral Scenario</t>
  </si>
  <si>
    <t>Compare</t>
  </si>
  <si>
    <t>to</t>
  </si>
  <si>
    <t>Total</t>
  </si>
  <si>
    <t>USE+DSP</t>
  </si>
  <si>
    <t>CAPEX</t>
  </si>
  <si>
    <t>Select region</t>
  </si>
  <si>
    <t>Real June 2019 dollars discounted to 2019-20</t>
  </si>
  <si>
    <t xml:space="preserve">Real June 2019 dollars ($m) discounted to 2019-20 </t>
  </si>
  <si>
    <t>NEM discounted gross market benefits by year</t>
  </si>
  <si>
    <t>Capacity difference (MW)</t>
  </si>
  <si>
    <t>Real June 2019 dollars discounted to 2019-20. The total capital costs are annualised for modelling purposes, but presented here in the installation year.</t>
  </si>
  <si>
    <t xml:space="preserve"> </t>
  </si>
  <si>
    <t>PADR results workbook released for the Neutral scenario</t>
  </si>
  <si>
    <t>BaseCase</t>
  </si>
  <si>
    <t>Capacity factor by technology (%) - QNI Base Case, Neutral Scenario</t>
  </si>
  <si>
    <t>Installed capacity by technology (MW) - QNI Base Case, Neutral Scenario</t>
  </si>
  <si>
    <t>Annual generation by technology (GWh) - QNI Base Case, Neutral Scenario</t>
  </si>
  <si>
    <t>VOM cost by technology ($000s) - QNI Base Case, Neutral Scenario</t>
  </si>
  <si>
    <t>FOM cost by technology ($000s) - QNI Base Case, Neutral Scenario</t>
  </si>
  <si>
    <t>Fuel cost by technology ($000s) - QNI Base Case, Neutral Scenario</t>
  </si>
  <si>
    <t>New generation build cost (CAPEX) by technology ($000s) - QNI Base Case, Neutral Scenario</t>
  </si>
  <si>
    <t>REZ transmission expansion cost by region ($000s) - QNI Base Case, Neutral Scenario</t>
  </si>
  <si>
    <t>USE and DSP cost by region ($000s) - QNI Base Case, Neutral Scenario</t>
  </si>
  <si>
    <t>Real June 2019 dollars discounted to 2019-20. For new entrant capacity, the FOM is incurred annually in modelling, but presented here in the installation year. For existing capacity, the FOM is presented annually. In the Houston Kemp economic assessment workbook, FOM for existing capacity is not included. As retirement dates are the same in the Base Case and with each augmentation option, excluding FOM for existing generators does not affect the gross market benefits.</t>
  </si>
  <si>
    <t>Total excluding storage</t>
  </si>
  <si>
    <t>Generation difference (GWh)*</t>
  </si>
  <si>
    <t>Capacity calculated on 1 July. In early study years some wind and solar projects enter later in the financial year and are therefore reflected in the following financial year's capacity.</t>
  </si>
  <si>
    <t>Cumulative total</t>
  </si>
  <si>
    <t>LS Batteries</t>
  </si>
  <si>
    <t>This block has been intentionally left blank.</t>
  </si>
  <si>
    <t>*Generation shown is as-generated whereas demand met is sent-out. The difference in as-generated generation with QNI augmentation option and Base Case is due to different auxiliaries and losses.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</si>
</sst>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quot;$&quot;#,##0"/>
    <numFmt numFmtId="166" formatCode="_-* #,##0.0_-;\-* #,##0.0_-;_-* &quot;-&quot;??_-;_-@_-"/>
  </numFmts>
  <fonts count="49">
    <font>
      <sz val="11"/>
      <color theme="1"/>
      <name val="Calibri"/>
      <family val="2"/>
      <scheme val="minor"/>
    </font>
    <font>
      <sz val="11"/>
      <color theme="1"/>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b/>
      <sz val="11"/>
      <color theme="1"/>
      <name val="Calibri"/>
      <family val="2"/>
      <scheme val="minor"/>
    </font>
    <font>
      <b/>
      <i/>
      <sz val="11"/>
      <color theme="1"/>
      <name val="Calibri"/>
      <family val="2"/>
      <scheme val="minor"/>
    </font>
    <font>
      <i/>
      <sz val="11"/>
      <color rgb="FF7F7F7F"/>
      <name val="Calibri"/>
      <family val="2"/>
      <scheme val="minor"/>
    </font>
    <font>
      <sz val="12"/>
      <name val="ⓒoUAAA¨u"/>
      <family val="1"/>
      <charset val="255"/>
    </font>
    <font>
      <sz val="11"/>
      <name val="￥i￠￢￠?o"/>
      <family val="3"/>
      <charset val="255"/>
    </font>
    <font>
      <sz val="10"/>
      <name val="돋움체"/>
      <family val="3"/>
      <charset val="255"/>
    </font>
    <font>
      <sz val="12"/>
      <name val="바탕체"/>
      <family val="1"/>
      <charset val="255"/>
    </font>
    <font>
      <sz val="12"/>
      <name val="바탕체"/>
      <family val="3"/>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sz val="11"/>
      <color rgb="FFFF0000"/>
      <name val="Calibri"/>
      <family val="2"/>
      <scheme val="minor"/>
    </font>
    <font>
      <sz val="11"/>
      <color theme="0"/>
      <name val="Calibri"/>
      <family val="2"/>
      <scheme val="minor"/>
    </font>
    <font>
      <b/>
      <sz val="18"/>
      <color theme="3"/>
      <name val="Cambria"/>
      <family val="2"/>
      <scheme val="major"/>
    </font>
    <font>
      <sz val="18"/>
      <color rgb="FFFFD200"/>
      <name val="EYInterstate"/>
    </font>
    <font>
      <sz val="18"/>
      <color theme="3"/>
      <name val="Cambria"/>
      <family val="2"/>
      <scheme val="major"/>
    </font>
    <font>
      <sz val="10"/>
      <name val="Arial"/>
      <family val="2"/>
    </font>
    <font>
      <b/>
      <sz val="11"/>
      <name val="Calibri"/>
      <family val="2"/>
      <scheme val="minor"/>
    </font>
    <font>
      <b/>
      <sz val="12"/>
      <color rgb="FFFFE600"/>
      <name val="Arial"/>
      <family val="2"/>
    </font>
    <font>
      <sz val="18"/>
      <color rgb="FFFFE600"/>
      <name val="EYInterstate"/>
    </font>
    <font>
      <b/>
      <sz val="18"/>
      <color rgb="FF3F3F3F"/>
      <name val="Arial"/>
      <family val="2"/>
    </font>
    <font>
      <sz val="18"/>
      <color rgb="FFFFE600"/>
      <name val="Arial"/>
      <family val="2"/>
    </font>
    <font>
      <sz val="18"/>
      <color rgb="FFFFD200"/>
      <name val="Arial"/>
      <family val="2"/>
    </font>
    <font>
      <i/>
      <sz val="11"/>
      <color theme="1"/>
      <name val="Calibri"/>
      <family val="2"/>
      <scheme val="minor"/>
    </font>
    <font>
      <sz val="10"/>
      <color theme="1"/>
      <name val="Calibri"/>
      <family val="2"/>
      <scheme val="minor"/>
    </font>
    <font>
      <u/>
      <sz val="11"/>
      <color theme="10"/>
      <name val="Calibri"/>
      <family val="2"/>
      <scheme val="minor"/>
    </font>
    <font>
      <sz val="10"/>
      <color theme="1"/>
      <name val="Arial"/>
      <family val="2"/>
    </font>
    <font>
      <sz val="10"/>
      <color theme="0"/>
      <name val="Arial"/>
      <family val="2"/>
    </font>
    <font>
      <sz val="8"/>
      <color rgb="FF000099"/>
      <name val="Arial"/>
      <family val="2"/>
    </font>
    <font>
      <b/>
      <sz val="8"/>
      <name val="Arial"/>
      <family val="2"/>
    </font>
    <font>
      <u/>
      <sz val="10"/>
      <color theme="10"/>
      <name val="Arial"/>
      <family val="2"/>
    </font>
    <font>
      <b/>
      <sz val="11"/>
      <color theme="1"/>
      <name val="Arial"/>
      <family val="2"/>
    </font>
    <font>
      <b/>
      <sz val="8"/>
      <color theme="1"/>
      <name val="Arial"/>
      <family val="2"/>
    </font>
    <font>
      <sz val="8"/>
      <color theme="1"/>
      <name val="Arial"/>
      <family val="2"/>
    </font>
    <font>
      <sz val="11"/>
      <color theme="1"/>
      <name val="Arial"/>
      <family val="2"/>
    </font>
    <font>
      <u/>
      <sz val="8"/>
      <name val="Arial"/>
      <family val="2"/>
    </font>
    <font>
      <sz val="10"/>
      <color rgb="FF006100"/>
      <name val="Arial"/>
      <family val="2"/>
    </font>
    <font>
      <sz val="11"/>
      <color rgb="FF000000"/>
      <name val="Calibri"/>
      <family val="2"/>
      <scheme val="minor"/>
    </font>
    <font>
      <sz val="11"/>
      <color rgb="FF9C5700"/>
      <name val="Calibri"/>
      <family val="2"/>
      <scheme val="minor"/>
    </font>
  </fonts>
  <fills count="44">
    <fill>
      <patternFill patternType="none"/>
    </fill>
    <fill>
      <patternFill patternType="gray125"/>
    </fill>
    <fill>
      <patternFill patternType="solid">
        <fgColor rgb="FFF2F2F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499984740745262"/>
        <bgColor indexed="64"/>
      </patternFill>
    </fill>
    <fill>
      <patternFill patternType="solid">
        <fgColor rgb="FF747480"/>
        <bgColor indexed="64"/>
      </patternFill>
    </fill>
    <fill>
      <patternFill patternType="solid">
        <fgColor rgb="FFC4C4CD"/>
        <bgColor indexed="64"/>
      </patternFill>
    </fill>
    <fill>
      <patternFill patternType="solid">
        <fgColor theme="0"/>
        <bgColor indexed="64"/>
      </patternFill>
    </fill>
    <fill>
      <patternFill patternType="solid">
        <fgColor rgb="FFFFFFFF"/>
        <bgColor indexed="64"/>
      </patternFill>
    </fill>
    <fill>
      <patternFill patternType="solid">
        <fgColor rgb="FFFFE600"/>
        <bgColor indexed="64"/>
      </patternFill>
    </fill>
    <fill>
      <patternFill patternType="solid">
        <fgColor rgb="FF948671"/>
        <bgColor indexed="64"/>
      </patternFill>
    </fill>
    <fill>
      <patternFill patternType="solid">
        <fgColor rgb="FFFFC222"/>
        <bgColor indexed="64"/>
      </patternFill>
    </fill>
    <fill>
      <patternFill patternType="solid">
        <fgColor rgb="FFE9E7E2"/>
        <bgColor indexed="64"/>
      </patternFill>
    </fill>
    <fill>
      <patternFill patternType="solid">
        <fgColor rgb="FFD9D9D9"/>
        <bgColor indexed="64"/>
      </patternFill>
    </fill>
    <fill>
      <patternFill patternType="solid">
        <fgColor theme="0" tint="-4.9989318521683403E-2"/>
        <bgColor indexed="64"/>
      </patternFill>
    </fill>
  </fills>
  <borders count="11">
    <border>
      <left/>
      <right/>
      <top/>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theme="0"/>
      </left>
      <right style="medium">
        <color theme="0"/>
      </right>
      <top style="medium">
        <color theme="0"/>
      </top>
      <bottom style="medium">
        <color theme="0"/>
      </bottom>
      <diagonal/>
    </border>
  </borders>
  <cellStyleXfs count="63825">
    <xf numFmtId="0" fontId="0" fillId="0" borderId="0"/>
    <xf numFmtId="0" fontId="2" fillId="2" borderId="1" applyNumberFormat="0" applyAlignment="0" applyProtection="0"/>
    <xf numFmtId="0" fontId="7" fillId="0" borderId="0" applyNumberFormat="0" applyFill="0" applyBorder="0" applyAlignment="0" applyProtection="0"/>
    <xf numFmtId="0" fontId="8" fillId="0" borderId="0" applyFont="0" applyFill="0" applyBorder="0" applyAlignment="0" applyProtection="0"/>
    <xf numFmtId="0" fontId="9" fillId="0" borderId="0" applyFont="0" applyFill="0" applyBorder="0" applyAlignment="0" applyProtection="0"/>
    <xf numFmtId="0" fontId="10" fillId="0" borderId="0" applyFont="0" applyFill="0" applyBorder="0" applyAlignment="0" applyProtection="0"/>
    <xf numFmtId="0" fontId="11" fillId="0" borderId="0" applyFont="0" applyFill="0" applyBorder="0" applyAlignment="0" applyProtection="0"/>
    <xf numFmtId="0" fontId="12" fillId="0" borderId="0"/>
    <xf numFmtId="0" fontId="13" fillId="0" borderId="2" applyNumberFormat="0" applyFill="0" applyAlignment="0" applyProtection="0"/>
    <xf numFmtId="0" fontId="14" fillId="0" borderId="3" applyNumberFormat="0" applyFill="0" applyAlignment="0" applyProtection="0"/>
    <xf numFmtId="0" fontId="15" fillId="0" borderId="4" applyNumberFormat="0" applyFill="0" applyAlignment="0" applyProtection="0"/>
    <xf numFmtId="0" fontId="16" fillId="3" borderId="0" applyNumberFormat="0" applyBorder="0" applyAlignment="0" applyProtection="0"/>
    <xf numFmtId="0" fontId="17" fillId="4" borderId="0" applyNumberFormat="0" applyBorder="0" applyAlignment="0" applyProtection="0"/>
    <xf numFmtId="0" fontId="18" fillId="5" borderId="0" applyNumberFormat="0" applyBorder="0" applyAlignment="0" applyProtection="0"/>
    <xf numFmtId="0" fontId="19" fillId="6" borderId="1" applyNumberFormat="0" applyAlignment="0" applyProtection="0"/>
    <xf numFmtId="0" fontId="20" fillId="2" borderId="5" applyNumberFormat="0" applyAlignment="0" applyProtection="0"/>
    <xf numFmtId="0" fontId="3" fillId="0" borderId="6" applyNumberFormat="0" applyFill="0" applyAlignment="0" applyProtection="0"/>
    <xf numFmtId="0" fontId="4" fillId="7" borderId="7" applyNumberFormat="0" applyAlignment="0" applyProtection="0"/>
    <xf numFmtId="0" fontId="21" fillId="0" borderId="0" applyNumberFormat="0" applyFill="0" applyBorder="0" applyAlignment="0" applyProtection="0"/>
    <xf numFmtId="0" fontId="22"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2" fillId="32"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5" fillId="0" borderId="9" applyNumberFormat="0" applyFill="0" applyAlignment="0" applyProtection="0"/>
    <xf numFmtId="0" fontId="15" fillId="0" borderId="0" applyNumberFormat="0" applyFill="0" applyBorder="0" applyAlignment="0" applyProtection="0"/>
    <xf numFmtId="0" fontId="23" fillId="0" borderId="0" applyNumberForma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1" fontId="1" fillId="0" borderId="0" applyFont="0" applyFill="0" applyBorder="0" applyAlignment="0" applyProtection="0"/>
    <xf numFmtId="0" fontId="5" fillId="0" borderId="9" applyNumberFormat="0" applyFill="0" applyAlignment="0" applyProtection="0"/>
    <xf numFmtId="0" fontId="15" fillId="0" borderId="0" applyNumberFormat="0" applyFill="0" applyBorder="0" applyAlignment="0" applyProtection="0"/>
    <xf numFmtId="0" fontId="23" fillId="0" borderId="0" applyNumberForma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5" fillId="0" borderId="9" applyNumberFormat="0" applyFill="0" applyAlignment="0" applyProtection="0"/>
    <xf numFmtId="0" fontId="15" fillId="0" borderId="0" applyNumberFormat="0" applyFill="0" applyBorder="0" applyAlignment="0" applyProtection="0"/>
    <xf numFmtId="0" fontId="23" fillId="0" borderId="0" applyNumberForma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5" fillId="0" borderId="9" applyNumberFormat="0" applyFill="0" applyAlignment="0" applyProtection="0"/>
    <xf numFmtId="0" fontId="15" fillId="0" borderId="0" applyNumberFormat="0" applyFill="0" applyBorder="0" applyAlignment="0" applyProtection="0"/>
    <xf numFmtId="0" fontId="23" fillId="0" borderId="0" applyNumberForma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0" fontId="1" fillId="8" borderId="8" applyNumberFormat="0" applyFont="0" applyAlignment="0" applyProtection="0"/>
    <xf numFmtId="0" fontId="25"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25" fillId="0" borderId="0" applyNumberForma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5" fillId="0" borderId="0" applyNumberForma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5"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0" fontId="5" fillId="0" borderId="9" applyNumberFormat="0" applyFill="0" applyAlignment="0" applyProtection="0"/>
    <xf numFmtId="0" fontId="34" fillId="0" borderId="0"/>
    <xf numFmtId="0" fontId="45" fillId="0" borderId="0" applyNumberFormat="0" applyFill="0" applyBorder="0" applyAlignment="0" applyProtection="0"/>
    <xf numFmtId="0" fontId="25"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26" fillId="0" borderId="0"/>
    <xf numFmtId="0" fontId="15" fillId="0" borderId="0" applyNumberFormat="0" applyFill="0" applyBorder="0" applyAlignment="0" applyProtection="0"/>
    <xf numFmtId="166" fontId="26" fillId="0" borderId="10" applyNumberFormat="0" applyAlignment="0">
      <alignment horizontal="center"/>
    </xf>
    <xf numFmtId="0" fontId="43" fillId="0" borderId="0"/>
    <xf numFmtId="0" fontId="43" fillId="0" borderId="0"/>
    <xf numFmtId="43" fontId="1" fillId="0" borderId="0" applyFont="0" applyFill="0" applyBorder="0" applyAlignment="0" applyProtection="0"/>
    <xf numFmtId="0" fontId="39" fillId="40" borderId="10">
      <alignment horizontal="center" vertical="center" wrapText="1"/>
    </xf>
    <xf numFmtId="0" fontId="1" fillId="0" borderId="0"/>
    <xf numFmtId="0" fontId="41" fillId="43" borderId="0" applyNumberFormat="0" applyFill="0" applyBorder="0" applyAlignment="0" applyProtection="0"/>
    <xf numFmtId="0" fontId="38" fillId="42" borderId="0">
      <alignment horizontal="center" wrapText="1"/>
    </xf>
    <xf numFmtId="0" fontId="43" fillId="43" borderId="0" applyNumberFormat="0" applyFill="0" applyBorder="0" applyAlignment="0" applyProtection="0"/>
    <xf numFmtId="0" fontId="5" fillId="0" borderId="9" applyNumberFormat="0" applyFill="0" applyAlignment="0" applyProtection="0"/>
    <xf numFmtId="9"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4" fillId="0" borderId="0" applyFont="0" applyFill="0" applyBorder="0" applyAlignment="0" applyProtection="0"/>
    <xf numFmtId="9" fontId="34" fillId="0" borderId="0" applyFont="0" applyFill="0" applyBorder="0" applyAlignment="0" applyProtection="0"/>
    <xf numFmtId="0" fontId="40" fillId="0" borderId="0" applyNumberFormat="0" applyFill="0" applyBorder="0" applyAlignment="0" applyProtection="0"/>
    <xf numFmtId="0" fontId="34" fillId="0" borderId="0"/>
    <xf numFmtId="44" fontId="34" fillId="0" borderId="0" applyFont="0" applyFill="0" applyBorder="0" applyAlignment="0" applyProtection="0"/>
    <xf numFmtId="43" fontId="1" fillId="0" borderId="0" applyFont="0" applyFill="0" applyBorder="0" applyAlignment="0" applyProtection="0"/>
    <xf numFmtId="0" fontId="42" fillId="43" borderId="0"/>
    <xf numFmtId="0" fontId="34" fillId="0" borderId="0"/>
    <xf numFmtId="0" fontId="46" fillId="3" borderId="0" applyNumberFormat="0" applyBorder="0" applyAlignment="0" applyProtection="0"/>
    <xf numFmtId="0" fontId="37" fillId="39" borderId="10">
      <alignment horizontal="center"/>
    </xf>
    <xf numFmtId="44" fontId="1" fillId="0" borderId="0" applyFont="0" applyFill="0" applyBorder="0" applyAlignment="0" applyProtection="0"/>
    <xf numFmtId="0" fontId="37" fillId="39" borderId="10" applyAlignment="0">
      <alignment horizontal="center"/>
    </xf>
    <xf numFmtId="166" fontId="26" fillId="41" borderId="10" applyNumberFormat="0" applyAlignment="0">
      <alignment horizontal="center"/>
    </xf>
    <xf numFmtId="43" fontId="1" fillId="0" borderId="0" applyFont="0" applyFill="0" applyBorder="0" applyAlignment="0" applyProtection="0"/>
    <xf numFmtId="0" fontId="44" fillId="0" borderId="0"/>
    <xf numFmtId="0" fontId="34"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0" fontId="47" fillId="0" borderId="0"/>
    <xf numFmtId="43" fontId="47" fillId="0" borderId="0" applyFont="0" applyFill="0" applyBorder="0" applyAlignment="0" applyProtection="0"/>
    <xf numFmtId="0" fontId="35" fillId="0" borderId="0" applyNumberFormat="0" applyFill="0" applyBorder="0" applyAlignment="0" applyProtection="0"/>
    <xf numFmtId="0" fontId="44"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18" fillId="5"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26" fillId="0" borderId="0"/>
    <xf numFmtId="0" fontId="36" fillId="0" borderId="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8" fillId="5"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40">
    <xf numFmtId="0" fontId="0" fillId="0" borderId="0" xfId="0"/>
    <xf numFmtId="3" fontId="0" fillId="35" borderId="0" xfId="0" applyNumberFormat="1" applyFont="1" applyFill="1"/>
    <xf numFmtId="14" fontId="0" fillId="0" borderId="0" xfId="0" applyNumberFormat="1"/>
    <xf numFmtId="0" fontId="0" fillId="0" borderId="0" xfId="0"/>
    <xf numFmtId="0" fontId="6" fillId="0" borderId="0" xfId="0" applyFont="1"/>
    <xf numFmtId="164" fontId="0" fillId="0" borderId="0" xfId="0" applyNumberFormat="1"/>
    <xf numFmtId="0" fontId="0" fillId="0" borderId="0" xfId="0"/>
    <xf numFmtId="0" fontId="0" fillId="0" borderId="0" xfId="0"/>
    <xf numFmtId="14" fontId="0" fillId="0" borderId="0" xfId="0" applyNumberFormat="1"/>
    <xf numFmtId="0" fontId="0" fillId="0" borderId="0" xfId="0"/>
    <xf numFmtId="0" fontId="0" fillId="36" borderId="0" xfId="0" applyFill="1"/>
    <xf numFmtId="0" fontId="0" fillId="37" borderId="0" xfId="0" applyFill="1"/>
    <xf numFmtId="0" fontId="4" fillId="34" borderId="0" xfId="0" applyFont="1" applyFill="1"/>
    <xf numFmtId="0" fontId="28" fillId="34" borderId="0" xfId="0" applyFont="1" applyFill="1" applyAlignment="1">
      <alignment vertical="center"/>
    </xf>
    <xf numFmtId="3" fontId="0" fillId="35" borderId="0" xfId="0" applyNumberFormat="1" applyFill="1"/>
    <xf numFmtId="0" fontId="0" fillId="35" borderId="0" xfId="0" applyFill="1"/>
    <xf numFmtId="9" fontId="0" fillId="35" borderId="0" xfId="0" applyNumberFormat="1" applyFill="1"/>
    <xf numFmtId="0" fontId="30" fillId="2" borderId="5" xfId="15" applyFont="1"/>
    <xf numFmtId="0" fontId="29" fillId="33" borderId="0" xfId="0" applyFont="1" applyFill="1"/>
    <xf numFmtId="0" fontId="0" fillId="35" borderId="0" xfId="0" applyFill="1"/>
    <xf numFmtId="0" fontId="0" fillId="35" borderId="0" xfId="0" applyFill="1"/>
    <xf numFmtId="0" fontId="0" fillId="35" borderId="0" xfId="0" applyFill="1"/>
    <xf numFmtId="0" fontId="0" fillId="35" borderId="0" xfId="0" applyFill="1"/>
    <xf numFmtId="0" fontId="0" fillId="0" borderId="0" xfId="0"/>
    <xf numFmtId="0" fontId="20" fillId="2" borderId="5" xfId="15"/>
    <xf numFmtId="0" fontId="24" fillId="33" borderId="0" xfId="0" applyFont="1" applyFill="1"/>
    <xf numFmtId="0" fontId="0" fillId="35" borderId="0" xfId="0" applyFill="1"/>
    <xf numFmtId="0" fontId="31" fillId="33" borderId="0" xfId="0" applyFont="1" applyFill="1"/>
    <xf numFmtId="0" fontId="32" fillId="33" borderId="0" xfId="0" applyFont="1" applyFill="1"/>
    <xf numFmtId="3" fontId="0" fillId="38" borderId="0" xfId="0" applyNumberFormat="1" applyFill="1"/>
    <xf numFmtId="165" fontId="5" fillId="35" borderId="0" xfId="0" applyNumberFormat="1" applyFont="1" applyFill="1"/>
    <xf numFmtId="0" fontId="5" fillId="36" borderId="0" xfId="0" applyFont="1" applyFill="1"/>
    <xf numFmtId="0" fontId="0" fillId="0" borderId="0" xfId="0"/>
    <xf numFmtId="0" fontId="33" fillId="37" borderId="0" xfId="0" applyFont="1" applyFill="1"/>
    <xf numFmtId="0" fontId="34" fillId="0" borderId="0" xfId="63142"/>
    <xf numFmtId="0" fontId="33" fillId="37" borderId="0" xfId="0" applyFont="1" applyFill="1" applyAlignment="1"/>
    <xf numFmtId="0" fontId="33" fillId="36" borderId="0" xfId="0" applyFont="1" applyFill="1"/>
    <xf numFmtId="0" fontId="5" fillId="38" borderId="0" xfId="0" applyFont="1" applyFill="1"/>
    <xf numFmtId="0" fontId="27" fillId="38" borderId="0" xfId="0" applyFont="1" applyFill="1" applyAlignment="1">
      <alignment horizontal="center"/>
    </xf>
    <xf numFmtId="0" fontId="33" fillId="37" borderId="0" xfId="0" applyFont="1" applyFill="1" applyAlignment="1">
      <alignment horizontal="left" wrapText="1"/>
    </xf>
  </cellXfs>
  <cellStyles count="63825">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1 2" xfId="63192"/>
    <cellStyle name="60% - Accent1 3" xfId="63392"/>
    <cellStyle name="60% - Accent2" xfId="26" builtinId="36" customBuiltin="1"/>
    <cellStyle name="60% - Accent2 2" xfId="63193"/>
    <cellStyle name="60% - Accent2 3" xfId="63393"/>
    <cellStyle name="60% - Accent3" xfId="30" builtinId="40" customBuiltin="1"/>
    <cellStyle name="60% - Accent3 2" xfId="63194"/>
    <cellStyle name="60% - Accent3 3" xfId="63394"/>
    <cellStyle name="60% - Accent4" xfId="34" builtinId="44" customBuiltin="1"/>
    <cellStyle name="60% - Accent4 2" xfId="63195"/>
    <cellStyle name="60% - Accent4 3" xfId="63395"/>
    <cellStyle name="60% - Accent5" xfId="38" builtinId="48" customBuiltin="1"/>
    <cellStyle name="60% - Accent5 2" xfId="63196"/>
    <cellStyle name="60% - Accent5 3" xfId="63396"/>
    <cellStyle name="60% - Accent6" xfId="42" builtinId="52" customBuiltin="1"/>
    <cellStyle name="60% - Accent6 2" xfId="63197"/>
    <cellStyle name="60% - Accent6 3" xfId="63397"/>
    <cellStyle name="A¨­￠￢￠O [0]_C¡IAo_AoAUAy¡ÆeC¡I " xfId="3"/>
    <cellStyle name="A¨­￠￢￠O_AoAUAy¡ÆeC¡I " xfId="4"/>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12" builtinId="27" customBuiltin="1"/>
    <cellStyle name="Calculation" xfId="1" builtinId="22" customBuiltin="1"/>
    <cellStyle name="CellLabel" xfId="63171"/>
    <cellStyle name="CellLabel 2" xfId="63173"/>
    <cellStyle name="CellNum" xfId="63149"/>
    <cellStyle name="CellNumalt" xfId="63174"/>
    <cellStyle name="Check Cell" xfId="17" builtinId="23" customBuiltin="1"/>
    <cellStyle name="Comma [0]" xfId="43" builtinId="6" hidden="1"/>
    <cellStyle name="Comma [0]" xfId="381" builtinId="6" hidden="1"/>
    <cellStyle name="Comma [0]" xfId="376" builtinId="6" hidden="1"/>
    <cellStyle name="Comma [0]" xfId="391" builtinId="6" hidden="1"/>
    <cellStyle name="Comma [0]" xfId="729" builtinId="6" hidden="1"/>
    <cellStyle name="Comma [0]" xfId="724" builtinId="6" hidden="1"/>
    <cellStyle name="Comma [0]" xfId="386" builtinId="6" hidden="1"/>
    <cellStyle name="Comma [0]" xfId="1067" builtinId="6" hidden="1"/>
    <cellStyle name="Comma [0]" xfId="1062" builtinId="6" hidden="1"/>
    <cellStyle name="Comma [0] 10" xfId="125" hidden="1"/>
    <cellStyle name="Comma [0] 10" xfId="290" hidden="1"/>
    <cellStyle name="Comma [0] 10" xfId="254" hidden="1"/>
    <cellStyle name="Comma [0] 10" xfId="90" hidden="1"/>
    <cellStyle name="Comma [0] 10" xfId="473" hidden="1"/>
    <cellStyle name="Comma [0] 10" xfId="638" hidden="1"/>
    <cellStyle name="Comma [0] 10" xfId="602" hidden="1"/>
    <cellStyle name="Comma [0] 10" xfId="438" hidden="1"/>
    <cellStyle name="Comma [0] 10" xfId="811" hidden="1"/>
    <cellStyle name="Comma [0] 10" xfId="976" hidden="1"/>
    <cellStyle name="Comma [0] 10" xfId="940" hidden="1"/>
    <cellStyle name="Comma [0] 10" xfId="776" hidden="1"/>
    <cellStyle name="Comma [0] 10" xfId="1153" hidden="1"/>
    <cellStyle name="Comma [0] 10" xfId="1318" hidden="1"/>
    <cellStyle name="Comma [0] 10" xfId="1282" hidden="1"/>
    <cellStyle name="Comma [0] 10" xfId="1118" hidden="1"/>
    <cellStyle name="Comma [0] 10" xfId="1481" hidden="1"/>
    <cellStyle name="Comma [0] 10" xfId="1646" hidden="1"/>
    <cellStyle name="Comma [0] 10" xfId="1610" hidden="1"/>
    <cellStyle name="Comma [0] 10" xfId="1446" hidden="1"/>
    <cellStyle name="Comma [0] 10" xfId="1809" hidden="1"/>
    <cellStyle name="Comma [0] 10" xfId="1974" hidden="1"/>
    <cellStyle name="Comma [0] 10" xfId="1938" hidden="1"/>
    <cellStyle name="Comma [0] 10" xfId="1774" hidden="1"/>
    <cellStyle name="Comma [0] 10" xfId="2140" hidden="1"/>
    <cellStyle name="Comma [0] 10" xfId="2304" hidden="1"/>
    <cellStyle name="Comma [0] 10" xfId="2269" hidden="1"/>
    <cellStyle name="Comma [0] 10" xfId="2105" hidden="1"/>
    <cellStyle name="Comma [0] 10" xfId="4549" hidden="1"/>
    <cellStyle name="Comma [0] 10" xfId="33937" hidden="1"/>
    <cellStyle name="Comma [0] 10" xfId="61194" hidden="1"/>
    <cellStyle name="Comma [0] 10" xfId="61276" hidden="1"/>
    <cellStyle name="Comma [0] 10" xfId="61360" hidden="1"/>
    <cellStyle name="Comma [0] 10" xfId="61442" hidden="1"/>
    <cellStyle name="Comma [0] 10" xfId="61525" hidden="1"/>
    <cellStyle name="Comma [0] 10" xfId="61607" hidden="1"/>
    <cellStyle name="Comma [0] 10" xfId="61687" hidden="1"/>
    <cellStyle name="Comma [0] 10" xfId="61769" hidden="1"/>
    <cellStyle name="Comma [0] 10" xfId="61851" hidden="1"/>
    <cellStyle name="Comma [0] 10" xfId="61933" hidden="1"/>
    <cellStyle name="Comma [0] 10" xfId="62017" hidden="1"/>
    <cellStyle name="Comma [0] 10" xfId="62099" hidden="1"/>
    <cellStyle name="Comma [0] 10" xfId="62181" hidden="1"/>
    <cellStyle name="Comma [0] 10" xfId="62263" hidden="1"/>
    <cellStyle name="Comma [0] 10" xfId="62343" hidden="1"/>
    <cellStyle name="Comma [0] 10" xfId="62425" hidden="1"/>
    <cellStyle name="Comma [0] 10" xfId="62500" hidden="1"/>
    <cellStyle name="Comma [0] 10" xfId="62582" hidden="1"/>
    <cellStyle name="Comma [0] 10" xfId="62666" hidden="1"/>
    <cellStyle name="Comma [0] 10" xfId="62748" hidden="1"/>
    <cellStyle name="Comma [0] 10" xfId="62830" hidden="1"/>
    <cellStyle name="Comma [0] 10" xfId="62912" hidden="1"/>
    <cellStyle name="Comma [0] 10" xfId="62992" hidden="1"/>
    <cellStyle name="Comma [0] 10" xfId="63074" hidden="1"/>
    <cellStyle name="Comma [0] 100" xfId="4736" hidden="1"/>
    <cellStyle name="Comma [0] 100" xfId="34124" hidden="1"/>
    <cellStyle name="Comma [0] 1000" xfId="6432" hidden="1"/>
    <cellStyle name="Comma [0] 1000" xfId="35820" hidden="1"/>
    <cellStyle name="Comma [0] 10000" xfId="26440" hidden="1"/>
    <cellStyle name="Comma [0] 10000" xfId="55827" hidden="1"/>
    <cellStyle name="Comma [0] 10001" xfId="26416" hidden="1"/>
    <cellStyle name="Comma [0] 10001" xfId="55803" hidden="1"/>
    <cellStyle name="Comma [0] 10002" xfId="26451" hidden="1"/>
    <cellStyle name="Comma [0] 10002" xfId="55838" hidden="1"/>
    <cellStyle name="Comma [0] 10003" xfId="26383" hidden="1"/>
    <cellStyle name="Comma [0] 10003" xfId="55770" hidden="1"/>
    <cellStyle name="Comma [0] 10004" xfId="26453" hidden="1"/>
    <cellStyle name="Comma [0] 10004" xfId="55840" hidden="1"/>
    <cellStyle name="Comma [0] 10005" xfId="26498" hidden="1"/>
    <cellStyle name="Comma [0] 10005" xfId="55885" hidden="1"/>
    <cellStyle name="Comma [0] 10006" xfId="26441" hidden="1"/>
    <cellStyle name="Comma [0] 10006" xfId="55828" hidden="1"/>
    <cellStyle name="Comma [0] 10007" xfId="26398" hidden="1"/>
    <cellStyle name="Comma [0] 10007" xfId="55785" hidden="1"/>
    <cellStyle name="Comma [0] 10008" xfId="26504" hidden="1"/>
    <cellStyle name="Comma [0] 10008" xfId="55891" hidden="1"/>
    <cellStyle name="Comma [0] 10009" xfId="26506" hidden="1"/>
    <cellStyle name="Comma [0] 10009" xfId="55893" hidden="1"/>
    <cellStyle name="Comma [0] 1001" xfId="6414" hidden="1"/>
    <cellStyle name="Comma [0] 1001" xfId="35802" hidden="1"/>
    <cellStyle name="Comma [0] 10010" xfId="26459" hidden="1"/>
    <cellStyle name="Comma [0] 10010" xfId="55846" hidden="1"/>
    <cellStyle name="Comma [0] 10011" xfId="26465" hidden="1"/>
    <cellStyle name="Comma [0] 10011" xfId="55852" hidden="1"/>
    <cellStyle name="Comma [0] 10012" xfId="26091" hidden="1"/>
    <cellStyle name="Comma [0] 10012" xfId="55478" hidden="1"/>
    <cellStyle name="Comma [0] 10013" xfId="26415" hidden="1"/>
    <cellStyle name="Comma [0] 10013" xfId="55802" hidden="1"/>
    <cellStyle name="Comma [0] 10014" xfId="26423" hidden="1"/>
    <cellStyle name="Comma [0] 10014" xfId="55810" hidden="1"/>
    <cellStyle name="Comma [0] 10015" xfId="26512" hidden="1"/>
    <cellStyle name="Comma [0] 10015" xfId="55899" hidden="1"/>
    <cellStyle name="Comma [0] 10016" xfId="26426" hidden="1"/>
    <cellStyle name="Comma [0] 10016" xfId="55813" hidden="1"/>
    <cellStyle name="Comma [0] 10017" xfId="26386" hidden="1"/>
    <cellStyle name="Comma [0] 10017" xfId="55773" hidden="1"/>
    <cellStyle name="Comma [0] 10018" xfId="26517" hidden="1"/>
    <cellStyle name="Comma [0] 10018" xfId="55904" hidden="1"/>
    <cellStyle name="Comma [0] 10019" xfId="26519" hidden="1"/>
    <cellStyle name="Comma [0] 10019" xfId="55906" hidden="1"/>
    <cellStyle name="Comma [0] 1002" xfId="6424" hidden="1"/>
    <cellStyle name="Comma [0] 1002" xfId="35812" hidden="1"/>
    <cellStyle name="Comma [0] 10020" xfId="26478" hidden="1"/>
    <cellStyle name="Comma [0] 10020" xfId="55865" hidden="1"/>
    <cellStyle name="Comma [0] 10021" xfId="26484" hidden="1"/>
    <cellStyle name="Comma [0] 10021" xfId="55871" hidden="1"/>
    <cellStyle name="Comma [0] 10022" xfId="26385" hidden="1"/>
    <cellStyle name="Comma [0] 10022" xfId="55772" hidden="1"/>
    <cellStyle name="Comma [0] 10023" xfId="26466" hidden="1"/>
    <cellStyle name="Comma [0] 10023" xfId="55853" hidden="1"/>
    <cellStyle name="Comma [0] 10024" xfId="26445" hidden="1"/>
    <cellStyle name="Comma [0] 10024" xfId="55832" hidden="1"/>
    <cellStyle name="Comma [0] 10025" xfId="26523" hidden="1"/>
    <cellStyle name="Comma [0] 10025" xfId="55910" hidden="1"/>
    <cellStyle name="Comma [0] 10026" xfId="26464" hidden="1"/>
    <cellStyle name="Comma [0] 10026" xfId="55851" hidden="1"/>
    <cellStyle name="Comma [0] 10027" xfId="26402" hidden="1"/>
    <cellStyle name="Comma [0] 10027" xfId="55789" hidden="1"/>
    <cellStyle name="Comma [0] 10028" xfId="26530" hidden="1"/>
    <cellStyle name="Comma [0] 10028" xfId="55917" hidden="1"/>
    <cellStyle name="Comma [0] 10029" xfId="26532" hidden="1"/>
    <cellStyle name="Comma [0] 10029" xfId="55919" hidden="1"/>
    <cellStyle name="Comma [0] 1003" xfId="6444" hidden="1"/>
    <cellStyle name="Comma [0] 1003" xfId="35832" hidden="1"/>
    <cellStyle name="Comma [0] 10030" xfId="26496" hidden="1"/>
    <cellStyle name="Comma [0] 10030" xfId="55883" hidden="1"/>
    <cellStyle name="Comma [0] 10031" xfId="26501" hidden="1"/>
    <cellStyle name="Comma [0] 10031" xfId="55888" hidden="1"/>
    <cellStyle name="Comma [0] 10032" xfId="26065" hidden="1"/>
    <cellStyle name="Comma [0] 10032" xfId="55452" hidden="1"/>
    <cellStyle name="Comma [0] 10033" xfId="26485" hidden="1"/>
    <cellStyle name="Comma [0] 10033" xfId="55872" hidden="1"/>
    <cellStyle name="Comma [0] 10034" xfId="26390" hidden="1"/>
    <cellStyle name="Comma [0] 10034" xfId="55777" hidden="1"/>
    <cellStyle name="Comma [0] 10035" xfId="26536" hidden="1"/>
    <cellStyle name="Comma [0] 10035" xfId="55923" hidden="1"/>
    <cellStyle name="Comma [0] 10036" xfId="26483" hidden="1"/>
    <cellStyle name="Comma [0] 10036" xfId="55870" hidden="1"/>
    <cellStyle name="Comma [0] 10037" xfId="26422" hidden="1"/>
    <cellStyle name="Comma [0] 10037" xfId="55809" hidden="1"/>
    <cellStyle name="Comma [0] 10038" xfId="26540" hidden="1"/>
    <cellStyle name="Comma [0] 10038" xfId="55927" hidden="1"/>
    <cellStyle name="Comma [0] 10039" xfId="26542" hidden="1"/>
    <cellStyle name="Comma [0] 10039" xfId="55929" hidden="1"/>
    <cellStyle name="Comma [0] 1004" xfId="6446" hidden="1"/>
    <cellStyle name="Comma [0] 1004" xfId="35834" hidden="1"/>
    <cellStyle name="Comma [0] 10040" xfId="26510" hidden="1"/>
    <cellStyle name="Comma [0] 10040" xfId="55897" hidden="1"/>
    <cellStyle name="Comma [0] 10041" xfId="26514" hidden="1"/>
    <cellStyle name="Comma [0] 10041" xfId="55901" hidden="1"/>
    <cellStyle name="Comma [0] 10042" xfId="26404" hidden="1"/>
    <cellStyle name="Comma [0] 10042" xfId="55791" hidden="1"/>
    <cellStyle name="Comma [0] 10043" xfId="26502" hidden="1"/>
    <cellStyle name="Comma [0] 10043" xfId="55889" hidden="1"/>
    <cellStyle name="Comma [0] 10044" xfId="26394" hidden="1"/>
    <cellStyle name="Comma [0] 10044" xfId="55781" hidden="1"/>
    <cellStyle name="Comma [0] 10045" xfId="26546" hidden="1"/>
    <cellStyle name="Comma [0] 10045" xfId="55933" hidden="1"/>
    <cellStyle name="Comma [0] 10046" xfId="26500" hidden="1"/>
    <cellStyle name="Comma [0] 10046" xfId="55887" hidden="1"/>
    <cellStyle name="Comma [0] 10047" xfId="26469" hidden="1"/>
    <cellStyle name="Comma [0] 10047" xfId="55856" hidden="1"/>
    <cellStyle name="Comma [0] 10048" xfId="26550" hidden="1"/>
    <cellStyle name="Comma [0] 10048" xfId="55937" hidden="1"/>
    <cellStyle name="Comma [0] 10049" xfId="26552" hidden="1"/>
    <cellStyle name="Comma [0] 10049" xfId="55939" hidden="1"/>
    <cellStyle name="Comma [0] 1005" xfId="6397" hidden="1"/>
    <cellStyle name="Comma [0] 1005" xfId="35785" hidden="1"/>
    <cellStyle name="Comma [0] 10050" xfId="26538" hidden="1"/>
    <cellStyle name="Comma [0] 10050" xfId="55925" hidden="1"/>
    <cellStyle name="Comma [0] 10051" xfId="26525" hidden="1"/>
    <cellStyle name="Comma [0] 10051" xfId="55912" hidden="1"/>
    <cellStyle name="Comma [0] 10052" xfId="26549" hidden="1"/>
    <cellStyle name="Comma [0] 10052" xfId="55936" hidden="1"/>
    <cellStyle name="Comma [0] 10053" xfId="26515" hidden="1"/>
    <cellStyle name="Comma [0] 10053" xfId="55902" hidden="1"/>
    <cellStyle name="Comma [0] 10054" xfId="26487" hidden="1"/>
    <cellStyle name="Comma [0] 10054" xfId="55874" hidden="1"/>
    <cellStyle name="Comma [0] 10055" xfId="26554" hidden="1"/>
    <cellStyle name="Comma [0] 10055" xfId="55941" hidden="1"/>
    <cellStyle name="Comma [0] 10056" xfId="26511" hidden="1"/>
    <cellStyle name="Comma [0] 10056" xfId="55898" hidden="1"/>
    <cellStyle name="Comma [0] 10057" xfId="26545" hidden="1"/>
    <cellStyle name="Comma [0] 10057" xfId="55932" hidden="1"/>
    <cellStyle name="Comma [0] 10058" xfId="26558" hidden="1"/>
    <cellStyle name="Comma [0] 10058" xfId="55945" hidden="1"/>
    <cellStyle name="Comma [0] 10059" xfId="26560" hidden="1"/>
    <cellStyle name="Comma [0] 10059" xfId="55947" hidden="1"/>
    <cellStyle name="Comma [0] 1006" xfId="3003" hidden="1"/>
    <cellStyle name="Comma [0] 1006" xfId="32392" hidden="1"/>
    <cellStyle name="Comma [0] 10060" xfId="26428" hidden="1"/>
    <cellStyle name="Comma [0] 10060" xfId="55815" hidden="1"/>
    <cellStyle name="Comma [0] 10061" xfId="26548" hidden="1"/>
    <cellStyle name="Comma [0] 10061" xfId="55935" hidden="1"/>
    <cellStyle name="Comma [0] 10062" xfId="26488" hidden="1"/>
    <cellStyle name="Comma [0] 10062" xfId="55875" hidden="1"/>
    <cellStyle name="Comma [0] 10063" xfId="26522" hidden="1"/>
    <cellStyle name="Comma [0] 10063" xfId="55909" hidden="1"/>
    <cellStyle name="Comma [0] 10064" xfId="26535" hidden="1"/>
    <cellStyle name="Comma [0] 10064" xfId="55922" hidden="1"/>
    <cellStyle name="Comma [0] 10065" xfId="26563" hidden="1"/>
    <cellStyle name="Comma [0] 10065" xfId="55950" hidden="1"/>
    <cellStyle name="Comma [0] 10066" xfId="26526" hidden="1"/>
    <cellStyle name="Comma [0] 10066" xfId="55913" hidden="1"/>
    <cellStyle name="Comma [0] 10067" xfId="26486" hidden="1"/>
    <cellStyle name="Comma [0] 10067" xfId="55873" hidden="1"/>
    <cellStyle name="Comma [0] 10068" xfId="26565" hidden="1"/>
    <cellStyle name="Comma [0] 10068" xfId="55952" hidden="1"/>
    <cellStyle name="Comma [0] 10069" xfId="26567" hidden="1"/>
    <cellStyle name="Comma [0] 10069" xfId="55954" hidden="1"/>
    <cellStyle name="Comma [0] 1007" xfId="6400" hidden="1"/>
    <cellStyle name="Comma [0] 1007" xfId="35788" hidden="1"/>
    <cellStyle name="Comma [0] 10070" xfId="26079" hidden="1"/>
    <cellStyle name="Comma [0] 10070" xfId="55466" hidden="1"/>
    <cellStyle name="Comma [0] 10071" xfId="26076" hidden="1"/>
    <cellStyle name="Comma [0] 10071" xfId="55463" hidden="1"/>
    <cellStyle name="Comma [0] 10072" xfId="26573" hidden="1"/>
    <cellStyle name="Comma [0] 10072" xfId="55960" hidden="1"/>
    <cellStyle name="Comma [0] 10073" xfId="26579" hidden="1"/>
    <cellStyle name="Comma [0] 10073" xfId="55966" hidden="1"/>
    <cellStyle name="Comma [0] 10074" xfId="26581" hidden="1"/>
    <cellStyle name="Comma [0] 10074" xfId="55968" hidden="1"/>
    <cellStyle name="Comma [0] 10075" xfId="26572" hidden="1"/>
    <cellStyle name="Comma [0] 10075" xfId="55959" hidden="1"/>
    <cellStyle name="Comma [0] 10076" xfId="26577" hidden="1"/>
    <cellStyle name="Comma [0] 10076" xfId="55964" hidden="1"/>
    <cellStyle name="Comma [0] 10077" xfId="26583" hidden="1"/>
    <cellStyle name="Comma [0] 10077" xfId="55970" hidden="1"/>
    <cellStyle name="Comma [0] 10078" xfId="26585" hidden="1"/>
    <cellStyle name="Comma [0] 10078" xfId="55972" hidden="1"/>
    <cellStyle name="Comma [0] 10079" xfId="26102" hidden="1"/>
    <cellStyle name="Comma [0] 10079" xfId="55489" hidden="1"/>
    <cellStyle name="Comma [0] 1008" xfId="2999" hidden="1"/>
    <cellStyle name="Comma [0] 1008" xfId="32388" hidden="1"/>
    <cellStyle name="Comma [0] 10080" xfId="26104" hidden="1"/>
    <cellStyle name="Comma [0] 10080" xfId="55491" hidden="1"/>
    <cellStyle name="Comma [0] 10081" xfId="26596" hidden="1"/>
    <cellStyle name="Comma [0] 10081" xfId="55983" hidden="1"/>
    <cellStyle name="Comma [0] 10082" xfId="26605" hidden="1"/>
    <cellStyle name="Comma [0] 10082" xfId="55992" hidden="1"/>
    <cellStyle name="Comma [0] 10083" xfId="26616" hidden="1"/>
    <cellStyle name="Comma [0] 10083" xfId="56003" hidden="1"/>
    <cellStyle name="Comma [0] 10084" xfId="26622" hidden="1"/>
    <cellStyle name="Comma [0] 10084" xfId="56009" hidden="1"/>
    <cellStyle name="Comma [0] 10085" xfId="26604" hidden="1"/>
    <cellStyle name="Comma [0] 10085" xfId="55991" hidden="1"/>
    <cellStyle name="Comma [0] 10086" xfId="26614" hidden="1"/>
    <cellStyle name="Comma [0] 10086" xfId="56001" hidden="1"/>
    <cellStyle name="Comma [0] 10087" xfId="26634" hidden="1"/>
    <cellStyle name="Comma [0] 10087" xfId="56021" hidden="1"/>
    <cellStyle name="Comma [0] 10088" xfId="26636" hidden="1"/>
    <cellStyle name="Comma [0] 10088" xfId="56023" hidden="1"/>
    <cellStyle name="Comma [0] 10089" xfId="26587" hidden="1"/>
    <cellStyle name="Comma [0] 10089" xfId="55974" hidden="1"/>
    <cellStyle name="Comma [0] 1009" xfId="2998" hidden="1"/>
    <cellStyle name="Comma [0] 1009" xfId="32387" hidden="1"/>
    <cellStyle name="Comma [0] 10090" xfId="26084" hidden="1"/>
    <cellStyle name="Comma [0] 10090" xfId="55471" hidden="1"/>
    <cellStyle name="Comma [0] 10091" xfId="26590" hidden="1"/>
    <cellStyle name="Comma [0] 10091" xfId="55977" hidden="1"/>
    <cellStyle name="Comma [0] 10092" xfId="26089" hidden="1"/>
    <cellStyle name="Comma [0] 10092" xfId="55476" hidden="1"/>
    <cellStyle name="Comma [0] 10093" xfId="26073" hidden="1"/>
    <cellStyle name="Comma [0] 10093" xfId="55460" hidden="1"/>
    <cellStyle name="Comma [0] 10094" xfId="26641" hidden="1"/>
    <cellStyle name="Comma [0] 10094" xfId="56028" hidden="1"/>
    <cellStyle name="Comma [0] 10095" xfId="26082" hidden="1"/>
    <cellStyle name="Comma [0] 10095" xfId="55469" hidden="1"/>
    <cellStyle name="Comma [0] 10096" xfId="26103" hidden="1"/>
    <cellStyle name="Comma [0] 10096" xfId="55490" hidden="1"/>
    <cellStyle name="Comma [0] 10097" xfId="26653" hidden="1"/>
    <cellStyle name="Comma [0] 10097" xfId="56040" hidden="1"/>
    <cellStyle name="Comma [0] 10098" xfId="26655" hidden="1"/>
    <cellStyle name="Comma [0] 10098" xfId="56042" hidden="1"/>
    <cellStyle name="Comma [0] 10099" xfId="26644" hidden="1"/>
    <cellStyle name="Comma [0] 10099" xfId="56031" hidden="1"/>
    <cellStyle name="Comma [0] 101" xfId="4695" hidden="1"/>
    <cellStyle name="Comma [0] 101" xfId="34083" hidden="1"/>
    <cellStyle name="Comma [0] 1010" xfId="6451" hidden="1"/>
    <cellStyle name="Comma [0] 1010" xfId="35839" hidden="1"/>
    <cellStyle name="Comma [0] 10100" xfId="26652" hidden="1"/>
    <cellStyle name="Comma [0] 10100" xfId="56039" hidden="1"/>
    <cellStyle name="Comma [0] 10101" xfId="26086" hidden="1"/>
    <cellStyle name="Comma [0] 10101" xfId="55473" hidden="1"/>
    <cellStyle name="Comma [0] 10102" xfId="26638" hidden="1"/>
    <cellStyle name="Comma [0] 10102" xfId="56025" hidden="1"/>
    <cellStyle name="Comma [0] 10103" xfId="26671" hidden="1"/>
    <cellStyle name="Comma [0] 10103" xfId="56058" hidden="1"/>
    <cellStyle name="Comma [0] 10104" xfId="26679" hidden="1"/>
    <cellStyle name="Comma [0] 10104" xfId="56066" hidden="1"/>
    <cellStyle name="Comma [0] 10105" xfId="26588" hidden="1"/>
    <cellStyle name="Comma [0] 10105" xfId="55975" hidden="1"/>
    <cellStyle name="Comma [0] 10106" xfId="26667" hidden="1"/>
    <cellStyle name="Comma [0] 10106" xfId="56054" hidden="1"/>
    <cellStyle name="Comma [0] 10107" xfId="26688" hidden="1"/>
    <cellStyle name="Comma [0] 10107" xfId="56075" hidden="1"/>
    <cellStyle name="Comma [0] 10108" xfId="26690" hidden="1"/>
    <cellStyle name="Comma [0] 10108" xfId="56077" hidden="1"/>
    <cellStyle name="Comma [0] 10109" xfId="26649" hidden="1"/>
    <cellStyle name="Comma [0] 10109" xfId="56036" hidden="1"/>
    <cellStyle name="Comma [0] 1011" xfId="3006" hidden="1"/>
    <cellStyle name="Comma [0] 1011" xfId="32395" hidden="1"/>
    <cellStyle name="Comma [0] 10110" xfId="26594" hidden="1"/>
    <cellStyle name="Comma [0] 10110" xfId="55981" hidden="1"/>
    <cellStyle name="Comma [0] 10111" xfId="26647" hidden="1"/>
    <cellStyle name="Comma [0] 10111" xfId="56034" hidden="1"/>
    <cellStyle name="Comma [0] 10112" xfId="26631" hidden="1"/>
    <cellStyle name="Comma [0] 10112" xfId="56018" hidden="1"/>
    <cellStyle name="Comma [0] 10113" xfId="26627" hidden="1"/>
    <cellStyle name="Comma [0] 10113" xfId="56014" hidden="1"/>
    <cellStyle name="Comma [0] 10114" xfId="26698" hidden="1"/>
    <cellStyle name="Comma [0] 10114" xfId="56085" hidden="1"/>
    <cellStyle name="Comma [0] 10115" xfId="26570" hidden="1"/>
    <cellStyle name="Comma [0] 10115" xfId="55957" hidden="1"/>
    <cellStyle name="Comma [0] 10116" xfId="26052" hidden="1"/>
    <cellStyle name="Comma [0] 10116" xfId="55439" hidden="1"/>
    <cellStyle name="Comma [0] 10117" xfId="26706" hidden="1"/>
    <cellStyle name="Comma [0] 10117" xfId="56093" hidden="1"/>
    <cellStyle name="Comma [0] 10118" xfId="26708" hidden="1"/>
    <cellStyle name="Comma [0] 10118" xfId="56095" hidden="1"/>
    <cellStyle name="Comma [0] 10119" xfId="26657" hidden="1"/>
    <cellStyle name="Comma [0] 10119" xfId="56044" hidden="1"/>
    <cellStyle name="Comma [0] 1012" xfId="3000" hidden="1"/>
    <cellStyle name="Comma [0] 1012" xfId="32389" hidden="1"/>
    <cellStyle name="Comma [0] 10120" xfId="26633" hidden="1"/>
    <cellStyle name="Comma [0] 10120" xfId="56020" hidden="1"/>
    <cellStyle name="Comma [0] 10121" xfId="26668" hidden="1"/>
    <cellStyle name="Comma [0] 10121" xfId="56055" hidden="1"/>
    <cellStyle name="Comma [0] 10122" xfId="26600" hidden="1"/>
    <cellStyle name="Comma [0] 10122" xfId="55987" hidden="1"/>
    <cellStyle name="Comma [0] 10123" xfId="26670" hidden="1"/>
    <cellStyle name="Comma [0] 10123" xfId="56057" hidden="1"/>
    <cellStyle name="Comma [0] 10124" xfId="26715" hidden="1"/>
    <cellStyle name="Comma [0] 10124" xfId="56102" hidden="1"/>
    <cellStyle name="Comma [0] 10125" xfId="26658" hidden="1"/>
    <cellStyle name="Comma [0] 10125" xfId="56045" hidden="1"/>
    <cellStyle name="Comma [0] 10126" xfId="26615" hidden="1"/>
    <cellStyle name="Comma [0] 10126" xfId="56002" hidden="1"/>
    <cellStyle name="Comma [0] 10127" xfId="26721" hidden="1"/>
    <cellStyle name="Comma [0] 10127" xfId="56108" hidden="1"/>
    <cellStyle name="Comma [0] 10128" xfId="26723" hidden="1"/>
    <cellStyle name="Comma [0] 10128" xfId="56110" hidden="1"/>
    <cellStyle name="Comma [0] 10129" xfId="26676" hidden="1"/>
    <cellStyle name="Comma [0] 10129" xfId="56063" hidden="1"/>
    <cellStyle name="Comma [0] 1013" xfId="6463" hidden="1"/>
    <cellStyle name="Comma [0] 1013" xfId="35851" hidden="1"/>
    <cellStyle name="Comma [0] 10130" xfId="26682" hidden="1"/>
    <cellStyle name="Comma [0] 10130" xfId="56069" hidden="1"/>
    <cellStyle name="Comma [0] 10131" xfId="26569" hidden="1"/>
    <cellStyle name="Comma [0] 10131" xfId="55956" hidden="1"/>
    <cellStyle name="Comma [0] 10132" xfId="26632" hidden="1"/>
    <cellStyle name="Comma [0] 10132" xfId="56019" hidden="1"/>
    <cellStyle name="Comma [0] 10133" xfId="26640" hidden="1"/>
    <cellStyle name="Comma [0] 10133" xfId="56027" hidden="1"/>
    <cellStyle name="Comma [0] 10134" xfId="26729" hidden="1"/>
    <cellStyle name="Comma [0] 10134" xfId="56116" hidden="1"/>
    <cellStyle name="Comma [0] 10135" xfId="26643" hidden="1"/>
    <cellStyle name="Comma [0] 10135" xfId="56030" hidden="1"/>
    <cellStyle name="Comma [0] 10136" xfId="26603" hidden="1"/>
    <cellStyle name="Comma [0] 10136" xfId="55990" hidden="1"/>
    <cellStyle name="Comma [0] 10137" xfId="26734" hidden="1"/>
    <cellStyle name="Comma [0] 10137" xfId="56121" hidden="1"/>
    <cellStyle name="Comma [0] 10138" xfId="26736" hidden="1"/>
    <cellStyle name="Comma [0] 10138" xfId="56123" hidden="1"/>
    <cellStyle name="Comma [0] 10139" xfId="26695" hidden="1"/>
    <cellStyle name="Comma [0] 10139" xfId="56082" hidden="1"/>
    <cellStyle name="Comma [0] 1014" xfId="6465" hidden="1"/>
    <cellStyle name="Comma [0] 1014" xfId="35853" hidden="1"/>
    <cellStyle name="Comma [0] 10140" xfId="26701" hidden="1"/>
    <cellStyle name="Comma [0] 10140" xfId="56088" hidden="1"/>
    <cellStyle name="Comma [0] 10141" xfId="26602" hidden="1"/>
    <cellStyle name="Comma [0] 10141" xfId="55989" hidden="1"/>
    <cellStyle name="Comma [0] 10142" xfId="26683" hidden="1"/>
    <cellStyle name="Comma [0] 10142" xfId="56070" hidden="1"/>
    <cellStyle name="Comma [0] 10143" xfId="26662" hidden="1"/>
    <cellStyle name="Comma [0] 10143" xfId="56049" hidden="1"/>
    <cellStyle name="Comma [0] 10144" xfId="26740" hidden="1"/>
    <cellStyle name="Comma [0] 10144" xfId="56127" hidden="1"/>
    <cellStyle name="Comma [0] 10145" xfId="26681" hidden="1"/>
    <cellStyle name="Comma [0] 10145" xfId="56068" hidden="1"/>
    <cellStyle name="Comma [0] 10146" xfId="26619" hidden="1"/>
    <cellStyle name="Comma [0] 10146" xfId="56006" hidden="1"/>
    <cellStyle name="Comma [0] 10147" xfId="26747" hidden="1"/>
    <cellStyle name="Comma [0] 10147" xfId="56134" hidden="1"/>
    <cellStyle name="Comma [0] 10148" xfId="26749" hidden="1"/>
    <cellStyle name="Comma [0] 10148" xfId="56136" hidden="1"/>
    <cellStyle name="Comma [0] 10149" xfId="26713" hidden="1"/>
    <cellStyle name="Comma [0] 10149" xfId="56100" hidden="1"/>
    <cellStyle name="Comma [0] 1015" xfId="6454" hidden="1"/>
    <cellStyle name="Comma [0] 1015" xfId="35842" hidden="1"/>
    <cellStyle name="Comma [0] 10150" xfId="26718" hidden="1"/>
    <cellStyle name="Comma [0] 10150" xfId="56105" hidden="1"/>
    <cellStyle name="Comma [0] 10151" xfId="26083" hidden="1"/>
    <cellStyle name="Comma [0] 10151" xfId="55470" hidden="1"/>
    <cellStyle name="Comma [0] 10152" xfId="26702" hidden="1"/>
    <cellStyle name="Comma [0] 10152" xfId="56089" hidden="1"/>
    <cellStyle name="Comma [0] 10153" xfId="26607" hidden="1"/>
    <cellStyle name="Comma [0] 10153" xfId="55994" hidden="1"/>
    <cellStyle name="Comma [0] 10154" xfId="26753" hidden="1"/>
    <cellStyle name="Comma [0] 10154" xfId="56140" hidden="1"/>
    <cellStyle name="Comma [0] 10155" xfId="26700" hidden="1"/>
    <cellStyle name="Comma [0] 10155" xfId="56087" hidden="1"/>
    <cellStyle name="Comma [0] 10156" xfId="26639" hidden="1"/>
    <cellStyle name="Comma [0] 10156" xfId="56026" hidden="1"/>
    <cellStyle name="Comma [0] 10157" xfId="26757" hidden="1"/>
    <cellStyle name="Comma [0] 10157" xfId="56144" hidden="1"/>
    <cellStyle name="Comma [0] 10158" xfId="26759" hidden="1"/>
    <cellStyle name="Comma [0] 10158" xfId="56146" hidden="1"/>
    <cellStyle name="Comma [0] 10159" xfId="26727" hidden="1"/>
    <cellStyle name="Comma [0] 10159" xfId="56114" hidden="1"/>
    <cellStyle name="Comma [0] 1016" xfId="6462" hidden="1"/>
    <cellStyle name="Comma [0] 1016" xfId="35850" hidden="1"/>
    <cellStyle name="Comma [0] 10160" xfId="26731" hidden="1"/>
    <cellStyle name="Comma [0] 10160" xfId="56118" hidden="1"/>
    <cellStyle name="Comma [0] 10161" xfId="26621" hidden="1"/>
    <cellStyle name="Comma [0] 10161" xfId="56008" hidden="1"/>
    <cellStyle name="Comma [0] 10162" xfId="26719" hidden="1"/>
    <cellStyle name="Comma [0] 10162" xfId="56106" hidden="1"/>
    <cellStyle name="Comma [0] 10163" xfId="26611" hidden="1"/>
    <cellStyle name="Comma [0] 10163" xfId="55998" hidden="1"/>
    <cellStyle name="Comma [0] 10164" xfId="26763" hidden="1"/>
    <cellStyle name="Comma [0] 10164" xfId="56150" hidden="1"/>
    <cellStyle name="Comma [0] 10165" xfId="26717" hidden="1"/>
    <cellStyle name="Comma [0] 10165" xfId="56104" hidden="1"/>
    <cellStyle name="Comma [0] 10166" xfId="26686" hidden="1"/>
    <cellStyle name="Comma [0] 10166" xfId="56073" hidden="1"/>
    <cellStyle name="Comma [0] 10167" xfId="26767" hidden="1"/>
    <cellStyle name="Comma [0] 10167" xfId="56154" hidden="1"/>
    <cellStyle name="Comma [0] 10168" xfId="26769" hidden="1"/>
    <cellStyle name="Comma [0] 10168" xfId="56156" hidden="1"/>
    <cellStyle name="Comma [0] 10169" xfId="26755" hidden="1"/>
    <cellStyle name="Comma [0] 10169" xfId="56142" hidden="1"/>
    <cellStyle name="Comma [0] 1017" xfId="3002" hidden="1"/>
    <cellStyle name="Comma [0] 1017" xfId="32391" hidden="1"/>
    <cellStyle name="Comma [0] 10170" xfId="26742" hidden="1"/>
    <cellStyle name="Comma [0] 10170" xfId="56129" hidden="1"/>
    <cellStyle name="Comma [0] 10171" xfId="26766" hidden="1"/>
    <cellStyle name="Comma [0] 10171" xfId="56153" hidden="1"/>
    <cellStyle name="Comma [0] 10172" xfId="26732" hidden="1"/>
    <cellStyle name="Comma [0] 10172" xfId="56119" hidden="1"/>
    <cellStyle name="Comma [0] 10173" xfId="26704" hidden="1"/>
    <cellStyle name="Comma [0] 10173" xfId="56091" hidden="1"/>
    <cellStyle name="Comma [0] 10174" xfId="26771" hidden="1"/>
    <cellStyle name="Comma [0] 10174" xfId="56158" hidden="1"/>
    <cellStyle name="Comma [0] 10175" xfId="26728" hidden="1"/>
    <cellStyle name="Comma [0] 10175" xfId="56115" hidden="1"/>
    <cellStyle name="Comma [0] 10176" xfId="26762" hidden="1"/>
    <cellStyle name="Comma [0] 10176" xfId="56149" hidden="1"/>
    <cellStyle name="Comma [0] 10177" xfId="26775" hidden="1"/>
    <cellStyle name="Comma [0] 10177" xfId="56162" hidden="1"/>
    <cellStyle name="Comma [0] 10178" xfId="26777" hidden="1"/>
    <cellStyle name="Comma [0] 10178" xfId="56164" hidden="1"/>
    <cellStyle name="Comma [0] 10179" xfId="26645" hidden="1"/>
    <cellStyle name="Comma [0] 10179" xfId="56032" hidden="1"/>
    <cellStyle name="Comma [0] 1018" xfId="6448" hidden="1"/>
    <cellStyle name="Comma [0] 1018" xfId="35836" hidden="1"/>
    <cellStyle name="Comma [0] 10180" xfId="26765" hidden="1"/>
    <cellStyle name="Comma [0] 10180" xfId="56152" hidden="1"/>
    <cellStyle name="Comma [0] 10181" xfId="26705" hidden="1"/>
    <cellStyle name="Comma [0] 10181" xfId="56092" hidden="1"/>
    <cellStyle name="Comma [0] 10182" xfId="26739" hidden="1"/>
    <cellStyle name="Comma [0] 10182" xfId="56126" hidden="1"/>
    <cellStyle name="Comma [0] 10183" xfId="26752" hidden="1"/>
    <cellStyle name="Comma [0] 10183" xfId="56139" hidden="1"/>
    <cellStyle name="Comma [0] 10184" xfId="26780" hidden="1"/>
    <cellStyle name="Comma [0] 10184" xfId="56167" hidden="1"/>
    <cellStyle name="Comma [0] 10185" xfId="26743" hidden="1"/>
    <cellStyle name="Comma [0] 10185" xfId="56130" hidden="1"/>
    <cellStyle name="Comma [0] 10186" xfId="26703" hidden="1"/>
    <cellStyle name="Comma [0] 10186" xfId="56090" hidden="1"/>
    <cellStyle name="Comma [0] 10187" xfId="26782" hidden="1"/>
    <cellStyle name="Comma [0] 10187" xfId="56169" hidden="1"/>
    <cellStyle name="Comma [0] 10188" xfId="26784" hidden="1"/>
    <cellStyle name="Comma [0] 10188" xfId="56171" hidden="1"/>
    <cellStyle name="Comma [0] 10189" xfId="26137" hidden="1"/>
    <cellStyle name="Comma [0] 10189" xfId="55524" hidden="1"/>
    <cellStyle name="Comma [0] 1019" xfId="6481" hidden="1"/>
    <cellStyle name="Comma [0] 1019" xfId="35869" hidden="1"/>
    <cellStyle name="Comma [0] 10190" xfId="26093" hidden="1"/>
    <cellStyle name="Comma [0] 10190" xfId="55480" hidden="1"/>
    <cellStyle name="Comma [0] 10191" xfId="26790" hidden="1"/>
    <cellStyle name="Comma [0] 10191" xfId="56177" hidden="1"/>
    <cellStyle name="Comma [0] 10192" xfId="26796" hidden="1"/>
    <cellStyle name="Comma [0] 10192" xfId="56183" hidden="1"/>
    <cellStyle name="Comma [0] 10193" xfId="26798" hidden="1"/>
    <cellStyle name="Comma [0] 10193" xfId="56185" hidden="1"/>
    <cellStyle name="Comma [0] 10194" xfId="26789" hidden="1"/>
    <cellStyle name="Comma [0] 10194" xfId="56176" hidden="1"/>
    <cellStyle name="Comma [0] 10195" xfId="26794" hidden="1"/>
    <cellStyle name="Comma [0] 10195" xfId="56181" hidden="1"/>
    <cellStyle name="Comma [0] 10196" xfId="26800" hidden="1"/>
    <cellStyle name="Comma [0] 10196" xfId="56187" hidden="1"/>
    <cellStyle name="Comma [0] 10197" xfId="26802" hidden="1"/>
    <cellStyle name="Comma [0] 10197" xfId="56189" hidden="1"/>
    <cellStyle name="Comma [0] 10198" xfId="26094" hidden="1"/>
    <cellStyle name="Comma [0] 10198" xfId="55481" hidden="1"/>
    <cellStyle name="Comma [0] 10199" xfId="26072" hidden="1"/>
    <cellStyle name="Comma [0] 10199" xfId="55459" hidden="1"/>
    <cellStyle name="Comma [0] 102" xfId="4701" hidden="1"/>
    <cellStyle name="Comma [0] 102" xfId="34089" hidden="1"/>
    <cellStyle name="Comma [0] 1020" xfId="6489" hidden="1"/>
    <cellStyle name="Comma [0] 1020" xfId="35877" hidden="1"/>
    <cellStyle name="Comma [0] 10200" xfId="26813" hidden="1"/>
    <cellStyle name="Comma [0] 10200" xfId="56200" hidden="1"/>
    <cellStyle name="Comma [0] 10201" xfId="26822" hidden="1"/>
    <cellStyle name="Comma [0] 10201" xfId="56209" hidden="1"/>
    <cellStyle name="Comma [0] 10202" xfId="26833" hidden="1"/>
    <cellStyle name="Comma [0] 10202" xfId="56220" hidden="1"/>
    <cellStyle name="Comma [0] 10203" xfId="26839" hidden="1"/>
    <cellStyle name="Comma [0] 10203" xfId="56226" hidden="1"/>
    <cellStyle name="Comma [0] 10204" xfId="26821" hidden="1"/>
    <cellStyle name="Comma [0] 10204" xfId="56208" hidden="1"/>
    <cellStyle name="Comma [0] 10205" xfId="26831" hidden="1"/>
    <cellStyle name="Comma [0] 10205" xfId="56218" hidden="1"/>
    <cellStyle name="Comma [0] 10206" xfId="26851" hidden="1"/>
    <cellStyle name="Comma [0] 10206" xfId="56238" hidden="1"/>
    <cellStyle name="Comma [0] 10207" xfId="26853" hidden="1"/>
    <cellStyle name="Comma [0] 10207" xfId="56240" hidden="1"/>
    <cellStyle name="Comma [0] 10208" xfId="26804" hidden="1"/>
    <cellStyle name="Comma [0] 10208" xfId="56191" hidden="1"/>
    <cellStyle name="Comma [0] 10209" xfId="26060" hidden="1"/>
    <cellStyle name="Comma [0] 10209" xfId="55447" hidden="1"/>
    <cellStyle name="Comma [0] 1021" xfId="6398" hidden="1"/>
    <cellStyle name="Comma [0] 1021" xfId="35786" hidden="1"/>
    <cellStyle name="Comma [0] 10210" xfId="26807" hidden="1"/>
    <cellStyle name="Comma [0] 10210" xfId="56194" hidden="1"/>
    <cellStyle name="Comma [0] 10211" xfId="26071" hidden="1"/>
    <cellStyle name="Comma [0] 10211" xfId="55458" hidden="1"/>
    <cellStyle name="Comma [0] 10212" xfId="26070" hidden="1"/>
    <cellStyle name="Comma [0] 10212" xfId="55457" hidden="1"/>
    <cellStyle name="Comma [0] 10213" xfId="26858" hidden="1"/>
    <cellStyle name="Comma [0] 10213" xfId="56245" hidden="1"/>
    <cellStyle name="Comma [0] 10214" xfId="26146" hidden="1"/>
    <cellStyle name="Comma [0] 10214" xfId="55533" hidden="1"/>
    <cellStyle name="Comma [0] 10215" xfId="26347" hidden="1"/>
    <cellStyle name="Comma [0] 10215" xfId="55734" hidden="1"/>
    <cellStyle name="Comma [0] 10216" xfId="26870" hidden="1"/>
    <cellStyle name="Comma [0] 10216" xfId="56257" hidden="1"/>
    <cellStyle name="Comma [0] 10217" xfId="26872" hidden="1"/>
    <cellStyle name="Comma [0] 10217" xfId="56259" hidden="1"/>
    <cellStyle name="Comma [0] 10218" xfId="26861" hidden="1"/>
    <cellStyle name="Comma [0] 10218" xfId="56248" hidden="1"/>
    <cellStyle name="Comma [0] 10219" xfId="26869" hidden="1"/>
    <cellStyle name="Comma [0] 10219" xfId="56256" hidden="1"/>
    <cellStyle name="Comma [0] 1022" xfId="6477" hidden="1"/>
    <cellStyle name="Comma [0] 1022" xfId="35865" hidden="1"/>
    <cellStyle name="Comma [0] 10220" xfId="26356" hidden="1"/>
    <cellStyle name="Comma [0] 10220" xfId="55743" hidden="1"/>
    <cellStyle name="Comma [0] 10221" xfId="26855" hidden="1"/>
    <cellStyle name="Comma [0] 10221" xfId="56242" hidden="1"/>
    <cellStyle name="Comma [0] 10222" xfId="26888" hidden="1"/>
    <cellStyle name="Comma [0] 10222" xfId="56275" hidden="1"/>
    <cellStyle name="Comma [0] 10223" xfId="26896" hidden="1"/>
    <cellStyle name="Comma [0] 10223" xfId="56283" hidden="1"/>
    <cellStyle name="Comma [0] 10224" xfId="26805" hidden="1"/>
    <cellStyle name="Comma [0] 10224" xfId="56192" hidden="1"/>
    <cellStyle name="Comma [0] 10225" xfId="26884" hidden="1"/>
    <cellStyle name="Comma [0] 10225" xfId="56271" hidden="1"/>
    <cellStyle name="Comma [0] 10226" xfId="26905" hidden="1"/>
    <cellStyle name="Comma [0] 10226" xfId="56292" hidden="1"/>
    <cellStyle name="Comma [0] 10227" xfId="26907" hidden="1"/>
    <cellStyle name="Comma [0] 10227" xfId="56294" hidden="1"/>
    <cellStyle name="Comma [0] 10228" xfId="26866" hidden="1"/>
    <cellStyle name="Comma [0] 10228" xfId="56253" hidden="1"/>
    <cellStyle name="Comma [0] 10229" xfId="26811" hidden="1"/>
    <cellStyle name="Comma [0] 10229" xfId="56198" hidden="1"/>
    <cellStyle name="Comma [0] 1023" xfId="6498" hidden="1"/>
    <cellStyle name="Comma [0] 1023" xfId="35886" hidden="1"/>
    <cellStyle name="Comma [0] 10230" xfId="26864" hidden="1"/>
    <cellStyle name="Comma [0] 10230" xfId="56251" hidden="1"/>
    <cellStyle name="Comma [0] 10231" xfId="26848" hidden="1"/>
    <cellStyle name="Comma [0] 10231" xfId="56235" hidden="1"/>
    <cellStyle name="Comma [0] 10232" xfId="26844" hidden="1"/>
    <cellStyle name="Comma [0] 10232" xfId="56231" hidden="1"/>
    <cellStyle name="Comma [0] 10233" xfId="26915" hidden="1"/>
    <cellStyle name="Comma [0] 10233" xfId="56302" hidden="1"/>
    <cellStyle name="Comma [0] 10234" xfId="26787" hidden="1"/>
    <cellStyle name="Comma [0] 10234" xfId="56174" hidden="1"/>
    <cellStyle name="Comma [0] 10235" xfId="26095" hidden="1"/>
    <cellStyle name="Comma [0] 10235" xfId="55482" hidden="1"/>
    <cellStyle name="Comma [0] 10236" xfId="26923" hidden="1"/>
    <cellStyle name="Comma [0] 10236" xfId="56310" hidden="1"/>
    <cellStyle name="Comma [0] 10237" xfId="26925" hidden="1"/>
    <cellStyle name="Comma [0] 10237" xfId="56312" hidden="1"/>
    <cellStyle name="Comma [0] 10238" xfId="26874" hidden="1"/>
    <cellStyle name="Comma [0] 10238" xfId="56261" hidden="1"/>
    <cellStyle name="Comma [0] 10239" xfId="26850" hidden="1"/>
    <cellStyle name="Comma [0] 10239" xfId="56237" hidden="1"/>
    <cellStyle name="Comma [0] 1024" xfId="6500" hidden="1"/>
    <cellStyle name="Comma [0] 1024" xfId="35888" hidden="1"/>
    <cellStyle name="Comma [0] 10240" xfId="26885" hidden="1"/>
    <cellStyle name="Comma [0] 10240" xfId="56272" hidden="1"/>
    <cellStyle name="Comma [0] 10241" xfId="26817" hidden="1"/>
    <cellStyle name="Comma [0] 10241" xfId="56204" hidden="1"/>
    <cellStyle name="Comma [0] 10242" xfId="26887" hidden="1"/>
    <cellStyle name="Comma [0] 10242" xfId="56274" hidden="1"/>
    <cellStyle name="Comma [0] 10243" xfId="26932" hidden="1"/>
    <cellStyle name="Comma [0] 10243" xfId="56319" hidden="1"/>
    <cellStyle name="Comma [0] 10244" xfId="26875" hidden="1"/>
    <cellStyle name="Comma [0] 10244" xfId="56262" hidden="1"/>
    <cellStyle name="Comma [0] 10245" xfId="26832" hidden="1"/>
    <cellStyle name="Comma [0] 10245" xfId="56219" hidden="1"/>
    <cellStyle name="Comma [0] 10246" xfId="26938" hidden="1"/>
    <cellStyle name="Comma [0] 10246" xfId="56325" hidden="1"/>
    <cellStyle name="Comma [0] 10247" xfId="26940" hidden="1"/>
    <cellStyle name="Comma [0] 10247" xfId="56327" hidden="1"/>
    <cellStyle name="Comma [0] 10248" xfId="26893" hidden="1"/>
    <cellStyle name="Comma [0] 10248" xfId="56280" hidden="1"/>
    <cellStyle name="Comma [0] 10249" xfId="26899" hidden="1"/>
    <cellStyle name="Comma [0] 10249" xfId="56286" hidden="1"/>
    <cellStyle name="Comma [0] 1025" xfId="6459" hidden="1"/>
    <cellStyle name="Comma [0] 1025" xfId="35847" hidden="1"/>
    <cellStyle name="Comma [0] 10250" xfId="26786" hidden="1"/>
    <cellStyle name="Comma [0] 10250" xfId="56173" hidden="1"/>
    <cellStyle name="Comma [0] 10251" xfId="26849" hidden="1"/>
    <cellStyle name="Comma [0] 10251" xfId="56236" hidden="1"/>
    <cellStyle name="Comma [0] 10252" xfId="26857" hidden="1"/>
    <cellStyle name="Comma [0] 10252" xfId="56244" hidden="1"/>
    <cellStyle name="Comma [0] 10253" xfId="26946" hidden="1"/>
    <cellStyle name="Comma [0] 10253" xfId="56333" hidden="1"/>
    <cellStyle name="Comma [0] 10254" xfId="26860" hidden="1"/>
    <cellStyle name="Comma [0] 10254" xfId="56247" hidden="1"/>
    <cellStyle name="Comma [0] 10255" xfId="26820" hidden="1"/>
    <cellStyle name="Comma [0] 10255" xfId="56207" hidden="1"/>
    <cellStyle name="Comma [0] 10256" xfId="26951" hidden="1"/>
    <cellStyle name="Comma [0] 10256" xfId="56338" hidden="1"/>
    <cellStyle name="Comma [0] 10257" xfId="26953" hidden="1"/>
    <cellStyle name="Comma [0] 10257" xfId="56340" hidden="1"/>
    <cellStyle name="Comma [0] 10258" xfId="26912" hidden="1"/>
    <cellStyle name="Comma [0] 10258" xfId="56299" hidden="1"/>
    <cellStyle name="Comma [0] 10259" xfId="26918" hidden="1"/>
    <cellStyle name="Comma [0] 10259" xfId="56305" hidden="1"/>
    <cellStyle name="Comma [0] 1026" xfId="6404" hidden="1"/>
    <cellStyle name="Comma [0] 1026" xfId="35792" hidden="1"/>
    <cellStyle name="Comma [0] 10260" xfId="26819" hidden="1"/>
    <cellStyle name="Comma [0] 10260" xfId="56206" hidden="1"/>
    <cellStyle name="Comma [0] 10261" xfId="26900" hidden="1"/>
    <cellStyle name="Comma [0] 10261" xfId="56287" hidden="1"/>
    <cellStyle name="Comma [0] 10262" xfId="26879" hidden="1"/>
    <cellStyle name="Comma [0] 10262" xfId="56266" hidden="1"/>
    <cellStyle name="Comma [0] 10263" xfId="26957" hidden="1"/>
    <cellStyle name="Comma [0] 10263" xfId="56344" hidden="1"/>
    <cellStyle name="Comma [0] 10264" xfId="26898" hidden="1"/>
    <cellStyle name="Comma [0] 10264" xfId="56285" hidden="1"/>
    <cellStyle name="Comma [0] 10265" xfId="26836" hidden="1"/>
    <cellStyle name="Comma [0] 10265" xfId="56223" hidden="1"/>
    <cellStyle name="Comma [0] 10266" xfId="26964" hidden="1"/>
    <cellStyle name="Comma [0] 10266" xfId="56351" hidden="1"/>
    <cellStyle name="Comma [0] 10267" xfId="26966" hidden="1"/>
    <cellStyle name="Comma [0] 10267" xfId="56353" hidden="1"/>
    <cellStyle name="Comma [0] 10268" xfId="26930" hidden="1"/>
    <cellStyle name="Comma [0] 10268" xfId="56317" hidden="1"/>
    <cellStyle name="Comma [0] 10269" xfId="26935" hidden="1"/>
    <cellStyle name="Comma [0] 10269" xfId="56322" hidden="1"/>
    <cellStyle name="Comma [0] 1027" xfId="6457" hidden="1"/>
    <cellStyle name="Comma [0] 1027" xfId="35845" hidden="1"/>
    <cellStyle name="Comma [0] 10270" xfId="26365" hidden="1"/>
    <cellStyle name="Comma [0] 10270" xfId="55752" hidden="1"/>
    <cellStyle name="Comma [0] 10271" xfId="26919" hidden="1"/>
    <cellStyle name="Comma [0] 10271" xfId="56306" hidden="1"/>
    <cellStyle name="Comma [0] 10272" xfId="26824" hidden="1"/>
    <cellStyle name="Comma [0] 10272" xfId="56211" hidden="1"/>
    <cellStyle name="Comma [0] 10273" xfId="26970" hidden="1"/>
    <cellStyle name="Comma [0] 10273" xfId="56357" hidden="1"/>
    <cellStyle name="Comma [0] 10274" xfId="26917" hidden="1"/>
    <cellStyle name="Comma [0] 10274" xfId="56304" hidden="1"/>
    <cellStyle name="Comma [0] 10275" xfId="26856" hidden="1"/>
    <cellStyle name="Comma [0] 10275" xfId="56243" hidden="1"/>
    <cellStyle name="Comma [0] 10276" xfId="26974" hidden="1"/>
    <cellStyle name="Comma [0] 10276" xfId="56361" hidden="1"/>
    <cellStyle name="Comma [0] 10277" xfId="26976" hidden="1"/>
    <cellStyle name="Comma [0] 10277" xfId="56363" hidden="1"/>
    <cellStyle name="Comma [0] 10278" xfId="26944" hidden="1"/>
    <cellStyle name="Comma [0] 10278" xfId="56331" hidden="1"/>
    <cellStyle name="Comma [0] 10279" xfId="26948" hidden="1"/>
    <cellStyle name="Comma [0] 10279" xfId="56335" hidden="1"/>
    <cellStyle name="Comma [0] 1028" xfId="6441" hidden="1"/>
    <cellStyle name="Comma [0] 1028" xfId="35829" hidden="1"/>
    <cellStyle name="Comma [0] 10280" xfId="26838" hidden="1"/>
    <cellStyle name="Comma [0] 10280" xfId="56225" hidden="1"/>
    <cellStyle name="Comma [0] 10281" xfId="26936" hidden="1"/>
    <cellStyle name="Comma [0] 10281" xfId="56323" hidden="1"/>
    <cellStyle name="Comma [0] 10282" xfId="26828" hidden="1"/>
    <cellStyle name="Comma [0] 10282" xfId="56215" hidden="1"/>
    <cellStyle name="Comma [0] 10283" xfId="26980" hidden="1"/>
    <cellStyle name="Comma [0] 10283" xfId="56367" hidden="1"/>
    <cellStyle name="Comma [0] 10284" xfId="26934" hidden="1"/>
    <cellStyle name="Comma [0] 10284" xfId="56321" hidden="1"/>
    <cellStyle name="Comma [0] 10285" xfId="26903" hidden="1"/>
    <cellStyle name="Comma [0] 10285" xfId="56290" hidden="1"/>
    <cellStyle name="Comma [0] 10286" xfId="26984" hidden="1"/>
    <cellStyle name="Comma [0] 10286" xfId="56371" hidden="1"/>
    <cellStyle name="Comma [0] 10287" xfId="26986" hidden="1"/>
    <cellStyle name="Comma [0] 10287" xfId="56373" hidden="1"/>
    <cellStyle name="Comma [0] 10288" xfId="26972" hidden="1"/>
    <cellStyle name="Comma [0] 10288" xfId="56359" hidden="1"/>
    <cellStyle name="Comma [0] 10289" xfId="26959" hidden="1"/>
    <cellStyle name="Comma [0] 10289" xfId="56346" hidden="1"/>
    <cellStyle name="Comma [0] 1029" xfId="6437" hidden="1"/>
    <cellStyle name="Comma [0] 1029" xfId="35825" hidden="1"/>
    <cellStyle name="Comma [0] 10290" xfId="26983" hidden="1"/>
    <cellStyle name="Comma [0] 10290" xfId="56370" hidden="1"/>
    <cellStyle name="Comma [0] 10291" xfId="26949" hidden="1"/>
    <cellStyle name="Comma [0] 10291" xfId="56336" hidden="1"/>
    <cellStyle name="Comma [0] 10292" xfId="26921" hidden="1"/>
    <cellStyle name="Comma [0] 10292" xfId="56308" hidden="1"/>
    <cellStyle name="Comma [0] 10293" xfId="26988" hidden="1"/>
    <cellStyle name="Comma [0] 10293" xfId="56375" hidden="1"/>
    <cellStyle name="Comma [0] 10294" xfId="26945" hidden="1"/>
    <cellStyle name="Comma [0] 10294" xfId="56332" hidden="1"/>
    <cellStyle name="Comma [0] 10295" xfId="26979" hidden="1"/>
    <cellStyle name="Comma [0] 10295" xfId="56366" hidden="1"/>
    <cellStyle name="Comma [0] 10296" xfId="26992" hidden="1"/>
    <cellStyle name="Comma [0] 10296" xfId="56379" hidden="1"/>
    <cellStyle name="Comma [0] 10297" xfId="26994" hidden="1"/>
    <cellStyle name="Comma [0] 10297" xfId="56381" hidden="1"/>
    <cellStyle name="Comma [0] 10298" xfId="26862" hidden="1"/>
    <cellStyle name="Comma [0] 10298" xfId="56249" hidden="1"/>
    <cellStyle name="Comma [0] 10299" xfId="26982" hidden="1"/>
    <cellStyle name="Comma [0] 10299" xfId="56369" hidden="1"/>
    <cellStyle name="Comma [0] 103" xfId="4602" hidden="1"/>
    <cellStyle name="Comma [0] 103" xfId="33990" hidden="1"/>
    <cellStyle name="Comma [0] 1030" xfId="6508" hidden="1"/>
    <cellStyle name="Comma [0] 1030" xfId="35896" hidden="1"/>
    <cellStyle name="Comma [0] 10300" xfId="26922" hidden="1"/>
    <cellStyle name="Comma [0] 10300" xfId="56309" hidden="1"/>
    <cellStyle name="Comma [0] 10301" xfId="26956" hidden="1"/>
    <cellStyle name="Comma [0] 10301" xfId="56343" hidden="1"/>
    <cellStyle name="Comma [0] 10302" xfId="26969" hidden="1"/>
    <cellStyle name="Comma [0] 10302" xfId="56356" hidden="1"/>
    <cellStyle name="Comma [0] 10303" xfId="26997" hidden="1"/>
    <cellStyle name="Comma [0] 10303" xfId="56384" hidden="1"/>
    <cellStyle name="Comma [0] 10304" xfId="26960" hidden="1"/>
    <cellStyle name="Comma [0] 10304" xfId="56347" hidden="1"/>
    <cellStyle name="Comma [0] 10305" xfId="26920" hidden="1"/>
    <cellStyle name="Comma [0] 10305" xfId="56307" hidden="1"/>
    <cellStyle name="Comma [0] 10306" xfId="26999" hidden="1"/>
    <cellStyle name="Comma [0] 10306" xfId="56386" hidden="1"/>
    <cellStyle name="Comma [0] 10307" xfId="27001" hidden="1"/>
    <cellStyle name="Comma [0] 10307" xfId="56388" hidden="1"/>
    <cellStyle name="Comma [0] 10308" xfId="27003" hidden="1"/>
    <cellStyle name="Comma [0] 10308" xfId="56390" hidden="1"/>
    <cellStyle name="Comma [0] 10309" xfId="27006" hidden="1"/>
    <cellStyle name="Comma [0] 10309" xfId="56393" hidden="1"/>
    <cellStyle name="Comma [0] 1031" xfId="2994" hidden="1"/>
    <cellStyle name="Comma [0] 1031" xfId="32383" hidden="1"/>
    <cellStyle name="Comma [0] 10310" xfId="27008" hidden="1"/>
    <cellStyle name="Comma [0] 10310" xfId="56395" hidden="1"/>
    <cellStyle name="Comma [0] 10311" xfId="27026" hidden="1"/>
    <cellStyle name="Comma [0] 10311" xfId="56413" hidden="1"/>
    <cellStyle name="Comma [0] 10312" xfId="27033" hidden="1"/>
    <cellStyle name="Comma [0] 10312" xfId="56420" hidden="1"/>
    <cellStyle name="Comma [0] 10313" xfId="27039" hidden="1"/>
    <cellStyle name="Comma [0] 10313" xfId="56426" hidden="1"/>
    <cellStyle name="Comma [0] 10314" xfId="27041" hidden="1"/>
    <cellStyle name="Comma [0] 10314" xfId="56428" hidden="1"/>
    <cellStyle name="Comma [0] 10315" xfId="27032" hidden="1"/>
    <cellStyle name="Comma [0] 10315" xfId="56419" hidden="1"/>
    <cellStyle name="Comma [0] 10316" xfId="27037" hidden="1"/>
    <cellStyle name="Comma [0] 10316" xfId="56424" hidden="1"/>
    <cellStyle name="Comma [0] 10317" xfId="27043" hidden="1"/>
    <cellStyle name="Comma [0] 10317" xfId="56430" hidden="1"/>
    <cellStyle name="Comma [0] 10318" xfId="27045" hidden="1"/>
    <cellStyle name="Comma [0] 10318" xfId="56432" hidden="1"/>
    <cellStyle name="Comma [0] 10319" xfId="27023" hidden="1"/>
    <cellStyle name="Comma [0] 10319" xfId="56410" hidden="1"/>
    <cellStyle name="Comma [0] 1032" xfId="3034" hidden="1"/>
    <cellStyle name="Comma [0] 1032" xfId="32423" hidden="1"/>
    <cellStyle name="Comma [0] 10320" xfId="27012" hidden="1"/>
    <cellStyle name="Comma [0] 10320" xfId="56399" hidden="1"/>
    <cellStyle name="Comma [0] 10321" xfId="27056" hidden="1"/>
    <cellStyle name="Comma [0] 10321" xfId="56443" hidden="1"/>
    <cellStyle name="Comma [0] 10322" xfId="27065" hidden="1"/>
    <cellStyle name="Comma [0] 10322" xfId="56452" hidden="1"/>
    <cellStyle name="Comma [0] 10323" xfId="27076" hidden="1"/>
    <cellStyle name="Comma [0] 10323" xfId="56463" hidden="1"/>
    <cellStyle name="Comma [0] 10324" xfId="27082" hidden="1"/>
    <cellStyle name="Comma [0] 10324" xfId="56469" hidden="1"/>
    <cellStyle name="Comma [0] 10325" xfId="27064" hidden="1"/>
    <cellStyle name="Comma [0] 10325" xfId="56451" hidden="1"/>
    <cellStyle name="Comma [0] 10326" xfId="27074" hidden="1"/>
    <cellStyle name="Comma [0] 10326" xfId="56461" hidden="1"/>
    <cellStyle name="Comma [0] 10327" xfId="27094" hidden="1"/>
    <cellStyle name="Comma [0] 10327" xfId="56481" hidden="1"/>
    <cellStyle name="Comma [0] 10328" xfId="27096" hidden="1"/>
    <cellStyle name="Comma [0] 10328" xfId="56483" hidden="1"/>
    <cellStyle name="Comma [0] 10329" xfId="27047" hidden="1"/>
    <cellStyle name="Comma [0] 10329" xfId="56434" hidden="1"/>
    <cellStyle name="Comma [0] 1033" xfId="6516" hidden="1"/>
    <cellStyle name="Comma [0] 1033" xfId="35904" hidden="1"/>
    <cellStyle name="Comma [0] 10330" xfId="27015" hidden="1"/>
    <cellStyle name="Comma [0] 10330" xfId="56402" hidden="1"/>
    <cellStyle name="Comma [0] 10331" xfId="27050" hidden="1"/>
    <cellStyle name="Comma [0] 10331" xfId="56437" hidden="1"/>
    <cellStyle name="Comma [0] 10332" xfId="27020" hidden="1"/>
    <cellStyle name="Comma [0] 10332" xfId="56407" hidden="1"/>
    <cellStyle name="Comma [0] 10333" xfId="27022" hidden="1"/>
    <cellStyle name="Comma [0] 10333" xfId="56409" hidden="1"/>
    <cellStyle name="Comma [0] 10334" xfId="27101" hidden="1"/>
    <cellStyle name="Comma [0] 10334" xfId="56488" hidden="1"/>
    <cellStyle name="Comma [0] 10335" xfId="27011" hidden="1"/>
    <cellStyle name="Comma [0] 10335" xfId="56398" hidden="1"/>
    <cellStyle name="Comma [0] 10336" xfId="27019" hidden="1"/>
    <cellStyle name="Comma [0] 10336" xfId="56406" hidden="1"/>
    <cellStyle name="Comma [0] 10337" xfId="27113" hidden="1"/>
    <cellStyle name="Comma [0] 10337" xfId="56500" hidden="1"/>
    <cellStyle name="Comma [0] 10338" xfId="27115" hidden="1"/>
    <cellStyle name="Comma [0] 10338" xfId="56502" hidden="1"/>
    <cellStyle name="Comma [0] 10339" xfId="27104" hidden="1"/>
    <cellStyle name="Comma [0] 10339" xfId="56491" hidden="1"/>
    <cellStyle name="Comma [0] 1034" xfId="6518" hidden="1"/>
    <cellStyle name="Comma [0] 1034" xfId="35906" hidden="1"/>
    <cellStyle name="Comma [0] 10340" xfId="27112" hidden="1"/>
    <cellStyle name="Comma [0] 10340" xfId="56499" hidden="1"/>
    <cellStyle name="Comma [0] 10341" xfId="27017" hidden="1"/>
    <cellStyle name="Comma [0] 10341" xfId="56404" hidden="1"/>
    <cellStyle name="Comma [0] 10342" xfId="27098" hidden="1"/>
    <cellStyle name="Comma [0] 10342" xfId="56485" hidden="1"/>
    <cellStyle name="Comma [0] 10343" xfId="27131" hidden="1"/>
    <cellStyle name="Comma [0] 10343" xfId="56518" hidden="1"/>
    <cellStyle name="Comma [0] 10344" xfId="27139" hidden="1"/>
    <cellStyle name="Comma [0] 10344" xfId="56526" hidden="1"/>
    <cellStyle name="Comma [0] 10345" xfId="27048" hidden="1"/>
    <cellStyle name="Comma [0] 10345" xfId="56435" hidden="1"/>
    <cellStyle name="Comma [0] 10346" xfId="27127" hidden="1"/>
    <cellStyle name="Comma [0] 10346" xfId="56514" hidden="1"/>
    <cellStyle name="Comma [0] 10347" xfId="27148" hidden="1"/>
    <cellStyle name="Comma [0] 10347" xfId="56535" hidden="1"/>
    <cellStyle name="Comma [0] 10348" xfId="27150" hidden="1"/>
    <cellStyle name="Comma [0] 10348" xfId="56537" hidden="1"/>
    <cellStyle name="Comma [0] 10349" xfId="27109" hidden="1"/>
    <cellStyle name="Comma [0] 10349" xfId="56496" hidden="1"/>
    <cellStyle name="Comma [0] 1035" xfId="6467" hidden="1"/>
    <cellStyle name="Comma [0] 1035" xfId="35855" hidden="1"/>
    <cellStyle name="Comma [0] 10350" xfId="27054" hidden="1"/>
    <cellStyle name="Comma [0] 10350" xfId="56441" hidden="1"/>
    <cellStyle name="Comma [0] 10351" xfId="27107" hidden="1"/>
    <cellStyle name="Comma [0] 10351" xfId="56494" hidden="1"/>
    <cellStyle name="Comma [0] 10352" xfId="27091" hidden="1"/>
    <cellStyle name="Comma [0] 10352" xfId="56478" hidden="1"/>
    <cellStyle name="Comma [0] 10353" xfId="27087" hidden="1"/>
    <cellStyle name="Comma [0] 10353" xfId="56474" hidden="1"/>
    <cellStyle name="Comma [0] 10354" xfId="27158" hidden="1"/>
    <cellStyle name="Comma [0] 10354" xfId="56545" hidden="1"/>
    <cellStyle name="Comma [0] 10355" xfId="27030" hidden="1"/>
    <cellStyle name="Comma [0] 10355" xfId="56417" hidden="1"/>
    <cellStyle name="Comma [0] 10356" xfId="27024" hidden="1"/>
    <cellStyle name="Comma [0] 10356" xfId="56411" hidden="1"/>
    <cellStyle name="Comma [0] 10357" xfId="27166" hidden="1"/>
    <cellStyle name="Comma [0] 10357" xfId="56553" hidden="1"/>
    <cellStyle name="Comma [0] 10358" xfId="27168" hidden="1"/>
    <cellStyle name="Comma [0] 10358" xfId="56555" hidden="1"/>
    <cellStyle name="Comma [0] 10359" xfId="27117" hidden="1"/>
    <cellStyle name="Comma [0] 10359" xfId="56504" hidden="1"/>
    <cellStyle name="Comma [0] 1036" xfId="6443" hidden="1"/>
    <cellStyle name="Comma [0] 1036" xfId="35831" hidden="1"/>
    <cellStyle name="Comma [0] 10360" xfId="27093" hidden="1"/>
    <cellStyle name="Comma [0] 10360" xfId="56480" hidden="1"/>
    <cellStyle name="Comma [0] 10361" xfId="27128" hidden="1"/>
    <cellStyle name="Comma [0] 10361" xfId="56515" hidden="1"/>
    <cellStyle name="Comma [0] 10362" xfId="27060" hidden="1"/>
    <cellStyle name="Comma [0] 10362" xfId="56447" hidden="1"/>
    <cellStyle name="Comma [0] 10363" xfId="27130" hidden="1"/>
    <cellStyle name="Comma [0] 10363" xfId="56517" hidden="1"/>
    <cellStyle name="Comma [0] 10364" xfId="27175" hidden="1"/>
    <cellStyle name="Comma [0] 10364" xfId="56562" hidden="1"/>
    <cellStyle name="Comma [0] 10365" xfId="27118" hidden="1"/>
    <cellStyle name="Comma [0] 10365" xfId="56505" hidden="1"/>
    <cellStyle name="Comma [0] 10366" xfId="27075" hidden="1"/>
    <cellStyle name="Comma [0] 10366" xfId="56462" hidden="1"/>
    <cellStyle name="Comma [0] 10367" xfId="27181" hidden="1"/>
    <cellStyle name="Comma [0] 10367" xfId="56568" hidden="1"/>
    <cellStyle name="Comma [0] 10368" xfId="27183" hidden="1"/>
    <cellStyle name="Comma [0] 10368" xfId="56570" hidden="1"/>
    <cellStyle name="Comma [0] 10369" xfId="27136" hidden="1"/>
    <cellStyle name="Comma [0] 10369" xfId="56523" hidden="1"/>
    <cellStyle name="Comma [0] 1037" xfId="6478" hidden="1"/>
    <cellStyle name="Comma [0] 1037" xfId="35866" hidden="1"/>
    <cellStyle name="Comma [0] 10370" xfId="27142" hidden="1"/>
    <cellStyle name="Comma [0] 10370" xfId="56529" hidden="1"/>
    <cellStyle name="Comma [0] 10371" xfId="27029" hidden="1"/>
    <cellStyle name="Comma [0] 10371" xfId="56416" hidden="1"/>
    <cellStyle name="Comma [0] 10372" xfId="27092" hidden="1"/>
    <cellStyle name="Comma [0] 10372" xfId="56479" hidden="1"/>
    <cellStyle name="Comma [0] 10373" xfId="27100" hidden="1"/>
    <cellStyle name="Comma [0] 10373" xfId="56487" hidden="1"/>
    <cellStyle name="Comma [0] 10374" xfId="27189" hidden="1"/>
    <cellStyle name="Comma [0] 10374" xfId="56576" hidden="1"/>
    <cellStyle name="Comma [0] 10375" xfId="27103" hidden="1"/>
    <cellStyle name="Comma [0] 10375" xfId="56490" hidden="1"/>
    <cellStyle name="Comma [0] 10376" xfId="27063" hidden="1"/>
    <cellStyle name="Comma [0] 10376" xfId="56450" hidden="1"/>
    <cellStyle name="Comma [0] 10377" xfId="27194" hidden="1"/>
    <cellStyle name="Comma [0] 10377" xfId="56581" hidden="1"/>
    <cellStyle name="Comma [0] 10378" xfId="27196" hidden="1"/>
    <cellStyle name="Comma [0] 10378" xfId="56583" hidden="1"/>
    <cellStyle name="Comma [0] 10379" xfId="27155" hidden="1"/>
    <cellStyle name="Comma [0] 10379" xfId="56542" hidden="1"/>
    <cellStyle name="Comma [0] 1038" xfId="6410" hidden="1"/>
    <cellStyle name="Comma [0] 1038" xfId="35798" hidden="1"/>
    <cellStyle name="Comma [0] 10380" xfId="27161" hidden="1"/>
    <cellStyle name="Comma [0] 10380" xfId="56548" hidden="1"/>
    <cellStyle name="Comma [0] 10381" xfId="27062" hidden="1"/>
    <cellStyle name="Comma [0] 10381" xfId="56449" hidden="1"/>
    <cellStyle name="Comma [0] 10382" xfId="27143" hidden="1"/>
    <cellStyle name="Comma [0] 10382" xfId="56530" hidden="1"/>
    <cellStyle name="Comma [0] 10383" xfId="27122" hidden="1"/>
    <cellStyle name="Comma [0] 10383" xfId="56509" hidden="1"/>
    <cellStyle name="Comma [0] 10384" xfId="27200" hidden="1"/>
    <cellStyle name="Comma [0] 10384" xfId="56587" hidden="1"/>
    <cellStyle name="Comma [0] 10385" xfId="27141" hidden="1"/>
    <cellStyle name="Comma [0] 10385" xfId="56528" hidden="1"/>
    <cellStyle name="Comma [0] 10386" xfId="27079" hidden="1"/>
    <cellStyle name="Comma [0] 10386" xfId="56466" hidden="1"/>
    <cellStyle name="Comma [0] 10387" xfId="27207" hidden="1"/>
    <cellStyle name="Comma [0] 10387" xfId="56594" hidden="1"/>
    <cellStyle name="Comma [0] 10388" xfId="27209" hidden="1"/>
    <cellStyle name="Comma [0] 10388" xfId="56596" hidden="1"/>
    <cellStyle name="Comma [0] 10389" xfId="27173" hidden="1"/>
    <cellStyle name="Comma [0] 10389" xfId="56560" hidden="1"/>
    <cellStyle name="Comma [0] 1039" xfId="6480" hidden="1"/>
    <cellStyle name="Comma [0] 1039" xfId="35868" hidden="1"/>
    <cellStyle name="Comma [0] 10390" xfId="27178" hidden="1"/>
    <cellStyle name="Comma [0] 10390" xfId="56565" hidden="1"/>
    <cellStyle name="Comma [0] 10391" xfId="27014" hidden="1"/>
    <cellStyle name="Comma [0] 10391" xfId="56401" hidden="1"/>
    <cellStyle name="Comma [0] 10392" xfId="27162" hidden="1"/>
    <cellStyle name="Comma [0] 10392" xfId="56549" hidden="1"/>
    <cellStyle name="Comma [0] 10393" xfId="27067" hidden="1"/>
    <cellStyle name="Comma [0] 10393" xfId="56454" hidden="1"/>
    <cellStyle name="Comma [0] 10394" xfId="27213" hidden="1"/>
    <cellStyle name="Comma [0] 10394" xfId="56600" hidden="1"/>
    <cellStyle name="Comma [0] 10395" xfId="27160" hidden="1"/>
    <cellStyle name="Comma [0] 10395" xfId="56547" hidden="1"/>
    <cellStyle name="Comma [0] 10396" xfId="27099" hidden="1"/>
    <cellStyle name="Comma [0] 10396" xfId="56486" hidden="1"/>
    <cellStyle name="Comma [0] 10397" xfId="27217" hidden="1"/>
    <cellStyle name="Comma [0] 10397" xfId="56604" hidden="1"/>
    <cellStyle name="Comma [0] 10398" xfId="27219" hidden="1"/>
    <cellStyle name="Comma [0] 10398" xfId="56606" hidden="1"/>
    <cellStyle name="Comma [0] 10399" xfId="27187" hidden="1"/>
    <cellStyle name="Comma [0] 10399" xfId="56574" hidden="1"/>
    <cellStyle name="Comma [0] 104" xfId="4683" hidden="1"/>
    <cellStyle name="Comma [0] 104" xfId="34071" hidden="1"/>
    <cellStyle name="Comma [0] 1040" xfId="6525" hidden="1"/>
    <cellStyle name="Comma [0] 1040" xfId="35913" hidden="1"/>
    <cellStyle name="Comma [0] 10400" xfId="27191" hidden="1"/>
    <cellStyle name="Comma [0] 10400" xfId="56578" hidden="1"/>
    <cellStyle name="Comma [0] 10401" xfId="27081" hidden="1"/>
    <cellStyle name="Comma [0] 10401" xfId="56468" hidden="1"/>
    <cellStyle name="Comma [0] 10402" xfId="27179" hidden="1"/>
    <cellStyle name="Comma [0] 10402" xfId="56566" hidden="1"/>
    <cellStyle name="Comma [0] 10403" xfId="27071" hidden="1"/>
    <cellStyle name="Comma [0] 10403" xfId="56458" hidden="1"/>
    <cellStyle name="Comma [0] 10404" xfId="27223" hidden="1"/>
    <cellStyle name="Comma [0] 10404" xfId="56610" hidden="1"/>
    <cellStyle name="Comma [0] 10405" xfId="27177" hidden="1"/>
    <cellStyle name="Comma [0] 10405" xfId="56564" hidden="1"/>
    <cellStyle name="Comma [0] 10406" xfId="27146" hidden="1"/>
    <cellStyle name="Comma [0] 10406" xfId="56533" hidden="1"/>
    <cellStyle name="Comma [0] 10407" xfId="27227" hidden="1"/>
    <cellStyle name="Comma [0] 10407" xfId="56614" hidden="1"/>
    <cellStyle name="Comma [0] 10408" xfId="27229" hidden="1"/>
    <cellStyle name="Comma [0] 10408" xfId="56616" hidden="1"/>
    <cellStyle name="Comma [0] 10409" xfId="27215" hidden="1"/>
    <cellStyle name="Comma [0] 10409" xfId="56602" hidden="1"/>
    <cellStyle name="Comma [0] 1041" xfId="6468" hidden="1"/>
    <cellStyle name="Comma [0] 1041" xfId="35856" hidden="1"/>
    <cellStyle name="Comma [0] 10410" xfId="27202" hidden="1"/>
    <cellStyle name="Comma [0] 10410" xfId="56589" hidden="1"/>
    <cellStyle name="Comma [0] 10411" xfId="27226" hidden="1"/>
    <cellStyle name="Comma [0] 10411" xfId="56613" hidden="1"/>
    <cellStyle name="Comma [0] 10412" xfId="27192" hidden="1"/>
    <cellStyle name="Comma [0] 10412" xfId="56579" hidden="1"/>
    <cellStyle name="Comma [0] 10413" xfId="27164" hidden="1"/>
    <cellStyle name="Comma [0] 10413" xfId="56551" hidden="1"/>
    <cellStyle name="Comma [0] 10414" xfId="27231" hidden="1"/>
    <cellStyle name="Comma [0] 10414" xfId="56618" hidden="1"/>
    <cellStyle name="Comma [0] 10415" xfId="27188" hidden="1"/>
    <cellStyle name="Comma [0] 10415" xfId="56575" hidden="1"/>
    <cellStyle name="Comma [0] 10416" xfId="27222" hidden="1"/>
    <cellStyle name="Comma [0] 10416" xfId="56609" hidden="1"/>
    <cellStyle name="Comma [0] 10417" xfId="27235" hidden="1"/>
    <cellStyle name="Comma [0] 10417" xfId="56622" hidden="1"/>
    <cellStyle name="Comma [0] 10418" xfId="27237" hidden="1"/>
    <cellStyle name="Comma [0] 10418" xfId="56624" hidden="1"/>
    <cellStyle name="Comma [0] 10419" xfId="27105" hidden="1"/>
    <cellStyle name="Comma [0] 10419" xfId="56492" hidden="1"/>
    <cellStyle name="Comma [0] 1042" xfId="6425" hidden="1"/>
    <cellStyle name="Comma [0] 1042" xfId="35813" hidden="1"/>
    <cellStyle name="Comma [0] 10420" xfId="27225" hidden="1"/>
    <cellStyle name="Comma [0] 10420" xfId="56612" hidden="1"/>
    <cellStyle name="Comma [0] 10421" xfId="27165" hidden="1"/>
    <cellStyle name="Comma [0] 10421" xfId="56552" hidden="1"/>
    <cellStyle name="Comma [0] 10422" xfId="27199" hidden="1"/>
    <cellStyle name="Comma [0] 10422" xfId="56586" hidden="1"/>
    <cellStyle name="Comma [0] 10423" xfId="27212" hidden="1"/>
    <cellStyle name="Comma [0] 10423" xfId="56599" hidden="1"/>
    <cellStyle name="Comma [0] 10424" xfId="27240" hidden="1"/>
    <cellStyle name="Comma [0] 10424" xfId="56627" hidden="1"/>
    <cellStyle name="Comma [0] 10425" xfId="27203" hidden="1"/>
    <cellStyle name="Comma [0] 10425" xfId="56590" hidden="1"/>
    <cellStyle name="Comma [0] 10426" xfId="27163" hidden="1"/>
    <cellStyle name="Comma [0] 10426" xfId="56550" hidden="1"/>
    <cellStyle name="Comma [0] 10427" xfId="27242" hidden="1"/>
    <cellStyle name="Comma [0] 10427" xfId="56629" hidden="1"/>
    <cellStyle name="Comma [0] 10428" xfId="27244" hidden="1"/>
    <cellStyle name="Comma [0] 10428" xfId="56631" hidden="1"/>
    <cellStyle name="Comma [0] 10429" xfId="27301" hidden="1"/>
    <cellStyle name="Comma [0] 10429" xfId="56688" hidden="1"/>
    <cellStyle name="Comma [0] 1043" xfId="6531" hidden="1"/>
    <cellStyle name="Comma [0] 1043" xfId="35919" hidden="1"/>
    <cellStyle name="Comma [0] 10430" xfId="27320" hidden="1"/>
    <cellStyle name="Comma [0] 10430" xfId="56707" hidden="1"/>
    <cellStyle name="Comma [0] 10431" xfId="27327" hidden="1"/>
    <cellStyle name="Comma [0] 10431" xfId="56714" hidden="1"/>
    <cellStyle name="Comma [0] 10432" xfId="27334" hidden="1"/>
    <cellStyle name="Comma [0] 10432" xfId="56721" hidden="1"/>
    <cellStyle name="Comma [0] 10433" xfId="27339" hidden="1"/>
    <cellStyle name="Comma [0] 10433" xfId="56726" hidden="1"/>
    <cellStyle name="Comma [0] 10434" xfId="27326" hidden="1"/>
    <cellStyle name="Comma [0] 10434" xfId="56713" hidden="1"/>
    <cellStyle name="Comma [0] 10435" xfId="27331" hidden="1"/>
    <cellStyle name="Comma [0] 10435" xfId="56718" hidden="1"/>
    <cellStyle name="Comma [0] 10436" xfId="27343" hidden="1"/>
    <cellStyle name="Comma [0] 10436" xfId="56730" hidden="1"/>
    <cellStyle name="Comma [0] 10437" xfId="27345" hidden="1"/>
    <cellStyle name="Comma [0] 10437" xfId="56732" hidden="1"/>
    <cellStyle name="Comma [0] 10438" xfId="27316" hidden="1"/>
    <cellStyle name="Comma [0] 10438" xfId="56703" hidden="1"/>
    <cellStyle name="Comma [0] 10439" xfId="27305" hidden="1"/>
    <cellStyle name="Comma [0] 10439" xfId="56692" hidden="1"/>
    <cellStyle name="Comma [0] 1044" xfId="6533" hidden="1"/>
    <cellStyle name="Comma [0] 1044" xfId="35921" hidden="1"/>
    <cellStyle name="Comma [0] 10440" xfId="27356" hidden="1"/>
    <cellStyle name="Comma [0] 10440" xfId="56743" hidden="1"/>
    <cellStyle name="Comma [0] 10441" xfId="27365" hidden="1"/>
    <cellStyle name="Comma [0] 10441" xfId="56752" hidden="1"/>
    <cellStyle name="Comma [0] 10442" xfId="27376" hidden="1"/>
    <cellStyle name="Comma [0] 10442" xfId="56763" hidden="1"/>
    <cellStyle name="Comma [0] 10443" xfId="27382" hidden="1"/>
    <cellStyle name="Comma [0] 10443" xfId="56769" hidden="1"/>
    <cellStyle name="Comma [0] 10444" xfId="27364" hidden="1"/>
    <cellStyle name="Comma [0] 10444" xfId="56751" hidden="1"/>
    <cellStyle name="Comma [0] 10445" xfId="27374" hidden="1"/>
    <cellStyle name="Comma [0] 10445" xfId="56761" hidden="1"/>
    <cellStyle name="Comma [0] 10446" xfId="27394" hidden="1"/>
    <cellStyle name="Comma [0] 10446" xfId="56781" hidden="1"/>
    <cellStyle name="Comma [0] 10447" xfId="27396" hidden="1"/>
    <cellStyle name="Comma [0] 10447" xfId="56783" hidden="1"/>
    <cellStyle name="Comma [0] 10448" xfId="27347" hidden="1"/>
    <cellStyle name="Comma [0] 10448" xfId="56734" hidden="1"/>
    <cellStyle name="Comma [0] 10449" xfId="27308" hidden="1"/>
    <cellStyle name="Comma [0] 10449" xfId="56695" hidden="1"/>
    <cellStyle name="Comma [0] 1045" xfId="6486" hidden="1"/>
    <cellStyle name="Comma [0] 1045" xfId="35874" hidden="1"/>
    <cellStyle name="Comma [0] 10450" xfId="27350" hidden="1"/>
    <cellStyle name="Comma [0] 10450" xfId="56737" hidden="1"/>
    <cellStyle name="Comma [0] 10451" xfId="27313" hidden="1"/>
    <cellStyle name="Comma [0] 10451" xfId="56700" hidden="1"/>
    <cellStyle name="Comma [0] 10452" xfId="27315" hidden="1"/>
    <cellStyle name="Comma [0] 10452" xfId="56702" hidden="1"/>
    <cellStyle name="Comma [0] 10453" xfId="27401" hidden="1"/>
    <cellStyle name="Comma [0] 10453" xfId="56788" hidden="1"/>
    <cellStyle name="Comma [0] 10454" xfId="27304" hidden="1"/>
    <cellStyle name="Comma [0] 10454" xfId="56691" hidden="1"/>
    <cellStyle name="Comma [0] 10455" xfId="27312" hidden="1"/>
    <cellStyle name="Comma [0] 10455" xfId="56699" hidden="1"/>
    <cellStyle name="Comma [0] 10456" xfId="27413" hidden="1"/>
    <cellStyle name="Comma [0] 10456" xfId="56800" hidden="1"/>
    <cellStyle name="Comma [0] 10457" xfId="27415" hidden="1"/>
    <cellStyle name="Comma [0] 10457" xfId="56802" hidden="1"/>
    <cellStyle name="Comma [0] 10458" xfId="27404" hidden="1"/>
    <cellStyle name="Comma [0] 10458" xfId="56791" hidden="1"/>
    <cellStyle name="Comma [0] 10459" xfId="27412" hidden="1"/>
    <cellStyle name="Comma [0] 10459" xfId="56799" hidden="1"/>
    <cellStyle name="Comma [0] 1046" xfId="6492" hidden="1"/>
    <cellStyle name="Comma [0] 1046" xfId="35880" hidden="1"/>
    <cellStyle name="Comma [0] 10460" xfId="27310" hidden="1"/>
    <cellStyle name="Comma [0] 10460" xfId="56697" hidden="1"/>
    <cellStyle name="Comma [0] 10461" xfId="27398" hidden="1"/>
    <cellStyle name="Comma [0] 10461" xfId="56785" hidden="1"/>
    <cellStyle name="Comma [0] 10462" xfId="27431" hidden="1"/>
    <cellStyle name="Comma [0] 10462" xfId="56818" hidden="1"/>
    <cellStyle name="Comma [0] 10463" xfId="27439" hidden="1"/>
    <cellStyle name="Comma [0] 10463" xfId="56826" hidden="1"/>
    <cellStyle name="Comma [0] 10464" xfId="27348" hidden="1"/>
    <cellStyle name="Comma [0] 10464" xfId="56735" hidden="1"/>
    <cellStyle name="Comma [0] 10465" xfId="27427" hidden="1"/>
    <cellStyle name="Comma [0] 10465" xfId="56814" hidden="1"/>
    <cellStyle name="Comma [0] 10466" xfId="27448" hidden="1"/>
    <cellStyle name="Comma [0] 10466" xfId="56835" hidden="1"/>
    <cellStyle name="Comma [0] 10467" xfId="27450" hidden="1"/>
    <cellStyle name="Comma [0] 10467" xfId="56837" hidden="1"/>
    <cellStyle name="Comma [0] 10468" xfId="27409" hidden="1"/>
    <cellStyle name="Comma [0] 10468" xfId="56796" hidden="1"/>
    <cellStyle name="Comma [0] 10469" xfId="27354" hidden="1"/>
    <cellStyle name="Comma [0] 10469" xfId="56741" hidden="1"/>
    <cellStyle name="Comma [0] 1047" xfId="3024" hidden="1"/>
    <cellStyle name="Comma [0] 1047" xfId="32413" hidden="1"/>
    <cellStyle name="Comma [0] 10470" xfId="27407" hidden="1"/>
    <cellStyle name="Comma [0] 10470" xfId="56794" hidden="1"/>
    <cellStyle name="Comma [0] 10471" xfId="27391" hidden="1"/>
    <cellStyle name="Comma [0] 10471" xfId="56778" hidden="1"/>
    <cellStyle name="Comma [0] 10472" xfId="27387" hidden="1"/>
    <cellStyle name="Comma [0] 10472" xfId="56774" hidden="1"/>
    <cellStyle name="Comma [0] 10473" xfId="27458" hidden="1"/>
    <cellStyle name="Comma [0] 10473" xfId="56845" hidden="1"/>
    <cellStyle name="Comma [0] 10474" xfId="27324" hidden="1"/>
    <cellStyle name="Comma [0] 10474" xfId="56711" hidden="1"/>
    <cellStyle name="Comma [0] 10475" xfId="27317" hidden="1"/>
    <cellStyle name="Comma [0] 10475" xfId="56704" hidden="1"/>
    <cellStyle name="Comma [0] 10476" xfId="27466" hidden="1"/>
    <cellStyle name="Comma [0] 10476" xfId="56853" hidden="1"/>
    <cellStyle name="Comma [0] 10477" xfId="27468" hidden="1"/>
    <cellStyle name="Comma [0] 10477" xfId="56855" hidden="1"/>
    <cellStyle name="Comma [0] 10478" xfId="27417" hidden="1"/>
    <cellStyle name="Comma [0] 10478" xfId="56804" hidden="1"/>
    <cellStyle name="Comma [0] 10479" xfId="27393" hidden="1"/>
    <cellStyle name="Comma [0] 10479" xfId="56780" hidden="1"/>
    <cellStyle name="Comma [0] 1048" xfId="6442" hidden="1"/>
    <cellStyle name="Comma [0] 1048" xfId="35830" hidden="1"/>
    <cellStyle name="Comma [0] 10480" xfId="27428" hidden="1"/>
    <cellStyle name="Comma [0] 10480" xfId="56815" hidden="1"/>
    <cellStyle name="Comma [0] 10481" xfId="27360" hidden="1"/>
    <cellStyle name="Comma [0] 10481" xfId="56747" hidden="1"/>
    <cellStyle name="Comma [0] 10482" xfId="27430" hidden="1"/>
    <cellStyle name="Comma [0] 10482" xfId="56817" hidden="1"/>
    <cellStyle name="Comma [0] 10483" xfId="27475" hidden="1"/>
    <cellStyle name="Comma [0] 10483" xfId="56862" hidden="1"/>
    <cellStyle name="Comma [0] 10484" xfId="27418" hidden="1"/>
    <cellStyle name="Comma [0] 10484" xfId="56805" hidden="1"/>
    <cellStyle name="Comma [0] 10485" xfId="27375" hidden="1"/>
    <cellStyle name="Comma [0] 10485" xfId="56762" hidden="1"/>
    <cellStyle name="Comma [0] 10486" xfId="27481" hidden="1"/>
    <cellStyle name="Comma [0] 10486" xfId="56868" hidden="1"/>
    <cellStyle name="Comma [0] 10487" xfId="27483" hidden="1"/>
    <cellStyle name="Comma [0] 10487" xfId="56870" hidden="1"/>
    <cellStyle name="Comma [0] 10488" xfId="27436" hidden="1"/>
    <cellStyle name="Comma [0] 10488" xfId="56823" hidden="1"/>
    <cellStyle name="Comma [0] 10489" xfId="27442" hidden="1"/>
    <cellStyle name="Comma [0] 10489" xfId="56829" hidden="1"/>
    <cellStyle name="Comma [0] 1049" xfId="6450" hidden="1"/>
    <cellStyle name="Comma [0] 1049" xfId="35838" hidden="1"/>
    <cellStyle name="Comma [0] 10490" xfId="27323" hidden="1"/>
    <cellStyle name="Comma [0] 10490" xfId="56710" hidden="1"/>
    <cellStyle name="Comma [0] 10491" xfId="27392" hidden="1"/>
    <cellStyle name="Comma [0] 10491" xfId="56779" hidden="1"/>
    <cellStyle name="Comma [0] 10492" xfId="27400" hidden="1"/>
    <cellStyle name="Comma [0] 10492" xfId="56787" hidden="1"/>
    <cellStyle name="Comma [0] 10493" xfId="27489" hidden="1"/>
    <cellStyle name="Comma [0] 10493" xfId="56876" hidden="1"/>
    <cellStyle name="Comma [0] 10494" xfId="27403" hidden="1"/>
    <cellStyle name="Comma [0] 10494" xfId="56790" hidden="1"/>
    <cellStyle name="Comma [0] 10495" xfId="27363" hidden="1"/>
    <cellStyle name="Comma [0] 10495" xfId="56750" hidden="1"/>
    <cellStyle name="Comma [0] 10496" xfId="27494" hidden="1"/>
    <cellStyle name="Comma [0] 10496" xfId="56881" hidden="1"/>
    <cellStyle name="Comma [0] 10497" xfId="27496" hidden="1"/>
    <cellStyle name="Comma [0] 10497" xfId="56883" hidden="1"/>
    <cellStyle name="Comma [0] 10498" xfId="27455" hidden="1"/>
    <cellStyle name="Comma [0] 10498" xfId="56842" hidden="1"/>
    <cellStyle name="Comma [0] 10499" xfId="27461" hidden="1"/>
    <cellStyle name="Comma [0] 10499" xfId="56848" hidden="1"/>
    <cellStyle name="Comma [0] 105" xfId="4662" hidden="1"/>
    <cellStyle name="Comma [0] 105" xfId="34050" hidden="1"/>
    <cellStyle name="Comma [0] 1050" xfId="6539" hidden="1"/>
    <cellStyle name="Comma [0] 1050" xfId="35927" hidden="1"/>
    <cellStyle name="Comma [0] 10500" xfId="27362" hidden="1"/>
    <cellStyle name="Comma [0] 10500" xfId="56749" hidden="1"/>
    <cellStyle name="Comma [0] 10501" xfId="27443" hidden="1"/>
    <cellStyle name="Comma [0] 10501" xfId="56830" hidden="1"/>
    <cellStyle name="Comma [0] 10502" xfId="27422" hidden="1"/>
    <cellStyle name="Comma [0] 10502" xfId="56809" hidden="1"/>
    <cellStyle name="Comma [0] 10503" xfId="27500" hidden="1"/>
    <cellStyle name="Comma [0] 10503" xfId="56887" hidden="1"/>
    <cellStyle name="Comma [0] 10504" xfId="27441" hidden="1"/>
    <cellStyle name="Comma [0] 10504" xfId="56828" hidden="1"/>
    <cellStyle name="Comma [0] 10505" xfId="27379" hidden="1"/>
    <cellStyle name="Comma [0] 10505" xfId="56766" hidden="1"/>
    <cellStyle name="Comma [0] 10506" xfId="27507" hidden="1"/>
    <cellStyle name="Comma [0] 10506" xfId="56894" hidden="1"/>
    <cellStyle name="Comma [0] 10507" xfId="27509" hidden="1"/>
    <cellStyle name="Comma [0] 10507" xfId="56896" hidden="1"/>
    <cellStyle name="Comma [0] 10508" xfId="27473" hidden="1"/>
    <cellStyle name="Comma [0] 10508" xfId="56860" hidden="1"/>
    <cellStyle name="Comma [0] 10509" xfId="27478" hidden="1"/>
    <cellStyle name="Comma [0] 10509" xfId="56865" hidden="1"/>
    <cellStyle name="Comma [0] 1051" xfId="6453" hidden="1"/>
    <cellStyle name="Comma [0] 1051" xfId="35841" hidden="1"/>
    <cellStyle name="Comma [0] 10510" xfId="27307" hidden="1"/>
    <cellStyle name="Comma [0] 10510" xfId="56694" hidden="1"/>
    <cellStyle name="Comma [0] 10511" xfId="27462" hidden="1"/>
    <cellStyle name="Comma [0] 10511" xfId="56849" hidden="1"/>
    <cellStyle name="Comma [0] 10512" xfId="27367" hidden="1"/>
    <cellStyle name="Comma [0] 10512" xfId="56754" hidden="1"/>
    <cellStyle name="Comma [0] 10513" xfId="27513" hidden="1"/>
    <cellStyle name="Comma [0] 10513" xfId="56900" hidden="1"/>
    <cellStyle name="Comma [0] 10514" xfId="27460" hidden="1"/>
    <cellStyle name="Comma [0] 10514" xfId="56847" hidden="1"/>
    <cellStyle name="Comma [0] 10515" xfId="27399" hidden="1"/>
    <cellStyle name="Comma [0] 10515" xfId="56786" hidden="1"/>
    <cellStyle name="Comma [0] 10516" xfId="27517" hidden="1"/>
    <cellStyle name="Comma [0] 10516" xfId="56904" hidden="1"/>
    <cellStyle name="Comma [0] 10517" xfId="27519" hidden="1"/>
    <cellStyle name="Comma [0] 10517" xfId="56906" hidden="1"/>
    <cellStyle name="Comma [0] 10518" xfId="27487" hidden="1"/>
    <cellStyle name="Comma [0] 10518" xfId="56874" hidden="1"/>
    <cellStyle name="Comma [0] 10519" xfId="27491" hidden="1"/>
    <cellStyle name="Comma [0] 10519" xfId="56878" hidden="1"/>
    <cellStyle name="Comma [0] 1052" xfId="6413" hidden="1"/>
    <cellStyle name="Comma [0] 1052" xfId="35801" hidden="1"/>
    <cellStyle name="Comma [0] 10520" xfId="27381" hidden="1"/>
    <cellStyle name="Comma [0] 10520" xfId="56768" hidden="1"/>
    <cellStyle name="Comma [0] 10521" xfId="27479" hidden="1"/>
    <cellStyle name="Comma [0] 10521" xfId="56866" hidden="1"/>
    <cellStyle name="Comma [0] 10522" xfId="27371" hidden="1"/>
    <cellStyle name="Comma [0] 10522" xfId="56758" hidden="1"/>
    <cellStyle name="Comma [0] 10523" xfId="27523" hidden="1"/>
    <cellStyle name="Comma [0] 10523" xfId="56910" hidden="1"/>
    <cellStyle name="Comma [0] 10524" xfId="27477" hidden="1"/>
    <cellStyle name="Comma [0] 10524" xfId="56864" hidden="1"/>
    <cellStyle name="Comma [0] 10525" xfId="27446" hidden="1"/>
    <cellStyle name="Comma [0] 10525" xfId="56833" hidden="1"/>
    <cellStyle name="Comma [0] 10526" xfId="27527" hidden="1"/>
    <cellStyle name="Comma [0] 10526" xfId="56914" hidden="1"/>
    <cellStyle name="Comma [0] 10527" xfId="27529" hidden="1"/>
    <cellStyle name="Comma [0] 10527" xfId="56916" hidden="1"/>
    <cellStyle name="Comma [0] 10528" xfId="27515" hidden="1"/>
    <cellStyle name="Comma [0] 10528" xfId="56902" hidden="1"/>
    <cellStyle name="Comma [0] 10529" xfId="27502" hidden="1"/>
    <cellStyle name="Comma [0] 10529" xfId="56889" hidden="1"/>
    <cellStyle name="Comma [0] 1053" xfId="6544" hidden="1"/>
    <cellStyle name="Comma [0] 1053" xfId="35932" hidden="1"/>
    <cellStyle name="Comma [0] 10530" xfId="27526" hidden="1"/>
    <cellStyle name="Comma [0] 10530" xfId="56913" hidden="1"/>
    <cellStyle name="Comma [0] 10531" xfId="27492" hidden="1"/>
    <cellStyle name="Comma [0] 10531" xfId="56879" hidden="1"/>
    <cellStyle name="Comma [0] 10532" xfId="27464" hidden="1"/>
    <cellStyle name="Comma [0] 10532" xfId="56851" hidden="1"/>
    <cellStyle name="Comma [0] 10533" xfId="27531" hidden="1"/>
    <cellStyle name="Comma [0] 10533" xfId="56918" hidden="1"/>
    <cellStyle name="Comma [0] 10534" xfId="27488" hidden="1"/>
    <cellStyle name="Comma [0] 10534" xfId="56875" hidden="1"/>
    <cellStyle name="Comma [0] 10535" xfId="27522" hidden="1"/>
    <cellStyle name="Comma [0] 10535" xfId="56909" hidden="1"/>
    <cellStyle name="Comma [0] 10536" xfId="27535" hidden="1"/>
    <cellStyle name="Comma [0] 10536" xfId="56922" hidden="1"/>
    <cellStyle name="Comma [0] 10537" xfId="27537" hidden="1"/>
    <cellStyle name="Comma [0] 10537" xfId="56924" hidden="1"/>
    <cellStyle name="Comma [0] 10538" xfId="27405" hidden="1"/>
    <cellStyle name="Comma [0] 10538" xfId="56792" hidden="1"/>
    <cellStyle name="Comma [0] 10539" xfId="27525" hidden="1"/>
    <cellStyle name="Comma [0] 10539" xfId="56912" hidden="1"/>
    <cellStyle name="Comma [0] 1054" xfId="6546" hidden="1"/>
    <cellStyle name="Comma [0] 1054" xfId="35934" hidden="1"/>
    <cellStyle name="Comma [0] 10540" xfId="27465" hidden="1"/>
    <cellStyle name="Comma [0] 10540" xfId="56852" hidden="1"/>
    <cellStyle name="Comma [0] 10541" xfId="27499" hidden="1"/>
    <cellStyle name="Comma [0] 10541" xfId="56886" hidden="1"/>
    <cellStyle name="Comma [0] 10542" xfId="27512" hidden="1"/>
    <cellStyle name="Comma [0] 10542" xfId="56899" hidden="1"/>
    <cellStyle name="Comma [0] 10543" xfId="27540" hidden="1"/>
    <cellStyle name="Comma [0] 10543" xfId="56927" hidden="1"/>
    <cellStyle name="Comma [0] 10544" xfId="27503" hidden="1"/>
    <cellStyle name="Comma [0] 10544" xfId="56890" hidden="1"/>
    <cellStyle name="Comma [0] 10545" xfId="27463" hidden="1"/>
    <cellStyle name="Comma [0] 10545" xfId="56850" hidden="1"/>
    <cellStyle name="Comma [0] 10546" xfId="27543" hidden="1"/>
    <cellStyle name="Comma [0] 10546" xfId="56930" hidden="1"/>
    <cellStyle name="Comma [0] 10547" xfId="27545" hidden="1"/>
    <cellStyle name="Comma [0] 10547" xfId="56932" hidden="1"/>
    <cellStyle name="Comma [0] 10548" xfId="27264" hidden="1"/>
    <cellStyle name="Comma [0] 10548" xfId="56651" hidden="1"/>
    <cellStyle name="Comma [0] 10549" xfId="27246" hidden="1"/>
    <cellStyle name="Comma [0] 10549" xfId="56633" hidden="1"/>
    <cellStyle name="Comma [0] 1055" xfId="6505" hidden="1"/>
    <cellStyle name="Comma [0] 1055" xfId="35893" hidden="1"/>
    <cellStyle name="Comma [0] 10550" xfId="27549" hidden="1"/>
    <cellStyle name="Comma [0] 10550" xfId="56936" hidden="1"/>
    <cellStyle name="Comma [0] 10551" xfId="27556" hidden="1"/>
    <cellStyle name="Comma [0] 10551" xfId="56943" hidden="1"/>
    <cellStyle name="Comma [0] 10552" xfId="27558" hidden="1"/>
    <cellStyle name="Comma [0] 10552" xfId="56945" hidden="1"/>
    <cellStyle name="Comma [0] 10553" xfId="27548" hidden="1"/>
    <cellStyle name="Comma [0] 10553" xfId="56935" hidden="1"/>
    <cellStyle name="Comma [0] 10554" xfId="27554" hidden="1"/>
    <cellStyle name="Comma [0] 10554" xfId="56941" hidden="1"/>
    <cellStyle name="Comma [0] 10555" xfId="27561" hidden="1"/>
    <cellStyle name="Comma [0] 10555" xfId="56948" hidden="1"/>
    <cellStyle name="Comma [0] 10556" xfId="27563" hidden="1"/>
    <cellStyle name="Comma [0] 10556" xfId="56950" hidden="1"/>
    <cellStyle name="Comma [0] 10557" xfId="27338" hidden="1"/>
    <cellStyle name="Comma [0] 10557" xfId="56725" hidden="1"/>
    <cellStyle name="Comma [0] 10558" xfId="27294" hidden="1"/>
    <cellStyle name="Comma [0] 10558" xfId="56681" hidden="1"/>
    <cellStyle name="Comma [0] 10559" xfId="27574" hidden="1"/>
    <cellStyle name="Comma [0] 10559" xfId="56961" hidden="1"/>
    <cellStyle name="Comma [0] 1056" xfId="6511" hidden="1"/>
    <cellStyle name="Comma [0] 1056" xfId="35899" hidden="1"/>
    <cellStyle name="Comma [0] 10560" xfId="27583" hidden="1"/>
    <cellStyle name="Comma [0] 10560" xfId="56970" hidden="1"/>
    <cellStyle name="Comma [0] 10561" xfId="27594" hidden="1"/>
    <cellStyle name="Comma [0] 10561" xfId="56981" hidden="1"/>
    <cellStyle name="Comma [0] 10562" xfId="27600" hidden="1"/>
    <cellStyle name="Comma [0] 10562" xfId="56987" hidden="1"/>
    <cellStyle name="Comma [0] 10563" xfId="27582" hidden="1"/>
    <cellStyle name="Comma [0] 10563" xfId="56969" hidden="1"/>
    <cellStyle name="Comma [0] 10564" xfId="27592" hidden="1"/>
    <cellStyle name="Comma [0] 10564" xfId="56979" hidden="1"/>
    <cellStyle name="Comma [0] 10565" xfId="27612" hidden="1"/>
    <cellStyle name="Comma [0] 10565" xfId="56999" hidden="1"/>
    <cellStyle name="Comma [0] 10566" xfId="27614" hidden="1"/>
    <cellStyle name="Comma [0] 10566" xfId="57001" hidden="1"/>
    <cellStyle name="Comma [0] 10567" xfId="27565" hidden="1"/>
    <cellStyle name="Comma [0] 10567" xfId="56952" hidden="1"/>
    <cellStyle name="Comma [0] 10568" xfId="27259" hidden="1"/>
    <cellStyle name="Comma [0] 10568" xfId="56646" hidden="1"/>
    <cellStyle name="Comma [0] 10569" xfId="27568" hidden="1"/>
    <cellStyle name="Comma [0] 10569" xfId="56955" hidden="1"/>
    <cellStyle name="Comma [0] 1057" xfId="6412" hidden="1"/>
    <cellStyle name="Comma [0] 1057" xfId="35800" hidden="1"/>
    <cellStyle name="Comma [0] 10570" xfId="27293" hidden="1"/>
    <cellStyle name="Comma [0] 10570" xfId="56680" hidden="1"/>
    <cellStyle name="Comma [0] 10571" xfId="27292" hidden="1"/>
    <cellStyle name="Comma [0] 10571" xfId="56679" hidden="1"/>
    <cellStyle name="Comma [0] 10572" xfId="27619" hidden="1"/>
    <cellStyle name="Comma [0] 10572" xfId="57006" hidden="1"/>
    <cellStyle name="Comma [0] 10573" xfId="27261" hidden="1"/>
    <cellStyle name="Comma [0] 10573" xfId="56648" hidden="1"/>
    <cellStyle name="Comma [0] 10574" xfId="27295" hidden="1"/>
    <cellStyle name="Comma [0] 10574" xfId="56682" hidden="1"/>
    <cellStyle name="Comma [0] 10575" xfId="27631" hidden="1"/>
    <cellStyle name="Comma [0] 10575" xfId="57018" hidden="1"/>
    <cellStyle name="Comma [0] 10576" xfId="27633" hidden="1"/>
    <cellStyle name="Comma [0] 10576" xfId="57020" hidden="1"/>
    <cellStyle name="Comma [0] 10577" xfId="27622" hidden="1"/>
    <cellStyle name="Comma [0] 10577" xfId="57009" hidden="1"/>
    <cellStyle name="Comma [0] 10578" xfId="27630" hidden="1"/>
    <cellStyle name="Comma [0] 10578" xfId="57017" hidden="1"/>
    <cellStyle name="Comma [0] 10579" xfId="27257" hidden="1"/>
    <cellStyle name="Comma [0] 10579" xfId="56644" hidden="1"/>
    <cellStyle name="Comma [0] 1058" xfId="6493" hidden="1"/>
    <cellStyle name="Comma [0] 1058" xfId="35881" hidden="1"/>
    <cellStyle name="Comma [0] 10580" xfId="27616" hidden="1"/>
    <cellStyle name="Comma [0] 10580" xfId="57003" hidden="1"/>
    <cellStyle name="Comma [0] 10581" xfId="27649" hidden="1"/>
    <cellStyle name="Comma [0] 10581" xfId="57036" hidden="1"/>
    <cellStyle name="Comma [0] 10582" xfId="27657" hidden="1"/>
    <cellStyle name="Comma [0] 10582" xfId="57044" hidden="1"/>
    <cellStyle name="Comma [0] 10583" xfId="27566" hidden="1"/>
    <cellStyle name="Comma [0] 10583" xfId="56953" hidden="1"/>
    <cellStyle name="Comma [0] 10584" xfId="27645" hidden="1"/>
    <cellStyle name="Comma [0] 10584" xfId="57032" hidden="1"/>
    <cellStyle name="Comma [0] 10585" xfId="27666" hidden="1"/>
    <cellStyle name="Comma [0] 10585" xfId="57053" hidden="1"/>
    <cellStyle name="Comma [0] 10586" xfId="27668" hidden="1"/>
    <cellStyle name="Comma [0] 10586" xfId="57055" hidden="1"/>
    <cellStyle name="Comma [0] 10587" xfId="27627" hidden="1"/>
    <cellStyle name="Comma [0] 10587" xfId="57014" hidden="1"/>
    <cellStyle name="Comma [0] 10588" xfId="27572" hidden="1"/>
    <cellStyle name="Comma [0] 10588" xfId="56959" hidden="1"/>
    <cellStyle name="Comma [0] 10589" xfId="27625" hidden="1"/>
    <cellStyle name="Comma [0] 10589" xfId="57012" hidden="1"/>
    <cellStyle name="Comma [0] 1059" xfId="6472" hidden="1"/>
    <cellStyle name="Comma [0] 1059" xfId="35860" hidden="1"/>
    <cellStyle name="Comma [0] 10590" xfId="27609" hidden="1"/>
    <cellStyle name="Comma [0] 10590" xfId="56996" hidden="1"/>
    <cellStyle name="Comma [0] 10591" xfId="27605" hidden="1"/>
    <cellStyle name="Comma [0] 10591" xfId="56992" hidden="1"/>
    <cellStyle name="Comma [0] 10592" xfId="27676" hidden="1"/>
    <cellStyle name="Comma [0] 10592" xfId="57063" hidden="1"/>
    <cellStyle name="Comma [0] 10593" xfId="27249" hidden="1"/>
    <cellStyle name="Comma [0] 10593" xfId="56636" hidden="1"/>
    <cellStyle name="Comma [0] 10594" xfId="27337" hidden="1"/>
    <cellStyle name="Comma [0] 10594" xfId="56724" hidden="1"/>
    <cellStyle name="Comma [0] 10595" xfId="27684" hidden="1"/>
    <cellStyle name="Comma [0] 10595" xfId="57071" hidden="1"/>
    <cellStyle name="Comma [0] 10596" xfId="27686" hidden="1"/>
    <cellStyle name="Comma [0] 10596" xfId="57073" hidden="1"/>
    <cellStyle name="Comma [0] 10597" xfId="27635" hidden="1"/>
    <cellStyle name="Comma [0] 10597" xfId="57022" hidden="1"/>
    <cellStyle name="Comma [0] 10598" xfId="27611" hidden="1"/>
    <cellStyle name="Comma [0] 10598" xfId="56998" hidden="1"/>
    <cellStyle name="Comma [0] 10599" xfId="27646" hidden="1"/>
    <cellStyle name="Comma [0] 10599" xfId="57033" hidden="1"/>
    <cellStyle name="Comma [0] 106" xfId="4740" hidden="1"/>
    <cellStyle name="Comma [0] 106" xfId="34128" hidden="1"/>
    <cellStyle name="Comma [0] 1060" xfId="6550" hidden="1"/>
    <cellStyle name="Comma [0] 1060" xfId="35938" hidden="1"/>
    <cellStyle name="Comma [0] 10600" xfId="27578" hidden="1"/>
    <cellStyle name="Comma [0] 10600" xfId="56965" hidden="1"/>
    <cellStyle name="Comma [0] 10601" xfId="27648" hidden="1"/>
    <cellStyle name="Comma [0] 10601" xfId="57035" hidden="1"/>
    <cellStyle name="Comma [0] 10602" xfId="27693" hidden="1"/>
    <cellStyle name="Comma [0] 10602" xfId="57080" hidden="1"/>
    <cellStyle name="Comma [0] 10603" xfId="27636" hidden="1"/>
    <cellStyle name="Comma [0] 10603" xfId="57023" hidden="1"/>
    <cellStyle name="Comma [0] 10604" xfId="27593" hidden="1"/>
    <cellStyle name="Comma [0] 10604" xfId="56980" hidden="1"/>
    <cellStyle name="Comma [0] 10605" xfId="27699" hidden="1"/>
    <cellStyle name="Comma [0] 10605" xfId="57086" hidden="1"/>
    <cellStyle name="Comma [0] 10606" xfId="27701" hidden="1"/>
    <cellStyle name="Comma [0] 10606" xfId="57088" hidden="1"/>
    <cellStyle name="Comma [0] 10607" xfId="27654" hidden="1"/>
    <cellStyle name="Comma [0] 10607" xfId="57041" hidden="1"/>
    <cellStyle name="Comma [0] 10608" xfId="27660" hidden="1"/>
    <cellStyle name="Comma [0] 10608" xfId="57047" hidden="1"/>
    <cellStyle name="Comma [0] 10609" xfId="27286" hidden="1"/>
    <cellStyle name="Comma [0] 10609" xfId="56673" hidden="1"/>
    <cellStyle name="Comma [0] 1061" xfId="6491" hidden="1"/>
    <cellStyle name="Comma [0] 1061" xfId="35879" hidden="1"/>
    <cellStyle name="Comma [0] 10610" xfId="27610" hidden="1"/>
    <cellStyle name="Comma [0] 10610" xfId="56997" hidden="1"/>
    <cellStyle name="Comma [0] 10611" xfId="27618" hidden="1"/>
    <cellStyle name="Comma [0] 10611" xfId="57005" hidden="1"/>
    <cellStyle name="Comma [0] 10612" xfId="27707" hidden="1"/>
    <cellStyle name="Comma [0] 10612" xfId="57094" hidden="1"/>
    <cellStyle name="Comma [0] 10613" xfId="27621" hidden="1"/>
    <cellStyle name="Comma [0] 10613" xfId="57008" hidden="1"/>
    <cellStyle name="Comma [0] 10614" xfId="27581" hidden="1"/>
    <cellStyle name="Comma [0] 10614" xfId="56968" hidden="1"/>
    <cellStyle name="Comma [0] 10615" xfId="27712" hidden="1"/>
    <cellStyle name="Comma [0] 10615" xfId="57099" hidden="1"/>
    <cellStyle name="Comma [0] 10616" xfId="27714" hidden="1"/>
    <cellStyle name="Comma [0] 10616" xfId="57101" hidden="1"/>
    <cellStyle name="Comma [0] 10617" xfId="27673" hidden="1"/>
    <cellStyle name="Comma [0] 10617" xfId="57060" hidden="1"/>
    <cellStyle name="Comma [0] 10618" xfId="27679" hidden="1"/>
    <cellStyle name="Comma [0] 10618" xfId="57066" hidden="1"/>
    <cellStyle name="Comma [0] 10619" xfId="27580" hidden="1"/>
    <cellStyle name="Comma [0] 10619" xfId="56967" hidden="1"/>
    <cellStyle name="Comma [0] 1062" xfId="6429" hidden="1"/>
    <cellStyle name="Comma [0] 1062" xfId="35817" hidden="1"/>
    <cellStyle name="Comma [0] 10620" xfId="27661" hidden="1"/>
    <cellStyle name="Comma [0] 10620" xfId="57048" hidden="1"/>
    <cellStyle name="Comma [0] 10621" xfId="27640" hidden="1"/>
    <cellStyle name="Comma [0] 10621" xfId="57027" hidden="1"/>
    <cellStyle name="Comma [0] 10622" xfId="27718" hidden="1"/>
    <cellStyle name="Comma [0] 10622" xfId="57105" hidden="1"/>
    <cellStyle name="Comma [0] 10623" xfId="27659" hidden="1"/>
    <cellStyle name="Comma [0] 10623" xfId="57046" hidden="1"/>
    <cellStyle name="Comma [0] 10624" xfId="27597" hidden="1"/>
    <cellStyle name="Comma [0] 10624" xfId="56984" hidden="1"/>
    <cellStyle name="Comma [0] 10625" xfId="27725" hidden="1"/>
    <cellStyle name="Comma [0] 10625" xfId="57112" hidden="1"/>
    <cellStyle name="Comma [0] 10626" xfId="27727" hidden="1"/>
    <cellStyle name="Comma [0] 10626" xfId="57114" hidden="1"/>
    <cellStyle name="Comma [0] 10627" xfId="27691" hidden="1"/>
    <cellStyle name="Comma [0] 10627" xfId="57078" hidden="1"/>
    <cellStyle name="Comma [0] 10628" xfId="27696" hidden="1"/>
    <cellStyle name="Comma [0] 10628" xfId="57083" hidden="1"/>
    <cellStyle name="Comma [0] 10629" xfId="27260" hidden="1"/>
    <cellStyle name="Comma [0] 10629" xfId="56647" hidden="1"/>
    <cellStyle name="Comma [0] 1063" xfId="6557" hidden="1"/>
    <cellStyle name="Comma [0] 1063" xfId="35945" hidden="1"/>
    <cellStyle name="Comma [0] 10630" xfId="27680" hidden="1"/>
    <cellStyle name="Comma [0] 10630" xfId="57067" hidden="1"/>
    <cellStyle name="Comma [0] 10631" xfId="27585" hidden="1"/>
    <cellStyle name="Comma [0] 10631" xfId="56972" hidden="1"/>
    <cellStyle name="Comma [0] 10632" xfId="27731" hidden="1"/>
    <cellStyle name="Comma [0] 10632" xfId="57118" hidden="1"/>
    <cellStyle name="Comma [0] 10633" xfId="27678" hidden="1"/>
    <cellStyle name="Comma [0] 10633" xfId="57065" hidden="1"/>
    <cellStyle name="Comma [0] 10634" xfId="27617" hidden="1"/>
    <cellStyle name="Comma [0] 10634" xfId="57004" hidden="1"/>
    <cellStyle name="Comma [0] 10635" xfId="27735" hidden="1"/>
    <cellStyle name="Comma [0] 10635" xfId="57122" hidden="1"/>
    <cellStyle name="Comma [0] 10636" xfId="27737" hidden="1"/>
    <cellStyle name="Comma [0] 10636" xfId="57124" hidden="1"/>
    <cellStyle name="Comma [0] 10637" xfId="27705" hidden="1"/>
    <cellStyle name="Comma [0] 10637" xfId="57092" hidden="1"/>
    <cellStyle name="Comma [0] 10638" xfId="27709" hidden="1"/>
    <cellStyle name="Comma [0] 10638" xfId="57096" hidden="1"/>
    <cellStyle name="Comma [0] 10639" xfId="27599" hidden="1"/>
    <cellStyle name="Comma [0] 10639" xfId="56986" hidden="1"/>
    <cellStyle name="Comma [0] 1064" xfId="6559" hidden="1"/>
    <cellStyle name="Comma [0] 1064" xfId="35947" hidden="1"/>
    <cellStyle name="Comma [0] 10640" xfId="27697" hidden="1"/>
    <cellStyle name="Comma [0] 10640" xfId="57084" hidden="1"/>
    <cellStyle name="Comma [0] 10641" xfId="27589" hidden="1"/>
    <cellStyle name="Comma [0] 10641" xfId="56976" hidden="1"/>
    <cellStyle name="Comma [0] 10642" xfId="27741" hidden="1"/>
    <cellStyle name="Comma [0] 10642" xfId="57128" hidden="1"/>
    <cellStyle name="Comma [0] 10643" xfId="27695" hidden="1"/>
    <cellStyle name="Comma [0] 10643" xfId="57082" hidden="1"/>
    <cellStyle name="Comma [0] 10644" xfId="27664" hidden="1"/>
    <cellStyle name="Comma [0] 10644" xfId="57051" hidden="1"/>
    <cellStyle name="Comma [0] 10645" xfId="27745" hidden="1"/>
    <cellStyle name="Comma [0] 10645" xfId="57132" hidden="1"/>
    <cellStyle name="Comma [0] 10646" xfId="27747" hidden="1"/>
    <cellStyle name="Comma [0] 10646" xfId="57134" hidden="1"/>
    <cellStyle name="Comma [0] 10647" xfId="27733" hidden="1"/>
    <cellStyle name="Comma [0] 10647" xfId="57120" hidden="1"/>
    <cellStyle name="Comma [0] 10648" xfId="27720" hidden="1"/>
    <cellStyle name="Comma [0] 10648" xfId="57107" hidden="1"/>
    <cellStyle name="Comma [0] 10649" xfId="27744" hidden="1"/>
    <cellStyle name="Comma [0] 10649" xfId="57131" hidden="1"/>
    <cellStyle name="Comma [0] 1065" xfId="6523" hidden="1"/>
    <cellStyle name="Comma [0] 1065" xfId="35911" hidden="1"/>
    <cellStyle name="Comma [0] 10650" xfId="27710" hidden="1"/>
    <cellStyle name="Comma [0] 10650" xfId="57097" hidden="1"/>
    <cellStyle name="Comma [0] 10651" xfId="27682" hidden="1"/>
    <cellStyle name="Comma [0] 10651" xfId="57069" hidden="1"/>
    <cellStyle name="Comma [0] 10652" xfId="27749" hidden="1"/>
    <cellStyle name="Comma [0] 10652" xfId="57136" hidden="1"/>
    <cellStyle name="Comma [0] 10653" xfId="27706" hidden="1"/>
    <cellStyle name="Comma [0] 10653" xfId="57093" hidden="1"/>
    <cellStyle name="Comma [0] 10654" xfId="27740" hidden="1"/>
    <cellStyle name="Comma [0] 10654" xfId="57127" hidden="1"/>
    <cellStyle name="Comma [0] 10655" xfId="27753" hidden="1"/>
    <cellStyle name="Comma [0] 10655" xfId="57140" hidden="1"/>
    <cellStyle name="Comma [0] 10656" xfId="27755" hidden="1"/>
    <cellStyle name="Comma [0] 10656" xfId="57142" hidden="1"/>
    <cellStyle name="Comma [0] 10657" xfId="27623" hidden="1"/>
    <cellStyle name="Comma [0] 10657" xfId="57010" hidden="1"/>
    <cellStyle name="Comma [0] 10658" xfId="27743" hidden="1"/>
    <cellStyle name="Comma [0] 10658" xfId="57130" hidden="1"/>
    <cellStyle name="Comma [0] 10659" xfId="27683" hidden="1"/>
    <cellStyle name="Comma [0] 10659" xfId="57070" hidden="1"/>
    <cellStyle name="Comma [0] 1066" xfId="6528" hidden="1"/>
    <cellStyle name="Comma [0] 1066" xfId="35916" hidden="1"/>
    <cellStyle name="Comma [0] 10660" xfId="27717" hidden="1"/>
    <cellStyle name="Comma [0] 10660" xfId="57104" hidden="1"/>
    <cellStyle name="Comma [0] 10661" xfId="27730" hidden="1"/>
    <cellStyle name="Comma [0] 10661" xfId="57117" hidden="1"/>
    <cellStyle name="Comma [0] 10662" xfId="27758" hidden="1"/>
    <cellStyle name="Comma [0] 10662" xfId="57145" hidden="1"/>
    <cellStyle name="Comma [0] 10663" xfId="27721" hidden="1"/>
    <cellStyle name="Comma [0] 10663" xfId="57108" hidden="1"/>
    <cellStyle name="Comma [0] 10664" xfId="27681" hidden="1"/>
    <cellStyle name="Comma [0] 10664" xfId="57068" hidden="1"/>
    <cellStyle name="Comma [0] 10665" xfId="27760" hidden="1"/>
    <cellStyle name="Comma [0] 10665" xfId="57147" hidden="1"/>
    <cellStyle name="Comma [0] 10666" xfId="27762" hidden="1"/>
    <cellStyle name="Comma [0] 10666" xfId="57149" hidden="1"/>
    <cellStyle name="Comma [0] 10667" xfId="27274" hidden="1"/>
    <cellStyle name="Comma [0] 10667" xfId="56661" hidden="1"/>
    <cellStyle name="Comma [0] 10668" xfId="27271" hidden="1"/>
    <cellStyle name="Comma [0] 10668" xfId="56658" hidden="1"/>
    <cellStyle name="Comma [0] 10669" xfId="27768" hidden="1"/>
    <cellStyle name="Comma [0] 10669" xfId="57155" hidden="1"/>
    <cellStyle name="Comma [0] 1067" xfId="2989" hidden="1"/>
    <cellStyle name="Comma [0] 1067" xfId="32378" hidden="1"/>
    <cellStyle name="Comma [0] 10670" xfId="27774" hidden="1"/>
    <cellStyle name="Comma [0] 10670" xfId="57161" hidden="1"/>
    <cellStyle name="Comma [0] 10671" xfId="27776" hidden="1"/>
    <cellStyle name="Comma [0] 10671" xfId="57163" hidden="1"/>
    <cellStyle name="Comma [0] 10672" xfId="27767" hidden="1"/>
    <cellStyle name="Comma [0] 10672" xfId="57154" hidden="1"/>
    <cellStyle name="Comma [0] 10673" xfId="27772" hidden="1"/>
    <cellStyle name="Comma [0] 10673" xfId="57159" hidden="1"/>
    <cellStyle name="Comma [0] 10674" xfId="27778" hidden="1"/>
    <cellStyle name="Comma [0] 10674" xfId="57165" hidden="1"/>
    <cellStyle name="Comma [0] 10675" xfId="27780" hidden="1"/>
    <cellStyle name="Comma [0] 10675" xfId="57167" hidden="1"/>
    <cellStyle name="Comma [0] 10676" xfId="27297" hidden="1"/>
    <cellStyle name="Comma [0] 10676" xfId="56684" hidden="1"/>
    <cellStyle name="Comma [0] 10677" xfId="27299" hidden="1"/>
    <cellStyle name="Comma [0] 10677" xfId="56686" hidden="1"/>
    <cellStyle name="Comma [0] 10678" xfId="27791" hidden="1"/>
    <cellStyle name="Comma [0] 10678" xfId="57178" hidden="1"/>
    <cellStyle name="Comma [0] 10679" xfId="27800" hidden="1"/>
    <cellStyle name="Comma [0] 10679" xfId="57187" hidden="1"/>
    <cellStyle name="Comma [0] 1068" xfId="6512" hidden="1"/>
    <cellStyle name="Comma [0] 1068" xfId="35900" hidden="1"/>
    <cellStyle name="Comma [0] 10680" xfId="27811" hidden="1"/>
    <cellStyle name="Comma [0] 10680" xfId="57198" hidden="1"/>
    <cellStyle name="Comma [0] 10681" xfId="27817" hidden="1"/>
    <cellStyle name="Comma [0] 10681" xfId="57204" hidden="1"/>
    <cellStyle name="Comma [0] 10682" xfId="27799" hidden="1"/>
    <cellStyle name="Comma [0] 10682" xfId="57186" hidden="1"/>
    <cellStyle name="Comma [0] 10683" xfId="27809" hidden="1"/>
    <cellStyle name="Comma [0] 10683" xfId="57196" hidden="1"/>
    <cellStyle name="Comma [0] 10684" xfId="27829" hidden="1"/>
    <cellStyle name="Comma [0] 10684" xfId="57216" hidden="1"/>
    <cellStyle name="Comma [0] 10685" xfId="27831" hidden="1"/>
    <cellStyle name="Comma [0] 10685" xfId="57218" hidden="1"/>
    <cellStyle name="Comma [0] 10686" xfId="27782" hidden="1"/>
    <cellStyle name="Comma [0] 10686" xfId="57169" hidden="1"/>
    <cellStyle name="Comma [0] 10687" xfId="27279" hidden="1"/>
    <cellStyle name="Comma [0] 10687" xfId="56666" hidden="1"/>
    <cellStyle name="Comma [0] 10688" xfId="27785" hidden="1"/>
    <cellStyle name="Comma [0] 10688" xfId="57172" hidden="1"/>
    <cellStyle name="Comma [0] 10689" xfId="27284" hidden="1"/>
    <cellStyle name="Comma [0] 10689" xfId="56671" hidden="1"/>
    <cellStyle name="Comma [0] 1069" xfId="6417" hidden="1"/>
    <cellStyle name="Comma [0] 1069" xfId="35805" hidden="1"/>
    <cellStyle name="Comma [0] 10690" xfId="27268" hidden="1"/>
    <cellStyle name="Comma [0] 10690" xfId="56655" hidden="1"/>
    <cellStyle name="Comma [0] 10691" xfId="27836" hidden="1"/>
    <cellStyle name="Comma [0] 10691" xfId="57223" hidden="1"/>
    <cellStyle name="Comma [0] 10692" xfId="27277" hidden="1"/>
    <cellStyle name="Comma [0] 10692" xfId="56664" hidden="1"/>
    <cellStyle name="Comma [0] 10693" xfId="27298" hidden="1"/>
    <cellStyle name="Comma [0] 10693" xfId="56685" hidden="1"/>
    <cellStyle name="Comma [0] 10694" xfId="27848" hidden="1"/>
    <cellStyle name="Comma [0] 10694" xfId="57235" hidden="1"/>
    <cellStyle name="Comma [0] 10695" xfId="27850" hidden="1"/>
    <cellStyle name="Comma [0] 10695" xfId="57237" hidden="1"/>
    <cellStyle name="Comma [0] 10696" xfId="27839" hidden="1"/>
    <cellStyle name="Comma [0] 10696" xfId="57226" hidden="1"/>
    <cellStyle name="Comma [0] 10697" xfId="27847" hidden="1"/>
    <cellStyle name="Comma [0] 10697" xfId="57234" hidden="1"/>
    <cellStyle name="Comma [0] 10698" xfId="27281" hidden="1"/>
    <cellStyle name="Comma [0] 10698" xfId="56668" hidden="1"/>
    <cellStyle name="Comma [0] 10699" xfId="27833" hidden="1"/>
    <cellStyle name="Comma [0] 10699" xfId="57220" hidden="1"/>
    <cellStyle name="Comma [0] 107" xfId="4681" hidden="1"/>
    <cellStyle name="Comma [0] 107" xfId="34069" hidden="1"/>
    <cellStyle name="Comma [0] 1070" xfId="6563" hidden="1"/>
    <cellStyle name="Comma [0] 1070" xfId="35951" hidden="1"/>
    <cellStyle name="Comma [0] 10700" xfId="27866" hidden="1"/>
    <cellStyle name="Comma [0] 10700" xfId="57253" hidden="1"/>
    <cellStyle name="Comma [0] 10701" xfId="27874" hidden="1"/>
    <cellStyle name="Comma [0] 10701" xfId="57261" hidden="1"/>
    <cellStyle name="Comma [0] 10702" xfId="27783" hidden="1"/>
    <cellStyle name="Comma [0] 10702" xfId="57170" hidden="1"/>
    <cellStyle name="Comma [0] 10703" xfId="27862" hidden="1"/>
    <cellStyle name="Comma [0] 10703" xfId="57249" hidden="1"/>
    <cellStyle name="Comma [0] 10704" xfId="27883" hidden="1"/>
    <cellStyle name="Comma [0] 10704" xfId="57270" hidden="1"/>
    <cellStyle name="Comma [0] 10705" xfId="27885" hidden="1"/>
    <cellStyle name="Comma [0] 10705" xfId="57272" hidden="1"/>
    <cellStyle name="Comma [0] 10706" xfId="27844" hidden="1"/>
    <cellStyle name="Comma [0] 10706" xfId="57231" hidden="1"/>
    <cellStyle name="Comma [0] 10707" xfId="27789" hidden="1"/>
    <cellStyle name="Comma [0] 10707" xfId="57176" hidden="1"/>
    <cellStyle name="Comma [0] 10708" xfId="27842" hidden="1"/>
    <cellStyle name="Comma [0] 10708" xfId="57229" hidden="1"/>
    <cellStyle name="Comma [0] 10709" xfId="27826" hidden="1"/>
    <cellStyle name="Comma [0] 10709" xfId="57213" hidden="1"/>
    <cellStyle name="Comma [0] 1071" xfId="6510" hidden="1"/>
    <cellStyle name="Comma [0] 1071" xfId="35898" hidden="1"/>
    <cellStyle name="Comma [0] 10710" xfId="27822" hidden="1"/>
    <cellStyle name="Comma [0] 10710" xfId="57209" hidden="1"/>
    <cellStyle name="Comma [0] 10711" xfId="27893" hidden="1"/>
    <cellStyle name="Comma [0] 10711" xfId="57280" hidden="1"/>
    <cellStyle name="Comma [0] 10712" xfId="27765" hidden="1"/>
    <cellStyle name="Comma [0] 10712" xfId="57152" hidden="1"/>
    <cellStyle name="Comma [0] 10713" xfId="27247" hidden="1"/>
    <cellStyle name="Comma [0] 10713" xfId="56634" hidden="1"/>
    <cellStyle name="Comma [0] 10714" xfId="27901" hidden="1"/>
    <cellStyle name="Comma [0] 10714" xfId="57288" hidden="1"/>
    <cellStyle name="Comma [0] 10715" xfId="27903" hidden="1"/>
    <cellStyle name="Comma [0] 10715" xfId="57290" hidden="1"/>
    <cellStyle name="Comma [0] 10716" xfId="27852" hidden="1"/>
    <cellStyle name="Comma [0] 10716" xfId="57239" hidden="1"/>
    <cellStyle name="Comma [0] 10717" xfId="27828" hidden="1"/>
    <cellStyle name="Comma [0] 10717" xfId="57215" hidden="1"/>
    <cellStyle name="Comma [0] 10718" xfId="27863" hidden="1"/>
    <cellStyle name="Comma [0] 10718" xfId="57250" hidden="1"/>
    <cellStyle name="Comma [0] 10719" xfId="27795" hidden="1"/>
    <cellStyle name="Comma [0] 10719" xfId="57182" hidden="1"/>
    <cellStyle name="Comma [0] 1072" xfId="6449" hidden="1"/>
    <cellStyle name="Comma [0] 1072" xfId="35837" hidden="1"/>
    <cellStyle name="Comma [0] 10720" xfId="27865" hidden="1"/>
    <cellStyle name="Comma [0] 10720" xfId="57252" hidden="1"/>
    <cellStyle name="Comma [0] 10721" xfId="27910" hidden="1"/>
    <cellStyle name="Comma [0] 10721" xfId="57297" hidden="1"/>
    <cellStyle name="Comma [0] 10722" xfId="27853" hidden="1"/>
    <cellStyle name="Comma [0] 10722" xfId="57240" hidden="1"/>
    <cellStyle name="Comma [0] 10723" xfId="27810" hidden="1"/>
    <cellStyle name="Comma [0] 10723" xfId="57197" hidden="1"/>
    <cellStyle name="Comma [0] 10724" xfId="27916" hidden="1"/>
    <cellStyle name="Comma [0] 10724" xfId="57303" hidden="1"/>
    <cellStyle name="Comma [0] 10725" xfId="27918" hidden="1"/>
    <cellStyle name="Comma [0] 10725" xfId="57305" hidden="1"/>
    <cellStyle name="Comma [0] 10726" xfId="27871" hidden="1"/>
    <cellStyle name="Comma [0] 10726" xfId="57258" hidden="1"/>
    <cellStyle name="Comma [0] 10727" xfId="27877" hidden="1"/>
    <cellStyle name="Comma [0] 10727" xfId="57264" hidden="1"/>
    <cellStyle name="Comma [0] 10728" xfId="27764" hidden="1"/>
    <cellStyle name="Comma [0] 10728" xfId="57151" hidden="1"/>
    <cellStyle name="Comma [0] 10729" xfId="27827" hidden="1"/>
    <cellStyle name="Comma [0] 10729" xfId="57214" hidden="1"/>
    <cellStyle name="Comma [0] 1073" xfId="6567" hidden="1"/>
    <cellStyle name="Comma [0] 1073" xfId="35955" hidden="1"/>
    <cellStyle name="Comma [0] 10730" xfId="27835" hidden="1"/>
    <cellStyle name="Comma [0] 10730" xfId="57222" hidden="1"/>
    <cellStyle name="Comma [0] 10731" xfId="27924" hidden="1"/>
    <cellStyle name="Comma [0] 10731" xfId="57311" hidden="1"/>
    <cellStyle name="Comma [0] 10732" xfId="27838" hidden="1"/>
    <cellStyle name="Comma [0] 10732" xfId="57225" hidden="1"/>
    <cellStyle name="Comma [0] 10733" xfId="27798" hidden="1"/>
    <cellStyle name="Comma [0] 10733" xfId="57185" hidden="1"/>
    <cellStyle name="Comma [0] 10734" xfId="27929" hidden="1"/>
    <cellStyle name="Comma [0] 10734" xfId="57316" hidden="1"/>
    <cellStyle name="Comma [0] 10735" xfId="27931" hidden="1"/>
    <cellStyle name="Comma [0] 10735" xfId="57318" hidden="1"/>
    <cellStyle name="Comma [0] 10736" xfId="27890" hidden="1"/>
    <cellStyle name="Comma [0] 10736" xfId="57277" hidden="1"/>
    <cellStyle name="Comma [0] 10737" xfId="27896" hidden="1"/>
    <cellStyle name="Comma [0] 10737" xfId="57283" hidden="1"/>
    <cellStyle name="Comma [0] 10738" xfId="27797" hidden="1"/>
    <cellStyle name="Comma [0] 10738" xfId="57184" hidden="1"/>
    <cellStyle name="Comma [0] 10739" xfId="27878" hidden="1"/>
    <cellStyle name="Comma [0] 10739" xfId="57265" hidden="1"/>
    <cellStyle name="Comma [0] 1074" xfId="6569" hidden="1"/>
    <cellStyle name="Comma [0] 1074" xfId="35957" hidden="1"/>
    <cellStyle name="Comma [0] 10740" xfId="27857" hidden="1"/>
    <cellStyle name="Comma [0] 10740" xfId="57244" hidden="1"/>
    <cellStyle name="Comma [0] 10741" xfId="27935" hidden="1"/>
    <cellStyle name="Comma [0] 10741" xfId="57322" hidden="1"/>
    <cellStyle name="Comma [0] 10742" xfId="27876" hidden="1"/>
    <cellStyle name="Comma [0] 10742" xfId="57263" hidden="1"/>
    <cellStyle name="Comma [0] 10743" xfId="27814" hidden="1"/>
    <cellStyle name="Comma [0] 10743" xfId="57201" hidden="1"/>
    <cellStyle name="Comma [0] 10744" xfId="27942" hidden="1"/>
    <cellStyle name="Comma [0] 10744" xfId="57329" hidden="1"/>
    <cellStyle name="Comma [0] 10745" xfId="27944" hidden="1"/>
    <cellStyle name="Comma [0] 10745" xfId="57331" hidden="1"/>
    <cellStyle name="Comma [0] 10746" xfId="27908" hidden="1"/>
    <cellStyle name="Comma [0] 10746" xfId="57295" hidden="1"/>
    <cellStyle name="Comma [0] 10747" xfId="27913" hidden="1"/>
    <cellStyle name="Comma [0] 10747" xfId="57300" hidden="1"/>
    <cellStyle name="Comma [0] 10748" xfId="27278" hidden="1"/>
    <cellStyle name="Comma [0] 10748" xfId="56665" hidden="1"/>
    <cellStyle name="Comma [0] 10749" xfId="27897" hidden="1"/>
    <cellStyle name="Comma [0] 10749" xfId="57284" hidden="1"/>
    <cellStyle name="Comma [0] 1075" xfId="6537" hidden="1"/>
    <cellStyle name="Comma [0] 1075" xfId="35925" hidden="1"/>
    <cellStyle name="Comma [0] 10750" xfId="27802" hidden="1"/>
    <cellStyle name="Comma [0] 10750" xfId="57189" hidden="1"/>
    <cellStyle name="Comma [0] 10751" xfId="27948" hidden="1"/>
    <cellStyle name="Comma [0] 10751" xfId="57335" hidden="1"/>
    <cellStyle name="Comma [0] 10752" xfId="27895" hidden="1"/>
    <cellStyle name="Comma [0] 10752" xfId="57282" hidden="1"/>
    <cellStyle name="Comma [0] 10753" xfId="27834" hidden="1"/>
    <cellStyle name="Comma [0] 10753" xfId="57221" hidden="1"/>
    <cellStyle name="Comma [0] 10754" xfId="27952" hidden="1"/>
    <cellStyle name="Comma [0] 10754" xfId="57339" hidden="1"/>
    <cellStyle name="Comma [0] 10755" xfId="27954" hidden="1"/>
    <cellStyle name="Comma [0] 10755" xfId="57341" hidden="1"/>
    <cellStyle name="Comma [0] 10756" xfId="27922" hidden="1"/>
    <cellStyle name="Comma [0] 10756" xfId="57309" hidden="1"/>
    <cellStyle name="Comma [0] 10757" xfId="27926" hidden="1"/>
    <cellStyle name="Comma [0] 10757" xfId="57313" hidden="1"/>
    <cellStyle name="Comma [0] 10758" xfId="27816" hidden="1"/>
    <cellStyle name="Comma [0] 10758" xfId="57203" hidden="1"/>
    <cellStyle name="Comma [0] 10759" xfId="27914" hidden="1"/>
    <cellStyle name="Comma [0] 10759" xfId="57301" hidden="1"/>
    <cellStyle name="Comma [0] 1076" xfId="6541" hidden="1"/>
    <cellStyle name="Comma [0] 1076" xfId="35929" hidden="1"/>
    <cellStyle name="Comma [0] 10760" xfId="27806" hidden="1"/>
    <cellStyle name="Comma [0] 10760" xfId="57193" hidden="1"/>
    <cellStyle name="Comma [0] 10761" xfId="27958" hidden="1"/>
    <cellStyle name="Comma [0] 10761" xfId="57345" hidden="1"/>
    <cellStyle name="Comma [0] 10762" xfId="27912" hidden="1"/>
    <cellStyle name="Comma [0] 10762" xfId="57299" hidden="1"/>
    <cellStyle name="Comma [0] 10763" xfId="27881" hidden="1"/>
    <cellStyle name="Comma [0] 10763" xfId="57268" hidden="1"/>
    <cellStyle name="Comma [0] 10764" xfId="27962" hidden="1"/>
    <cellStyle name="Comma [0] 10764" xfId="57349" hidden="1"/>
    <cellStyle name="Comma [0] 10765" xfId="27964" hidden="1"/>
    <cellStyle name="Comma [0] 10765" xfId="57351" hidden="1"/>
    <cellStyle name="Comma [0] 10766" xfId="27950" hidden="1"/>
    <cellStyle name="Comma [0] 10766" xfId="57337" hidden="1"/>
    <cellStyle name="Comma [0] 10767" xfId="27937" hidden="1"/>
    <cellStyle name="Comma [0] 10767" xfId="57324" hidden="1"/>
    <cellStyle name="Comma [0] 10768" xfId="27961" hidden="1"/>
    <cellStyle name="Comma [0] 10768" xfId="57348" hidden="1"/>
    <cellStyle name="Comma [0] 10769" xfId="27927" hidden="1"/>
    <cellStyle name="Comma [0] 10769" xfId="57314" hidden="1"/>
    <cellStyle name="Comma [0] 1077" xfId="6431" hidden="1"/>
    <cellStyle name="Comma [0] 1077" xfId="35819" hidden="1"/>
    <cellStyle name="Comma [0] 10770" xfId="27899" hidden="1"/>
    <cellStyle name="Comma [0] 10770" xfId="57286" hidden="1"/>
    <cellStyle name="Comma [0] 10771" xfId="27966" hidden="1"/>
    <cellStyle name="Comma [0] 10771" xfId="57353" hidden="1"/>
    <cellStyle name="Comma [0] 10772" xfId="27923" hidden="1"/>
    <cellStyle name="Comma [0] 10772" xfId="57310" hidden="1"/>
    <cellStyle name="Comma [0] 10773" xfId="27957" hidden="1"/>
    <cellStyle name="Comma [0] 10773" xfId="57344" hidden="1"/>
    <cellStyle name="Comma [0] 10774" xfId="27970" hidden="1"/>
    <cellStyle name="Comma [0] 10774" xfId="57357" hidden="1"/>
    <cellStyle name="Comma [0] 10775" xfId="27972" hidden="1"/>
    <cellStyle name="Comma [0] 10775" xfId="57359" hidden="1"/>
    <cellStyle name="Comma [0] 10776" xfId="27840" hidden="1"/>
    <cellStyle name="Comma [0] 10776" xfId="57227" hidden="1"/>
    <cellStyle name="Comma [0] 10777" xfId="27960" hidden="1"/>
    <cellStyle name="Comma [0] 10777" xfId="57347" hidden="1"/>
    <cellStyle name="Comma [0] 10778" xfId="27900" hidden="1"/>
    <cellStyle name="Comma [0] 10778" xfId="57287" hidden="1"/>
    <cellStyle name="Comma [0] 10779" xfId="27934" hidden="1"/>
    <cellStyle name="Comma [0] 10779" xfId="57321" hidden="1"/>
    <cellStyle name="Comma [0] 1078" xfId="6529" hidden="1"/>
    <cellStyle name="Comma [0] 1078" xfId="35917" hidden="1"/>
    <cellStyle name="Comma [0] 10780" xfId="27947" hidden="1"/>
    <cellStyle name="Comma [0] 10780" xfId="57334" hidden="1"/>
    <cellStyle name="Comma [0] 10781" xfId="27975" hidden="1"/>
    <cellStyle name="Comma [0] 10781" xfId="57362" hidden="1"/>
    <cellStyle name="Comma [0] 10782" xfId="27938" hidden="1"/>
    <cellStyle name="Comma [0] 10782" xfId="57325" hidden="1"/>
    <cellStyle name="Comma [0] 10783" xfId="27898" hidden="1"/>
    <cellStyle name="Comma [0] 10783" xfId="57285" hidden="1"/>
    <cellStyle name="Comma [0] 10784" xfId="27977" hidden="1"/>
    <cellStyle name="Comma [0] 10784" xfId="57364" hidden="1"/>
    <cellStyle name="Comma [0] 10785" xfId="27979" hidden="1"/>
    <cellStyle name="Comma [0] 10785" xfId="57366" hidden="1"/>
    <cellStyle name="Comma [0] 10786" xfId="27332" hidden="1"/>
    <cellStyle name="Comma [0] 10786" xfId="56719" hidden="1"/>
    <cellStyle name="Comma [0] 10787" xfId="27288" hidden="1"/>
    <cellStyle name="Comma [0] 10787" xfId="56675" hidden="1"/>
    <cellStyle name="Comma [0] 10788" xfId="27985" hidden="1"/>
    <cellStyle name="Comma [0] 10788" xfId="57372" hidden="1"/>
    <cellStyle name="Comma [0] 10789" xfId="27991" hidden="1"/>
    <cellStyle name="Comma [0] 10789" xfId="57378" hidden="1"/>
    <cellStyle name="Comma [0] 1079" xfId="6421" hidden="1"/>
    <cellStyle name="Comma [0] 1079" xfId="35809" hidden="1"/>
    <cellStyle name="Comma [0] 10790" xfId="27993" hidden="1"/>
    <cellStyle name="Comma [0] 10790" xfId="57380" hidden="1"/>
    <cellStyle name="Comma [0] 10791" xfId="27984" hidden="1"/>
    <cellStyle name="Comma [0] 10791" xfId="57371" hidden="1"/>
    <cellStyle name="Comma [0] 10792" xfId="27989" hidden="1"/>
    <cellStyle name="Comma [0] 10792" xfId="57376" hidden="1"/>
    <cellStyle name="Comma [0] 10793" xfId="27995" hidden="1"/>
    <cellStyle name="Comma [0] 10793" xfId="57382" hidden="1"/>
    <cellStyle name="Comma [0] 10794" xfId="27997" hidden="1"/>
    <cellStyle name="Comma [0] 10794" xfId="57384" hidden="1"/>
    <cellStyle name="Comma [0] 10795" xfId="27289" hidden="1"/>
    <cellStyle name="Comma [0] 10795" xfId="56676" hidden="1"/>
    <cellStyle name="Comma [0] 10796" xfId="27267" hidden="1"/>
    <cellStyle name="Comma [0] 10796" xfId="56654" hidden="1"/>
    <cellStyle name="Comma [0] 10797" xfId="28008" hidden="1"/>
    <cellStyle name="Comma [0] 10797" xfId="57395" hidden="1"/>
    <cellStyle name="Comma [0] 10798" xfId="28017" hidden="1"/>
    <cellStyle name="Comma [0] 10798" xfId="57404" hidden="1"/>
    <cellStyle name="Comma [0] 10799" xfId="28028" hidden="1"/>
    <cellStyle name="Comma [0] 10799" xfId="57415" hidden="1"/>
    <cellStyle name="Comma [0] 108" xfId="4619" hidden="1"/>
    <cellStyle name="Comma [0] 108" xfId="34007" hidden="1"/>
    <cellStyle name="Comma [0] 1080" xfId="6573" hidden="1"/>
    <cellStyle name="Comma [0] 1080" xfId="35961" hidden="1"/>
    <cellStyle name="Comma [0] 10800" xfId="28034" hidden="1"/>
    <cellStyle name="Comma [0] 10800" xfId="57421" hidden="1"/>
    <cellStyle name="Comma [0] 10801" xfId="28016" hidden="1"/>
    <cellStyle name="Comma [0] 10801" xfId="57403" hidden="1"/>
    <cellStyle name="Comma [0] 10802" xfId="28026" hidden="1"/>
    <cellStyle name="Comma [0] 10802" xfId="57413" hidden="1"/>
    <cellStyle name="Comma [0] 10803" xfId="28046" hidden="1"/>
    <cellStyle name="Comma [0] 10803" xfId="57433" hidden="1"/>
    <cellStyle name="Comma [0] 10804" xfId="28048" hidden="1"/>
    <cellStyle name="Comma [0] 10804" xfId="57435" hidden="1"/>
    <cellStyle name="Comma [0] 10805" xfId="27999" hidden="1"/>
    <cellStyle name="Comma [0] 10805" xfId="57386" hidden="1"/>
    <cellStyle name="Comma [0] 10806" xfId="27255" hidden="1"/>
    <cellStyle name="Comma [0] 10806" xfId="56642" hidden="1"/>
    <cellStyle name="Comma [0] 10807" xfId="28002" hidden="1"/>
    <cellStyle name="Comma [0] 10807" xfId="57389" hidden="1"/>
    <cellStyle name="Comma [0] 10808" xfId="27266" hidden="1"/>
    <cellStyle name="Comma [0] 10808" xfId="56653" hidden="1"/>
    <cellStyle name="Comma [0] 10809" xfId="27265" hidden="1"/>
    <cellStyle name="Comma [0] 10809" xfId="56652" hidden="1"/>
    <cellStyle name="Comma [0] 1081" xfId="6527" hidden="1"/>
    <cellStyle name="Comma [0] 1081" xfId="35915" hidden="1"/>
    <cellStyle name="Comma [0] 10810" xfId="28053" hidden="1"/>
    <cellStyle name="Comma [0] 10810" xfId="57440" hidden="1"/>
    <cellStyle name="Comma [0] 10811" xfId="27341" hidden="1"/>
    <cellStyle name="Comma [0] 10811" xfId="56728" hidden="1"/>
    <cellStyle name="Comma [0] 10812" xfId="27542" hidden="1"/>
    <cellStyle name="Comma [0] 10812" xfId="56929" hidden="1"/>
    <cellStyle name="Comma [0] 10813" xfId="28065" hidden="1"/>
    <cellStyle name="Comma [0] 10813" xfId="57452" hidden="1"/>
    <cellStyle name="Comma [0] 10814" xfId="28067" hidden="1"/>
    <cellStyle name="Comma [0] 10814" xfId="57454" hidden="1"/>
    <cellStyle name="Comma [0] 10815" xfId="28056" hidden="1"/>
    <cellStyle name="Comma [0] 10815" xfId="57443" hidden="1"/>
    <cellStyle name="Comma [0] 10816" xfId="28064" hidden="1"/>
    <cellStyle name="Comma [0] 10816" xfId="57451" hidden="1"/>
    <cellStyle name="Comma [0] 10817" xfId="27551" hidden="1"/>
    <cellStyle name="Comma [0] 10817" xfId="56938" hidden="1"/>
    <cellStyle name="Comma [0] 10818" xfId="28050" hidden="1"/>
    <cellStyle name="Comma [0] 10818" xfId="57437" hidden="1"/>
    <cellStyle name="Comma [0] 10819" xfId="28083" hidden="1"/>
    <cellStyle name="Comma [0] 10819" xfId="57470" hidden="1"/>
    <cellStyle name="Comma [0] 1082" xfId="6496" hidden="1"/>
    <cellStyle name="Comma [0] 1082" xfId="35884" hidden="1"/>
    <cellStyle name="Comma [0] 10820" xfId="28091" hidden="1"/>
    <cellStyle name="Comma [0] 10820" xfId="57478" hidden="1"/>
    <cellStyle name="Comma [0] 10821" xfId="28000" hidden="1"/>
    <cellStyle name="Comma [0] 10821" xfId="57387" hidden="1"/>
    <cellStyle name="Comma [0] 10822" xfId="28079" hidden="1"/>
    <cellStyle name="Comma [0] 10822" xfId="57466" hidden="1"/>
    <cellStyle name="Comma [0] 10823" xfId="28100" hidden="1"/>
    <cellStyle name="Comma [0] 10823" xfId="57487" hidden="1"/>
    <cellStyle name="Comma [0] 10824" xfId="28102" hidden="1"/>
    <cellStyle name="Comma [0] 10824" xfId="57489" hidden="1"/>
    <cellStyle name="Comma [0] 10825" xfId="28061" hidden="1"/>
    <cellStyle name="Comma [0] 10825" xfId="57448" hidden="1"/>
    <cellStyle name="Comma [0] 10826" xfId="28006" hidden="1"/>
    <cellStyle name="Comma [0] 10826" xfId="57393" hidden="1"/>
    <cellStyle name="Comma [0] 10827" xfId="28059" hidden="1"/>
    <cellStyle name="Comma [0] 10827" xfId="57446" hidden="1"/>
    <cellStyle name="Comma [0] 10828" xfId="28043" hidden="1"/>
    <cellStyle name="Comma [0] 10828" xfId="57430" hidden="1"/>
    <cellStyle name="Comma [0] 10829" xfId="28039" hidden="1"/>
    <cellStyle name="Comma [0] 10829" xfId="57426" hidden="1"/>
    <cellStyle name="Comma [0] 1083" xfId="6577" hidden="1"/>
    <cellStyle name="Comma [0] 1083" xfId="35965" hidden="1"/>
    <cellStyle name="Comma [0] 10830" xfId="28110" hidden="1"/>
    <cellStyle name="Comma [0] 10830" xfId="57497" hidden="1"/>
    <cellStyle name="Comma [0] 10831" xfId="27982" hidden="1"/>
    <cellStyle name="Comma [0] 10831" xfId="57369" hidden="1"/>
    <cellStyle name="Comma [0] 10832" xfId="27290" hidden="1"/>
    <cellStyle name="Comma [0] 10832" xfId="56677" hidden="1"/>
    <cellStyle name="Comma [0] 10833" xfId="28118" hidden="1"/>
    <cellStyle name="Comma [0] 10833" xfId="57505" hidden="1"/>
    <cellStyle name="Comma [0] 10834" xfId="28120" hidden="1"/>
    <cellStyle name="Comma [0] 10834" xfId="57507" hidden="1"/>
    <cellStyle name="Comma [0] 10835" xfId="28069" hidden="1"/>
    <cellStyle name="Comma [0] 10835" xfId="57456" hidden="1"/>
    <cellStyle name="Comma [0] 10836" xfId="28045" hidden="1"/>
    <cellStyle name="Comma [0] 10836" xfId="57432" hidden="1"/>
    <cellStyle name="Comma [0] 10837" xfId="28080" hidden="1"/>
    <cellStyle name="Comma [0] 10837" xfId="57467" hidden="1"/>
    <cellStyle name="Comma [0] 10838" xfId="28012" hidden="1"/>
    <cellStyle name="Comma [0] 10838" xfId="57399" hidden="1"/>
    <cellStyle name="Comma [0] 10839" xfId="28082" hidden="1"/>
    <cellStyle name="Comma [0] 10839" xfId="57469" hidden="1"/>
    <cellStyle name="Comma [0] 1084" xfId="6579" hidden="1"/>
    <cellStyle name="Comma [0] 1084" xfId="35967" hidden="1"/>
    <cellStyle name="Comma [0] 10840" xfId="28127" hidden="1"/>
    <cellStyle name="Comma [0] 10840" xfId="57514" hidden="1"/>
    <cellStyle name="Comma [0] 10841" xfId="28070" hidden="1"/>
    <cellStyle name="Comma [0] 10841" xfId="57457" hidden="1"/>
    <cellStyle name="Comma [0] 10842" xfId="28027" hidden="1"/>
    <cellStyle name="Comma [0] 10842" xfId="57414" hidden="1"/>
    <cellStyle name="Comma [0] 10843" xfId="28133" hidden="1"/>
    <cellStyle name="Comma [0] 10843" xfId="57520" hidden="1"/>
    <cellStyle name="Comma [0] 10844" xfId="28135" hidden="1"/>
    <cellStyle name="Comma [0] 10844" xfId="57522" hidden="1"/>
    <cellStyle name="Comma [0] 10845" xfId="28088" hidden="1"/>
    <cellStyle name="Comma [0] 10845" xfId="57475" hidden="1"/>
    <cellStyle name="Comma [0] 10846" xfId="28094" hidden="1"/>
    <cellStyle name="Comma [0] 10846" xfId="57481" hidden="1"/>
    <cellStyle name="Comma [0] 10847" xfId="27981" hidden="1"/>
    <cellStyle name="Comma [0] 10847" xfId="57368" hidden="1"/>
    <cellStyle name="Comma [0] 10848" xfId="28044" hidden="1"/>
    <cellStyle name="Comma [0] 10848" xfId="57431" hidden="1"/>
    <cellStyle name="Comma [0] 10849" xfId="28052" hidden="1"/>
    <cellStyle name="Comma [0] 10849" xfId="57439" hidden="1"/>
    <cellStyle name="Comma [0] 1085" xfId="6565" hidden="1"/>
    <cellStyle name="Comma [0] 1085" xfId="35953" hidden="1"/>
    <cellStyle name="Comma [0] 10850" xfId="28141" hidden="1"/>
    <cellStyle name="Comma [0] 10850" xfId="57528" hidden="1"/>
    <cellStyle name="Comma [0] 10851" xfId="28055" hidden="1"/>
    <cellStyle name="Comma [0] 10851" xfId="57442" hidden="1"/>
    <cellStyle name="Comma [0] 10852" xfId="28015" hidden="1"/>
    <cellStyle name="Comma [0] 10852" xfId="57402" hidden="1"/>
    <cellStyle name="Comma [0] 10853" xfId="28146" hidden="1"/>
    <cellStyle name="Comma [0] 10853" xfId="57533" hidden="1"/>
    <cellStyle name="Comma [0] 10854" xfId="28148" hidden="1"/>
    <cellStyle name="Comma [0] 10854" xfId="57535" hidden="1"/>
    <cellStyle name="Comma [0] 10855" xfId="28107" hidden="1"/>
    <cellStyle name="Comma [0] 10855" xfId="57494" hidden="1"/>
    <cellStyle name="Comma [0] 10856" xfId="28113" hidden="1"/>
    <cellStyle name="Comma [0] 10856" xfId="57500" hidden="1"/>
    <cellStyle name="Comma [0] 10857" xfId="28014" hidden="1"/>
    <cellStyle name="Comma [0] 10857" xfId="57401" hidden="1"/>
    <cellStyle name="Comma [0] 10858" xfId="28095" hidden="1"/>
    <cellStyle name="Comma [0] 10858" xfId="57482" hidden="1"/>
    <cellStyle name="Comma [0] 10859" xfId="28074" hidden="1"/>
    <cellStyle name="Comma [0] 10859" xfId="57461" hidden="1"/>
    <cellStyle name="Comma [0] 1086" xfId="6552" hidden="1"/>
    <cellStyle name="Comma [0] 1086" xfId="35940" hidden="1"/>
    <cellStyle name="Comma [0] 10860" xfId="28152" hidden="1"/>
    <cellStyle name="Comma [0] 10860" xfId="57539" hidden="1"/>
    <cellStyle name="Comma [0] 10861" xfId="28093" hidden="1"/>
    <cellStyle name="Comma [0] 10861" xfId="57480" hidden="1"/>
    <cellStyle name="Comma [0] 10862" xfId="28031" hidden="1"/>
    <cellStyle name="Comma [0] 10862" xfId="57418" hidden="1"/>
    <cellStyle name="Comma [0] 10863" xfId="28159" hidden="1"/>
    <cellStyle name="Comma [0] 10863" xfId="57546" hidden="1"/>
    <cellStyle name="Comma [0] 10864" xfId="28161" hidden="1"/>
    <cellStyle name="Comma [0] 10864" xfId="57548" hidden="1"/>
    <cellStyle name="Comma [0] 10865" xfId="28125" hidden="1"/>
    <cellStyle name="Comma [0] 10865" xfId="57512" hidden="1"/>
    <cellStyle name="Comma [0] 10866" xfId="28130" hidden="1"/>
    <cellStyle name="Comma [0] 10866" xfId="57517" hidden="1"/>
    <cellStyle name="Comma [0] 10867" xfId="27560" hidden="1"/>
    <cellStyle name="Comma [0] 10867" xfId="56947" hidden="1"/>
    <cellStyle name="Comma [0] 10868" xfId="28114" hidden="1"/>
    <cellStyle name="Comma [0] 10868" xfId="57501" hidden="1"/>
    <cellStyle name="Comma [0] 10869" xfId="28019" hidden="1"/>
    <cellStyle name="Comma [0] 10869" xfId="57406" hidden="1"/>
    <cellStyle name="Comma [0] 1087" xfId="6576" hidden="1"/>
    <cellStyle name="Comma [0] 1087" xfId="35964" hidden="1"/>
    <cellStyle name="Comma [0] 10870" xfId="28165" hidden="1"/>
    <cellStyle name="Comma [0] 10870" xfId="57552" hidden="1"/>
    <cellStyle name="Comma [0] 10871" xfId="28112" hidden="1"/>
    <cellStyle name="Comma [0] 10871" xfId="57499" hidden="1"/>
    <cellStyle name="Comma [0] 10872" xfId="28051" hidden="1"/>
    <cellStyle name="Comma [0] 10872" xfId="57438" hidden="1"/>
    <cellStyle name="Comma [0] 10873" xfId="28169" hidden="1"/>
    <cellStyle name="Comma [0] 10873" xfId="57556" hidden="1"/>
    <cellStyle name="Comma [0] 10874" xfId="28171" hidden="1"/>
    <cellStyle name="Comma [0] 10874" xfId="57558" hidden="1"/>
    <cellStyle name="Comma [0] 10875" xfId="28139" hidden="1"/>
    <cellStyle name="Comma [0] 10875" xfId="57526" hidden="1"/>
    <cellStyle name="Comma [0] 10876" xfId="28143" hidden="1"/>
    <cellStyle name="Comma [0] 10876" xfId="57530" hidden="1"/>
    <cellStyle name="Comma [0] 10877" xfId="28033" hidden="1"/>
    <cellStyle name="Comma [0] 10877" xfId="57420" hidden="1"/>
    <cellStyle name="Comma [0] 10878" xfId="28131" hidden="1"/>
    <cellStyle name="Comma [0] 10878" xfId="57518" hidden="1"/>
    <cellStyle name="Comma [0] 10879" xfId="28023" hidden="1"/>
    <cellStyle name="Comma [0] 10879" xfId="57410" hidden="1"/>
    <cellStyle name="Comma [0] 1088" xfId="6542" hidden="1"/>
    <cellStyle name="Comma [0] 1088" xfId="35930" hidden="1"/>
    <cellStyle name="Comma [0] 10880" xfId="28175" hidden="1"/>
    <cellStyle name="Comma [0] 10880" xfId="57562" hidden="1"/>
    <cellStyle name="Comma [0] 10881" xfId="28129" hidden="1"/>
    <cellStyle name="Comma [0] 10881" xfId="57516" hidden="1"/>
    <cellStyle name="Comma [0] 10882" xfId="28098" hidden="1"/>
    <cellStyle name="Comma [0] 10882" xfId="57485" hidden="1"/>
    <cellStyle name="Comma [0] 10883" xfId="28179" hidden="1"/>
    <cellStyle name="Comma [0] 10883" xfId="57566" hidden="1"/>
    <cellStyle name="Comma [0] 10884" xfId="28181" hidden="1"/>
    <cellStyle name="Comma [0] 10884" xfId="57568" hidden="1"/>
    <cellStyle name="Comma [0] 10885" xfId="28167" hidden="1"/>
    <cellStyle name="Comma [0] 10885" xfId="57554" hidden="1"/>
    <cellStyle name="Comma [0] 10886" xfId="28154" hidden="1"/>
    <cellStyle name="Comma [0] 10886" xfId="57541" hidden="1"/>
    <cellStyle name="Comma [0] 10887" xfId="28178" hidden="1"/>
    <cellStyle name="Comma [0] 10887" xfId="57565" hidden="1"/>
    <cellStyle name="Comma [0] 10888" xfId="28144" hidden="1"/>
    <cellStyle name="Comma [0] 10888" xfId="57531" hidden="1"/>
    <cellStyle name="Comma [0] 10889" xfId="28116" hidden="1"/>
    <cellStyle name="Comma [0] 10889" xfId="57503" hidden="1"/>
    <cellStyle name="Comma [0] 1089" xfId="6514" hidden="1"/>
    <cellStyle name="Comma [0] 1089" xfId="35902" hidden="1"/>
    <cellStyle name="Comma [0] 10890" xfId="28183" hidden="1"/>
    <cellStyle name="Comma [0] 10890" xfId="57570" hidden="1"/>
    <cellStyle name="Comma [0] 10891" xfId="28140" hidden="1"/>
    <cellStyle name="Comma [0] 10891" xfId="57527" hidden="1"/>
    <cellStyle name="Comma [0] 10892" xfId="28174" hidden="1"/>
    <cellStyle name="Comma [0] 10892" xfId="57561" hidden="1"/>
    <cellStyle name="Comma [0] 10893" xfId="28187" hidden="1"/>
    <cellStyle name="Comma [0] 10893" xfId="57574" hidden="1"/>
    <cellStyle name="Comma [0] 10894" xfId="28189" hidden="1"/>
    <cellStyle name="Comma [0] 10894" xfId="57576" hidden="1"/>
    <cellStyle name="Comma [0] 10895" xfId="28057" hidden="1"/>
    <cellStyle name="Comma [0] 10895" xfId="57444" hidden="1"/>
    <cellStyle name="Comma [0] 10896" xfId="28177" hidden="1"/>
    <cellStyle name="Comma [0] 10896" xfId="57564" hidden="1"/>
    <cellStyle name="Comma [0] 10897" xfId="28117" hidden="1"/>
    <cellStyle name="Comma [0] 10897" xfId="57504" hidden="1"/>
    <cellStyle name="Comma [0] 10898" xfId="28151" hidden="1"/>
    <cellStyle name="Comma [0] 10898" xfId="57538" hidden="1"/>
    <cellStyle name="Comma [0] 10899" xfId="28164" hidden="1"/>
    <cellStyle name="Comma [0] 10899" xfId="57551" hidden="1"/>
    <cellStyle name="Comma [0] 109" xfId="4747" hidden="1"/>
    <cellStyle name="Comma [0] 109" xfId="34135" hidden="1"/>
    <cellStyle name="Comma [0] 1090" xfId="6581" hidden="1"/>
    <cellStyle name="Comma [0] 1090" xfId="35969" hidden="1"/>
    <cellStyle name="Comma [0] 10900" xfId="28192" hidden="1"/>
    <cellStyle name="Comma [0] 10900" xfId="57579" hidden="1"/>
    <cellStyle name="Comma [0] 10901" xfId="28155" hidden="1"/>
    <cellStyle name="Comma [0] 10901" xfId="57542" hidden="1"/>
    <cellStyle name="Comma [0] 10902" xfId="28115" hidden="1"/>
    <cellStyle name="Comma [0] 10902" xfId="57502" hidden="1"/>
    <cellStyle name="Comma [0] 10903" xfId="28194" hidden="1"/>
    <cellStyle name="Comma [0] 10903" xfId="57581" hidden="1"/>
    <cellStyle name="Comma [0] 10904" xfId="28196" hidden="1"/>
    <cellStyle name="Comma [0] 10904" xfId="57583" hidden="1"/>
    <cellStyle name="Comma [0] 10905" xfId="28243" hidden="1"/>
    <cellStyle name="Comma [0] 10905" xfId="57630" hidden="1"/>
    <cellStyle name="Comma [0] 10906" xfId="28263" hidden="1"/>
    <cellStyle name="Comma [0] 10906" xfId="57650" hidden="1"/>
    <cellStyle name="Comma [0] 10907" xfId="28270" hidden="1"/>
    <cellStyle name="Comma [0] 10907" xfId="57657" hidden="1"/>
    <cellStyle name="Comma [0] 10908" xfId="28278" hidden="1"/>
    <cellStyle name="Comma [0] 10908" xfId="57665" hidden="1"/>
    <cellStyle name="Comma [0] 10909" xfId="28281" hidden="1"/>
    <cellStyle name="Comma [0] 10909" xfId="57668" hidden="1"/>
    <cellStyle name="Comma [0] 1091" xfId="6538" hidden="1"/>
    <cellStyle name="Comma [0] 1091" xfId="35926" hidden="1"/>
    <cellStyle name="Comma [0] 10910" xfId="28269" hidden="1"/>
    <cellStyle name="Comma [0] 10910" xfId="57656" hidden="1"/>
    <cellStyle name="Comma [0] 10911" xfId="28276" hidden="1"/>
    <cellStyle name="Comma [0] 10911" xfId="57663" hidden="1"/>
    <cellStyle name="Comma [0] 10912" xfId="28283" hidden="1"/>
    <cellStyle name="Comma [0] 10912" xfId="57670" hidden="1"/>
    <cellStyle name="Comma [0] 10913" xfId="28285" hidden="1"/>
    <cellStyle name="Comma [0] 10913" xfId="57672" hidden="1"/>
    <cellStyle name="Comma [0] 10914" xfId="28259" hidden="1"/>
    <cellStyle name="Comma [0] 10914" xfId="57646" hidden="1"/>
    <cellStyle name="Comma [0] 10915" xfId="28247" hidden="1"/>
    <cellStyle name="Comma [0] 10915" xfId="57634" hidden="1"/>
    <cellStyle name="Comma [0] 10916" xfId="28296" hidden="1"/>
    <cellStyle name="Comma [0] 10916" xfId="57683" hidden="1"/>
    <cellStyle name="Comma [0] 10917" xfId="28305" hidden="1"/>
    <cellStyle name="Comma [0] 10917" xfId="57692" hidden="1"/>
    <cellStyle name="Comma [0] 10918" xfId="28316" hidden="1"/>
    <cellStyle name="Comma [0] 10918" xfId="57703" hidden="1"/>
    <cellStyle name="Comma [0] 10919" xfId="28322" hidden="1"/>
    <cellStyle name="Comma [0] 10919" xfId="57709" hidden="1"/>
    <cellStyle name="Comma [0] 1092" xfId="6572" hidden="1"/>
    <cellStyle name="Comma [0] 1092" xfId="35960" hidden="1"/>
    <cellStyle name="Comma [0] 10920" xfId="28304" hidden="1"/>
    <cellStyle name="Comma [0] 10920" xfId="57691" hidden="1"/>
    <cellStyle name="Comma [0] 10921" xfId="28314" hidden="1"/>
    <cellStyle name="Comma [0] 10921" xfId="57701" hidden="1"/>
    <cellStyle name="Comma [0] 10922" xfId="28334" hidden="1"/>
    <cellStyle name="Comma [0] 10922" xfId="57721" hidden="1"/>
    <cellStyle name="Comma [0] 10923" xfId="28336" hidden="1"/>
    <cellStyle name="Comma [0] 10923" xfId="57723" hidden="1"/>
    <cellStyle name="Comma [0] 10924" xfId="28287" hidden="1"/>
    <cellStyle name="Comma [0] 10924" xfId="57674" hidden="1"/>
    <cellStyle name="Comma [0] 10925" xfId="28250" hidden="1"/>
    <cellStyle name="Comma [0] 10925" xfId="57637" hidden="1"/>
    <cellStyle name="Comma [0] 10926" xfId="28290" hidden="1"/>
    <cellStyle name="Comma [0] 10926" xfId="57677" hidden="1"/>
    <cellStyle name="Comma [0] 10927" xfId="28256" hidden="1"/>
    <cellStyle name="Comma [0] 10927" xfId="57643" hidden="1"/>
    <cellStyle name="Comma [0] 10928" xfId="28258" hidden="1"/>
    <cellStyle name="Comma [0] 10928" xfId="57645" hidden="1"/>
    <cellStyle name="Comma [0] 10929" xfId="28341" hidden="1"/>
    <cellStyle name="Comma [0] 10929" xfId="57728" hidden="1"/>
    <cellStyle name="Comma [0] 1093" xfId="6585" hidden="1"/>
    <cellStyle name="Comma [0] 1093" xfId="35973" hidden="1"/>
    <cellStyle name="Comma [0] 10930" xfId="28246" hidden="1"/>
    <cellStyle name="Comma [0] 10930" xfId="57633" hidden="1"/>
    <cellStyle name="Comma [0] 10931" xfId="28254" hidden="1"/>
    <cellStyle name="Comma [0] 10931" xfId="57641" hidden="1"/>
    <cellStyle name="Comma [0] 10932" xfId="28353" hidden="1"/>
    <cellStyle name="Comma [0] 10932" xfId="57740" hidden="1"/>
    <cellStyle name="Comma [0] 10933" xfId="28355" hidden="1"/>
    <cellStyle name="Comma [0] 10933" xfId="57742" hidden="1"/>
    <cellStyle name="Comma [0] 10934" xfId="28344" hidden="1"/>
    <cellStyle name="Comma [0] 10934" xfId="57731" hidden="1"/>
    <cellStyle name="Comma [0] 10935" xfId="28352" hidden="1"/>
    <cellStyle name="Comma [0] 10935" xfId="57739" hidden="1"/>
    <cellStyle name="Comma [0] 10936" xfId="28252" hidden="1"/>
    <cellStyle name="Comma [0] 10936" xfId="57639" hidden="1"/>
    <cellStyle name="Comma [0] 10937" xfId="28338" hidden="1"/>
    <cellStyle name="Comma [0] 10937" xfId="57725" hidden="1"/>
    <cellStyle name="Comma [0] 10938" xfId="28371" hidden="1"/>
    <cellStyle name="Comma [0] 10938" xfId="57758" hidden="1"/>
    <cellStyle name="Comma [0] 10939" xfId="28379" hidden="1"/>
    <cellStyle name="Comma [0] 10939" xfId="57766" hidden="1"/>
    <cellStyle name="Comma [0] 1094" xfId="6587" hidden="1"/>
    <cellStyle name="Comma [0] 1094" xfId="35975" hidden="1"/>
    <cellStyle name="Comma [0] 10940" xfId="28288" hidden="1"/>
    <cellStyle name="Comma [0] 10940" xfId="57675" hidden="1"/>
    <cellStyle name="Comma [0] 10941" xfId="28367" hidden="1"/>
    <cellStyle name="Comma [0] 10941" xfId="57754" hidden="1"/>
    <cellStyle name="Comma [0] 10942" xfId="28388" hidden="1"/>
    <cellStyle name="Comma [0] 10942" xfId="57775" hidden="1"/>
    <cellStyle name="Comma [0] 10943" xfId="28390" hidden="1"/>
    <cellStyle name="Comma [0] 10943" xfId="57777" hidden="1"/>
    <cellStyle name="Comma [0] 10944" xfId="28349" hidden="1"/>
    <cellStyle name="Comma [0] 10944" xfId="57736" hidden="1"/>
    <cellStyle name="Comma [0] 10945" xfId="28294" hidden="1"/>
    <cellStyle name="Comma [0] 10945" xfId="57681" hidden="1"/>
    <cellStyle name="Comma [0] 10946" xfId="28347" hidden="1"/>
    <cellStyle name="Comma [0] 10946" xfId="57734" hidden="1"/>
    <cellStyle name="Comma [0] 10947" xfId="28331" hidden="1"/>
    <cellStyle name="Comma [0] 10947" xfId="57718" hidden="1"/>
    <cellStyle name="Comma [0] 10948" xfId="28327" hidden="1"/>
    <cellStyle name="Comma [0] 10948" xfId="57714" hidden="1"/>
    <cellStyle name="Comma [0] 10949" xfId="28398" hidden="1"/>
    <cellStyle name="Comma [0] 10949" xfId="57785" hidden="1"/>
    <cellStyle name="Comma [0] 1095" xfId="6455" hidden="1"/>
    <cellStyle name="Comma [0] 1095" xfId="35843" hidden="1"/>
    <cellStyle name="Comma [0] 10950" xfId="28267" hidden="1"/>
    <cellStyle name="Comma [0] 10950" xfId="57654" hidden="1"/>
    <cellStyle name="Comma [0] 10951" xfId="28260" hidden="1"/>
    <cellStyle name="Comma [0] 10951" xfId="57647" hidden="1"/>
    <cellStyle name="Comma [0] 10952" xfId="28406" hidden="1"/>
    <cellStyle name="Comma [0] 10952" xfId="57793" hidden="1"/>
    <cellStyle name="Comma [0] 10953" xfId="28408" hidden="1"/>
    <cellStyle name="Comma [0] 10953" xfId="57795" hidden="1"/>
    <cellStyle name="Comma [0] 10954" xfId="28357" hidden="1"/>
    <cellStyle name="Comma [0] 10954" xfId="57744" hidden="1"/>
    <cellStyle name="Comma [0] 10955" xfId="28333" hidden="1"/>
    <cellStyle name="Comma [0] 10955" xfId="57720" hidden="1"/>
    <cellStyle name="Comma [0] 10956" xfId="28368" hidden="1"/>
    <cellStyle name="Comma [0] 10956" xfId="57755" hidden="1"/>
    <cellStyle name="Comma [0] 10957" xfId="28300" hidden="1"/>
    <cellStyle name="Comma [0] 10957" xfId="57687" hidden="1"/>
    <cellStyle name="Comma [0] 10958" xfId="28370" hidden="1"/>
    <cellStyle name="Comma [0] 10958" xfId="57757" hidden="1"/>
    <cellStyle name="Comma [0] 10959" xfId="28415" hidden="1"/>
    <cellStyle name="Comma [0] 10959" xfId="57802" hidden="1"/>
    <cellStyle name="Comma [0] 1096" xfId="6575" hidden="1"/>
    <cellStyle name="Comma [0] 1096" xfId="35963" hidden="1"/>
    <cellStyle name="Comma [0] 10960" xfId="28358" hidden="1"/>
    <cellStyle name="Comma [0] 10960" xfId="57745" hidden="1"/>
    <cellStyle name="Comma [0] 10961" xfId="28315" hidden="1"/>
    <cellStyle name="Comma [0] 10961" xfId="57702" hidden="1"/>
    <cellStyle name="Comma [0] 10962" xfId="28421" hidden="1"/>
    <cellStyle name="Comma [0] 10962" xfId="57808" hidden="1"/>
    <cellStyle name="Comma [0] 10963" xfId="28423" hidden="1"/>
    <cellStyle name="Comma [0] 10963" xfId="57810" hidden="1"/>
    <cellStyle name="Comma [0] 10964" xfId="28376" hidden="1"/>
    <cellStyle name="Comma [0] 10964" xfId="57763" hidden="1"/>
    <cellStyle name="Comma [0] 10965" xfId="28382" hidden="1"/>
    <cellStyle name="Comma [0] 10965" xfId="57769" hidden="1"/>
    <cellStyle name="Comma [0] 10966" xfId="28266" hidden="1"/>
    <cellStyle name="Comma [0] 10966" xfId="57653" hidden="1"/>
    <cellStyle name="Comma [0] 10967" xfId="28332" hidden="1"/>
    <cellStyle name="Comma [0] 10967" xfId="57719" hidden="1"/>
    <cellStyle name="Comma [0] 10968" xfId="28340" hidden="1"/>
    <cellStyle name="Comma [0] 10968" xfId="57727" hidden="1"/>
    <cellStyle name="Comma [0] 10969" xfId="28429" hidden="1"/>
    <cellStyle name="Comma [0] 10969" xfId="57816" hidden="1"/>
    <cellStyle name="Comma [0] 1097" xfId="6515" hidden="1"/>
    <cellStyle name="Comma [0] 1097" xfId="35903" hidden="1"/>
    <cellStyle name="Comma [0] 10970" xfId="28343" hidden="1"/>
    <cellStyle name="Comma [0] 10970" xfId="57730" hidden="1"/>
    <cellStyle name="Comma [0] 10971" xfId="28303" hidden="1"/>
    <cellStyle name="Comma [0] 10971" xfId="57690" hidden="1"/>
    <cellStyle name="Comma [0] 10972" xfId="28434" hidden="1"/>
    <cellStyle name="Comma [0] 10972" xfId="57821" hidden="1"/>
    <cellStyle name="Comma [0] 10973" xfId="28436" hidden="1"/>
    <cellStyle name="Comma [0] 10973" xfId="57823" hidden="1"/>
    <cellStyle name="Comma [0] 10974" xfId="28395" hidden="1"/>
    <cellStyle name="Comma [0] 10974" xfId="57782" hidden="1"/>
    <cellStyle name="Comma [0] 10975" xfId="28401" hidden="1"/>
    <cellStyle name="Comma [0] 10975" xfId="57788" hidden="1"/>
    <cellStyle name="Comma [0] 10976" xfId="28302" hidden="1"/>
    <cellStyle name="Comma [0] 10976" xfId="57689" hidden="1"/>
    <cellStyle name="Comma [0] 10977" xfId="28383" hidden="1"/>
    <cellStyle name="Comma [0] 10977" xfId="57770" hidden="1"/>
    <cellStyle name="Comma [0] 10978" xfId="28362" hidden="1"/>
    <cellStyle name="Comma [0] 10978" xfId="57749" hidden="1"/>
    <cellStyle name="Comma [0] 10979" xfId="28440" hidden="1"/>
    <cellStyle name="Comma [0] 10979" xfId="57827" hidden="1"/>
    <cellStyle name="Comma [0] 1098" xfId="6549" hidden="1"/>
    <cellStyle name="Comma [0] 1098" xfId="35937" hidden="1"/>
    <cellStyle name="Comma [0] 10980" xfId="28381" hidden="1"/>
    <cellStyle name="Comma [0] 10980" xfId="57768" hidden="1"/>
    <cellStyle name="Comma [0] 10981" xfId="28319" hidden="1"/>
    <cellStyle name="Comma [0] 10981" xfId="57706" hidden="1"/>
    <cellStyle name="Comma [0] 10982" xfId="28447" hidden="1"/>
    <cellStyle name="Comma [0] 10982" xfId="57834" hidden="1"/>
    <cellStyle name="Comma [0] 10983" xfId="28449" hidden="1"/>
    <cellStyle name="Comma [0] 10983" xfId="57836" hidden="1"/>
    <cellStyle name="Comma [0] 10984" xfId="28413" hidden="1"/>
    <cellStyle name="Comma [0] 10984" xfId="57800" hidden="1"/>
    <cellStyle name="Comma [0] 10985" xfId="28418" hidden="1"/>
    <cellStyle name="Comma [0] 10985" xfId="57805" hidden="1"/>
    <cellStyle name="Comma [0] 10986" xfId="28249" hidden="1"/>
    <cellStyle name="Comma [0] 10986" xfId="57636" hidden="1"/>
    <cellStyle name="Comma [0] 10987" xfId="28402" hidden="1"/>
    <cellStyle name="Comma [0] 10987" xfId="57789" hidden="1"/>
    <cellStyle name="Comma [0] 10988" xfId="28307" hidden="1"/>
    <cellStyle name="Comma [0] 10988" xfId="57694" hidden="1"/>
    <cellStyle name="Comma [0] 10989" xfId="28453" hidden="1"/>
    <cellStyle name="Comma [0] 10989" xfId="57840" hidden="1"/>
    <cellStyle name="Comma [0] 1099" xfId="6562" hidden="1"/>
    <cellStyle name="Comma [0] 1099" xfId="35950" hidden="1"/>
    <cellStyle name="Comma [0] 10990" xfId="28400" hidden="1"/>
    <cellStyle name="Comma [0] 10990" xfId="57787" hidden="1"/>
    <cellStyle name="Comma [0] 10991" xfId="28339" hidden="1"/>
    <cellStyle name="Comma [0] 10991" xfId="57726" hidden="1"/>
    <cellStyle name="Comma [0] 10992" xfId="28457" hidden="1"/>
    <cellStyle name="Comma [0] 10992" xfId="57844" hidden="1"/>
    <cellStyle name="Comma [0] 10993" xfId="28459" hidden="1"/>
    <cellStyle name="Comma [0] 10993" xfId="57846" hidden="1"/>
    <cellStyle name="Comma [0] 10994" xfId="28427" hidden="1"/>
    <cellStyle name="Comma [0] 10994" xfId="57814" hidden="1"/>
    <cellStyle name="Comma [0] 10995" xfId="28431" hidden="1"/>
    <cellStyle name="Comma [0] 10995" xfId="57818" hidden="1"/>
    <cellStyle name="Comma [0] 10996" xfId="28321" hidden="1"/>
    <cellStyle name="Comma [0] 10996" xfId="57708" hidden="1"/>
    <cellStyle name="Comma [0] 10997" xfId="28419" hidden="1"/>
    <cellStyle name="Comma [0] 10997" xfId="57806" hidden="1"/>
    <cellStyle name="Comma [0] 10998" xfId="28311" hidden="1"/>
    <cellStyle name="Comma [0] 10998" xfId="57698" hidden="1"/>
    <cellStyle name="Comma [0] 10999" xfId="28463" hidden="1"/>
    <cellStyle name="Comma [0] 10999" xfId="57850" hidden="1"/>
    <cellStyle name="Comma [0] 11" xfId="127" hidden="1"/>
    <cellStyle name="Comma [0] 11" xfId="292" hidden="1"/>
    <cellStyle name="Comma [0] 11" xfId="252" hidden="1"/>
    <cellStyle name="Comma [0] 11" xfId="88" hidden="1"/>
    <cellStyle name="Comma [0] 11" xfId="475" hidden="1"/>
    <cellStyle name="Comma [0] 11" xfId="640" hidden="1"/>
    <cellStyle name="Comma [0] 11" xfId="600" hidden="1"/>
    <cellStyle name="Comma [0] 11" xfId="436" hidden="1"/>
    <cellStyle name="Comma [0] 11" xfId="813" hidden="1"/>
    <cellStyle name="Comma [0] 11" xfId="978" hidden="1"/>
    <cellStyle name="Comma [0] 11" xfId="938" hidden="1"/>
    <cellStyle name="Comma [0] 11" xfId="774" hidden="1"/>
    <cellStyle name="Comma [0] 11" xfId="1155" hidden="1"/>
    <cellStyle name="Comma [0] 11" xfId="1320" hidden="1"/>
    <cellStyle name="Comma [0] 11" xfId="1280" hidden="1"/>
    <cellStyle name="Comma [0] 11" xfId="1116" hidden="1"/>
    <cellStyle name="Comma [0] 11" xfId="1483" hidden="1"/>
    <cellStyle name="Comma [0] 11" xfId="1648" hidden="1"/>
    <cellStyle name="Comma [0] 11" xfId="1608" hidden="1"/>
    <cellStyle name="Comma [0] 11" xfId="1444" hidden="1"/>
    <cellStyle name="Comma [0] 11" xfId="1811" hidden="1"/>
    <cellStyle name="Comma [0] 11" xfId="1976" hidden="1"/>
    <cellStyle name="Comma [0] 11" xfId="1936" hidden="1"/>
    <cellStyle name="Comma [0] 11" xfId="1772" hidden="1"/>
    <cellStyle name="Comma [0] 11" xfId="2142" hidden="1"/>
    <cellStyle name="Comma [0] 11" xfId="2306" hidden="1"/>
    <cellStyle name="Comma [0] 11" xfId="2267" hidden="1"/>
    <cellStyle name="Comma [0] 11" xfId="2103" hidden="1"/>
    <cellStyle name="Comma [0] 11" xfId="4551" hidden="1"/>
    <cellStyle name="Comma [0] 11" xfId="33939" hidden="1"/>
    <cellStyle name="Comma [0] 11" xfId="61196" hidden="1"/>
    <cellStyle name="Comma [0] 11" xfId="61278" hidden="1"/>
    <cellStyle name="Comma [0] 11" xfId="61362" hidden="1"/>
    <cellStyle name="Comma [0] 11" xfId="61444" hidden="1"/>
    <cellStyle name="Comma [0] 11" xfId="61527" hidden="1"/>
    <cellStyle name="Comma [0] 11" xfId="61609" hidden="1"/>
    <cellStyle name="Comma [0] 11" xfId="61689" hidden="1"/>
    <cellStyle name="Comma [0] 11" xfId="61771" hidden="1"/>
    <cellStyle name="Comma [0] 11" xfId="61853" hidden="1"/>
    <cellStyle name="Comma [0] 11" xfId="61935" hidden="1"/>
    <cellStyle name="Comma [0] 11" xfId="62019" hidden="1"/>
    <cellStyle name="Comma [0] 11" xfId="62101" hidden="1"/>
    <cellStyle name="Comma [0] 11" xfId="62183" hidden="1"/>
    <cellStyle name="Comma [0] 11" xfId="62265" hidden="1"/>
    <cellStyle name="Comma [0] 11" xfId="62345" hidden="1"/>
    <cellStyle name="Comma [0] 11" xfId="62427" hidden="1"/>
    <cellStyle name="Comma [0] 11" xfId="62502" hidden="1"/>
    <cellStyle name="Comma [0] 11" xfId="62584" hidden="1"/>
    <cellStyle name="Comma [0] 11" xfId="62668" hidden="1"/>
    <cellStyle name="Comma [0] 11" xfId="62750" hidden="1"/>
    <cellStyle name="Comma [0] 11" xfId="62832" hidden="1"/>
    <cellStyle name="Comma [0] 11" xfId="62914" hidden="1"/>
    <cellStyle name="Comma [0] 11" xfId="62994" hidden="1"/>
    <cellStyle name="Comma [0] 11" xfId="63076" hidden="1"/>
    <cellStyle name="Comma [0] 110" xfId="4749" hidden="1"/>
    <cellStyle name="Comma [0] 110" xfId="34137" hidden="1"/>
    <cellStyle name="Comma [0] 1100" xfId="6590" hidden="1"/>
    <cellStyle name="Comma [0] 1100" xfId="35978" hidden="1"/>
    <cellStyle name="Comma [0] 11000" xfId="28417" hidden="1"/>
    <cellStyle name="Comma [0] 11000" xfId="57804" hidden="1"/>
    <cellStyle name="Comma [0] 11001" xfId="28386" hidden="1"/>
    <cellStyle name="Comma [0] 11001" xfId="57773" hidden="1"/>
    <cellStyle name="Comma [0] 11002" xfId="28467" hidden="1"/>
    <cellStyle name="Comma [0] 11002" xfId="57854" hidden="1"/>
    <cellStyle name="Comma [0] 11003" xfId="28469" hidden="1"/>
    <cellStyle name="Comma [0] 11003" xfId="57856" hidden="1"/>
    <cellStyle name="Comma [0] 11004" xfId="28455" hidden="1"/>
    <cellStyle name="Comma [0] 11004" xfId="57842" hidden="1"/>
    <cellStyle name="Comma [0] 11005" xfId="28442" hidden="1"/>
    <cellStyle name="Comma [0] 11005" xfId="57829" hidden="1"/>
    <cellStyle name="Comma [0] 11006" xfId="28466" hidden="1"/>
    <cellStyle name="Comma [0] 11006" xfId="57853" hidden="1"/>
    <cellStyle name="Comma [0] 11007" xfId="28432" hidden="1"/>
    <cellStyle name="Comma [0] 11007" xfId="57819" hidden="1"/>
    <cellStyle name="Comma [0] 11008" xfId="28404" hidden="1"/>
    <cellStyle name="Comma [0] 11008" xfId="57791" hidden="1"/>
    <cellStyle name="Comma [0] 11009" xfId="28471" hidden="1"/>
    <cellStyle name="Comma [0] 11009" xfId="57858" hidden="1"/>
    <cellStyle name="Comma [0] 1101" xfId="6553" hidden="1"/>
    <cellStyle name="Comma [0] 1101" xfId="35941" hidden="1"/>
    <cellStyle name="Comma [0] 11010" xfId="28428" hidden="1"/>
    <cellStyle name="Comma [0] 11010" xfId="57815" hidden="1"/>
    <cellStyle name="Comma [0] 11011" xfId="28462" hidden="1"/>
    <cellStyle name="Comma [0] 11011" xfId="57849" hidden="1"/>
    <cellStyle name="Comma [0] 11012" xfId="28475" hidden="1"/>
    <cellStyle name="Comma [0] 11012" xfId="57862" hidden="1"/>
    <cellStyle name="Comma [0] 11013" xfId="28477" hidden="1"/>
    <cellStyle name="Comma [0] 11013" xfId="57864" hidden="1"/>
    <cellStyle name="Comma [0] 11014" xfId="28345" hidden="1"/>
    <cellStyle name="Comma [0] 11014" xfId="57732" hidden="1"/>
    <cellStyle name="Comma [0] 11015" xfId="28465" hidden="1"/>
    <cellStyle name="Comma [0] 11015" xfId="57852" hidden="1"/>
    <cellStyle name="Comma [0] 11016" xfId="28405" hidden="1"/>
    <cellStyle name="Comma [0] 11016" xfId="57792" hidden="1"/>
    <cellStyle name="Comma [0] 11017" xfId="28439" hidden="1"/>
    <cellStyle name="Comma [0] 11017" xfId="57826" hidden="1"/>
    <cellStyle name="Comma [0] 11018" xfId="28452" hidden="1"/>
    <cellStyle name="Comma [0] 11018" xfId="57839" hidden="1"/>
    <cellStyle name="Comma [0] 11019" xfId="28480" hidden="1"/>
    <cellStyle name="Comma [0] 11019" xfId="57867" hidden="1"/>
    <cellStyle name="Comma [0] 1102" xfId="6513" hidden="1"/>
    <cellStyle name="Comma [0] 1102" xfId="35901" hidden="1"/>
    <cellStyle name="Comma [0] 11020" xfId="28443" hidden="1"/>
    <cellStyle name="Comma [0] 11020" xfId="57830" hidden="1"/>
    <cellStyle name="Comma [0] 11021" xfId="28403" hidden="1"/>
    <cellStyle name="Comma [0] 11021" xfId="57790" hidden="1"/>
    <cellStyle name="Comma [0] 11022" xfId="28482" hidden="1"/>
    <cellStyle name="Comma [0] 11022" xfId="57869" hidden="1"/>
    <cellStyle name="Comma [0] 11023" xfId="28484" hidden="1"/>
    <cellStyle name="Comma [0] 11023" xfId="57871" hidden="1"/>
    <cellStyle name="Comma [0] 11024" xfId="28544" hidden="1"/>
    <cellStyle name="Comma [0] 11024" xfId="57931" hidden="1"/>
    <cellStyle name="Comma [0] 11025" xfId="28563" hidden="1"/>
    <cellStyle name="Comma [0] 11025" xfId="57950" hidden="1"/>
    <cellStyle name="Comma [0] 11026" xfId="28570" hidden="1"/>
    <cellStyle name="Comma [0] 11026" xfId="57957" hidden="1"/>
    <cellStyle name="Comma [0] 11027" xfId="28577" hidden="1"/>
    <cellStyle name="Comma [0] 11027" xfId="57964" hidden="1"/>
    <cellStyle name="Comma [0] 11028" xfId="28582" hidden="1"/>
    <cellStyle name="Comma [0] 11028" xfId="57969" hidden="1"/>
    <cellStyle name="Comma [0] 11029" xfId="28569" hidden="1"/>
    <cellStyle name="Comma [0] 11029" xfId="57956" hidden="1"/>
    <cellStyle name="Comma [0] 1103" xfId="6592" hidden="1"/>
    <cellStyle name="Comma [0] 1103" xfId="35980" hidden="1"/>
    <cellStyle name="Comma [0] 11030" xfId="28574" hidden="1"/>
    <cellStyle name="Comma [0] 11030" xfId="57961" hidden="1"/>
    <cellStyle name="Comma [0] 11031" xfId="28586" hidden="1"/>
    <cellStyle name="Comma [0] 11031" xfId="57973" hidden="1"/>
    <cellStyle name="Comma [0] 11032" xfId="28588" hidden="1"/>
    <cellStyle name="Comma [0] 11032" xfId="57975" hidden="1"/>
    <cellStyle name="Comma [0] 11033" xfId="28559" hidden="1"/>
    <cellStyle name="Comma [0] 11033" xfId="57946" hidden="1"/>
    <cellStyle name="Comma [0] 11034" xfId="28548" hidden="1"/>
    <cellStyle name="Comma [0] 11034" xfId="57935" hidden="1"/>
    <cellStyle name="Comma [0] 11035" xfId="28599" hidden="1"/>
    <cellStyle name="Comma [0] 11035" xfId="57986" hidden="1"/>
    <cellStyle name="Comma [0] 11036" xfId="28608" hidden="1"/>
    <cellStyle name="Comma [0] 11036" xfId="57995" hidden="1"/>
    <cellStyle name="Comma [0] 11037" xfId="28619" hidden="1"/>
    <cellStyle name="Comma [0] 11037" xfId="58006" hidden="1"/>
    <cellStyle name="Comma [0] 11038" xfId="28625" hidden="1"/>
    <cellStyle name="Comma [0] 11038" xfId="58012" hidden="1"/>
    <cellStyle name="Comma [0] 11039" xfId="28607" hidden="1"/>
    <cellStyle name="Comma [0] 11039" xfId="57994" hidden="1"/>
    <cellStyle name="Comma [0] 1104" xfId="6594" hidden="1"/>
    <cellStyle name="Comma [0] 1104" xfId="35982" hidden="1"/>
    <cellStyle name="Comma [0] 11040" xfId="28617" hidden="1"/>
    <cellStyle name="Comma [0] 11040" xfId="58004" hidden="1"/>
    <cellStyle name="Comma [0] 11041" xfId="28637" hidden="1"/>
    <cellStyle name="Comma [0] 11041" xfId="58024" hidden="1"/>
    <cellStyle name="Comma [0] 11042" xfId="28639" hidden="1"/>
    <cellStyle name="Comma [0] 11042" xfId="58026" hidden="1"/>
    <cellStyle name="Comma [0] 11043" xfId="28590" hidden="1"/>
    <cellStyle name="Comma [0] 11043" xfId="57977" hidden="1"/>
    <cellStyle name="Comma [0] 11044" xfId="28551" hidden="1"/>
    <cellStyle name="Comma [0] 11044" xfId="57938" hidden="1"/>
    <cellStyle name="Comma [0] 11045" xfId="28593" hidden="1"/>
    <cellStyle name="Comma [0] 11045" xfId="57980" hidden="1"/>
    <cellStyle name="Comma [0] 11046" xfId="28556" hidden="1"/>
    <cellStyle name="Comma [0] 11046" xfId="57943" hidden="1"/>
    <cellStyle name="Comma [0] 11047" xfId="28558" hidden="1"/>
    <cellStyle name="Comma [0] 11047" xfId="57945" hidden="1"/>
    <cellStyle name="Comma [0] 11048" xfId="28644" hidden="1"/>
    <cellStyle name="Comma [0] 11048" xfId="58031" hidden="1"/>
    <cellStyle name="Comma [0] 11049" xfId="28547" hidden="1"/>
    <cellStyle name="Comma [0] 11049" xfId="57934" hidden="1"/>
    <cellStyle name="Comma [0] 1105" xfId="6651" hidden="1"/>
    <cellStyle name="Comma [0] 1105" xfId="36039" hidden="1"/>
    <cellStyle name="Comma [0] 11050" xfId="28555" hidden="1"/>
    <cellStyle name="Comma [0] 11050" xfId="57942" hidden="1"/>
    <cellStyle name="Comma [0] 11051" xfId="28656" hidden="1"/>
    <cellStyle name="Comma [0] 11051" xfId="58043" hidden="1"/>
    <cellStyle name="Comma [0] 11052" xfId="28658" hidden="1"/>
    <cellStyle name="Comma [0] 11052" xfId="58045" hidden="1"/>
    <cellStyle name="Comma [0] 11053" xfId="28647" hidden="1"/>
    <cellStyle name="Comma [0] 11053" xfId="58034" hidden="1"/>
    <cellStyle name="Comma [0] 11054" xfId="28655" hidden="1"/>
    <cellStyle name="Comma [0] 11054" xfId="58042" hidden="1"/>
    <cellStyle name="Comma [0] 11055" xfId="28553" hidden="1"/>
    <cellStyle name="Comma [0] 11055" xfId="57940" hidden="1"/>
    <cellStyle name="Comma [0] 11056" xfId="28641" hidden="1"/>
    <cellStyle name="Comma [0] 11056" xfId="58028" hidden="1"/>
    <cellStyle name="Comma [0] 11057" xfId="28674" hidden="1"/>
    <cellStyle name="Comma [0] 11057" xfId="58061" hidden="1"/>
    <cellStyle name="Comma [0] 11058" xfId="28682" hidden="1"/>
    <cellStyle name="Comma [0] 11058" xfId="58069" hidden="1"/>
    <cellStyle name="Comma [0] 11059" xfId="28591" hidden="1"/>
    <cellStyle name="Comma [0] 11059" xfId="57978" hidden="1"/>
    <cellStyle name="Comma [0] 1106" xfId="6670" hidden="1"/>
    <cellStyle name="Comma [0] 1106" xfId="36058" hidden="1"/>
    <cellStyle name="Comma [0] 11060" xfId="28670" hidden="1"/>
    <cellStyle name="Comma [0] 11060" xfId="58057" hidden="1"/>
    <cellStyle name="Comma [0] 11061" xfId="28691" hidden="1"/>
    <cellStyle name="Comma [0] 11061" xfId="58078" hidden="1"/>
    <cellStyle name="Comma [0] 11062" xfId="28693" hidden="1"/>
    <cellStyle name="Comma [0] 11062" xfId="58080" hidden="1"/>
    <cellStyle name="Comma [0] 11063" xfId="28652" hidden="1"/>
    <cellStyle name="Comma [0] 11063" xfId="58039" hidden="1"/>
    <cellStyle name="Comma [0] 11064" xfId="28597" hidden="1"/>
    <cellStyle name="Comma [0] 11064" xfId="57984" hidden="1"/>
    <cellStyle name="Comma [0] 11065" xfId="28650" hidden="1"/>
    <cellStyle name="Comma [0] 11065" xfId="58037" hidden="1"/>
    <cellStyle name="Comma [0] 11066" xfId="28634" hidden="1"/>
    <cellStyle name="Comma [0] 11066" xfId="58021" hidden="1"/>
    <cellStyle name="Comma [0] 11067" xfId="28630" hidden="1"/>
    <cellStyle name="Comma [0] 11067" xfId="58017" hidden="1"/>
    <cellStyle name="Comma [0] 11068" xfId="28701" hidden="1"/>
    <cellStyle name="Comma [0] 11068" xfId="58088" hidden="1"/>
    <cellStyle name="Comma [0] 11069" xfId="28567" hidden="1"/>
    <cellStyle name="Comma [0] 11069" xfId="57954" hidden="1"/>
    <cellStyle name="Comma [0] 1107" xfId="6677" hidden="1"/>
    <cellStyle name="Comma [0] 1107" xfId="36065" hidden="1"/>
    <cellStyle name="Comma [0] 11070" xfId="28560" hidden="1"/>
    <cellStyle name="Comma [0] 11070" xfId="57947" hidden="1"/>
    <cellStyle name="Comma [0] 11071" xfId="28709" hidden="1"/>
    <cellStyle name="Comma [0] 11071" xfId="58096" hidden="1"/>
    <cellStyle name="Comma [0] 11072" xfId="28711" hidden="1"/>
    <cellStyle name="Comma [0] 11072" xfId="58098" hidden="1"/>
    <cellStyle name="Comma [0] 11073" xfId="28660" hidden="1"/>
    <cellStyle name="Comma [0] 11073" xfId="58047" hidden="1"/>
    <cellStyle name="Comma [0] 11074" xfId="28636" hidden="1"/>
    <cellStyle name="Comma [0] 11074" xfId="58023" hidden="1"/>
    <cellStyle name="Comma [0] 11075" xfId="28671" hidden="1"/>
    <cellStyle name="Comma [0] 11075" xfId="58058" hidden="1"/>
    <cellStyle name="Comma [0] 11076" xfId="28603" hidden="1"/>
    <cellStyle name="Comma [0] 11076" xfId="57990" hidden="1"/>
    <cellStyle name="Comma [0] 11077" xfId="28673" hidden="1"/>
    <cellStyle name="Comma [0] 11077" xfId="58060" hidden="1"/>
    <cellStyle name="Comma [0] 11078" xfId="28718" hidden="1"/>
    <cellStyle name="Comma [0] 11078" xfId="58105" hidden="1"/>
    <cellStyle name="Comma [0] 11079" xfId="28661" hidden="1"/>
    <cellStyle name="Comma [0] 11079" xfId="58048" hidden="1"/>
    <cellStyle name="Comma [0] 1108" xfId="6684" hidden="1"/>
    <cellStyle name="Comma [0] 1108" xfId="36072" hidden="1"/>
    <cellStyle name="Comma [0] 11080" xfId="28618" hidden="1"/>
    <cellStyle name="Comma [0] 11080" xfId="58005" hidden="1"/>
    <cellStyle name="Comma [0] 11081" xfId="28724" hidden="1"/>
    <cellStyle name="Comma [0] 11081" xfId="58111" hidden="1"/>
    <cellStyle name="Comma [0] 11082" xfId="28726" hidden="1"/>
    <cellStyle name="Comma [0] 11082" xfId="58113" hidden="1"/>
    <cellStyle name="Comma [0] 11083" xfId="28679" hidden="1"/>
    <cellStyle name="Comma [0] 11083" xfId="58066" hidden="1"/>
    <cellStyle name="Comma [0] 11084" xfId="28685" hidden="1"/>
    <cellStyle name="Comma [0] 11084" xfId="58072" hidden="1"/>
    <cellStyle name="Comma [0] 11085" xfId="28566" hidden="1"/>
    <cellStyle name="Comma [0] 11085" xfId="57953" hidden="1"/>
    <cellStyle name="Comma [0] 11086" xfId="28635" hidden="1"/>
    <cellStyle name="Comma [0] 11086" xfId="58022" hidden="1"/>
    <cellStyle name="Comma [0] 11087" xfId="28643" hidden="1"/>
    <cellStyle name="Comma [0] 11087" xfId="58030" hidden="1"/>
    <cellStyle name="Comma [0] 11088" xfId="28732" hidden="1"/>
    <cellStyle name="Comma [0] 11088" xfId="58119" hidden="1"/>
    <cellStyle name="Comma [0] 11089" xfId="28646" hidden="1"/>
    <cellStyle name="Comma [0] 11089" xfId="58033" hidden="1"/>
    <cellStyle name="Comma [0] 1109" xfId="6689" hidden="1"/>
    <cellStyle name="Comma [0] 1109" xfId="36077" hidden="1"/>
    <cellStyle name="Comma [0] 11090" xfId="28606" hidden="1"/>
    <cellStyle name="Comma [0] 11090" xfId="57993" hidden="1"/>
    <cellStyle name="Comma [0] 11091" xfId="28737" hidden="1"/>
    <cellStyle name="Comma [0] 11091" xfId="58124" hidden="1"/>
    <cellStyle name="Comma [0] 11092" xfId="28739" hidden="1"/>
    <cellStyle name="Comma [0] 11092" xfId="58126" hidden="1"/>
    <cellStyle name="Comma [0] 11093" xfId="28698" hidden="1"/>
    <cellStyle name="Comma [0] 11093" xfId="58085" hidden="1"/>
    <cellStyle name="Comma [0] 11094" xfId="28704" hidden="1"/>
    <cellStyle name="Comma [0] 11094" xfId="58091" hidden="1"/>
    <cellStyle name="Comma [0] 11095" xfId="28605" hidden="1"/>
    <cellStyle name="Comma [0] 11095" xfId="57992" hidden="1"/>
    <cellStyle name="Comma [0] 11096" xfId="28686" hidden="1"/>
    <cellStyle name="Comma [0] 11096" xfId="58073" hidden="1"/>
    <cellStyle name="Comma [0] 11097" xfId="28665" hidden="1"/>
    <cellStyle name="Comma [0] 11097" xfId="58052" hidden="1"/>
    <cellStyle name="Comma [0] 11098" xfId="28743" hidden="1"/>
    <cellStyle name="Comma [0] 11098" xfId="58130" hidden="1"/>
    <cellStyle name="Comma [0] 11099" xfId="28684" hidden="1"/>
    <cellStyle name="Comma [0] 11099" xfId="58071" hidden="1"/>
    <cellStyle name="Comma [0] 111" xfId="4713" hidden="1"/>
    <cellStyle name="Comma [0] 111" xfId="34101" hidden="1"/>
    <cellStyle name="Comma [0] 1110" xfId="6676" hidden="1"/>
    <cellStyle name="Comma [0] 1110" xfId="36064" hidden="1"/>
    <cellStyle name="Comma [0] 11100" xfId="28622" hidden="1"/>
    <cellStyle name="Comma [0] 11100" xfId="58009" hidden="1"/>
    <cellStyle name="Comma [0] 11101" xfId="28750" hidden="1"/>
    <cellStyle name="Comma [0] 11101" xfId="58137" hidden="1"/>
    <cellStyle name="Comma [0] 11102" xfId="28752" hidden="1"/>
    <cellStyle name="Comma [0] 11102" xfId="58139" hidden="1"/>
    <cellStyle name="Comma [0] 11103" xfId="28716" hidden="1"/>
    <cellStyle name="Comma [0] 11103" xfId="58103" hidden="1"/>
    <cellStyle name="Comma [0] 11104" xfId="28721" hidden="1"/>
    <cellStyle name="Comma [0] 11104" xfId="58108" hidden="1"/>
    <cellStyle name="Comma [0] 11105" xfId="28550" hidden="1"/>
    <cellStyle name="Comma [0] 11105" xfId="57937" hidden="1"/>
    <cellStyle name="Comma [0] 11106" xfId="28705" hidden="1"/>
    <cellStyle name="Comma [0] 11106" xfId="58092" hidden="1"/>
    <cellStyle name="Comma [0] 11107" xfId="28610" hidden="1"/>
    <cellStyle name="Comma [0] 11107" xfId="57997" hidden="1"/>
    <cellStyle name="Comma [0] 11108" xfId="28756" hidden="1"/>
    <cellStyle name="Comma [0] 11108" xfId="58143" hidden="1"/>
    <cellStyle name="Comma [0] 11109" xfId="28703" hidden="1"/>
    <cellStyle name="Comma [0] 11109" xfId="58090" hidden="1"/>
    <cellStyle name="Comma [0] 1111" xfId="6681" hidden="1"/>
    <cellStyle name="Comma [0] 1111" xfId="36069" hidden="1"/>
    <cellStyle name="Comma [0] 11110" xfId="28642" hidden="1"/>
    <cellStyle name="Comma [0] 11110" xfId="58029" hidden="1"/>
    <cellStyle name="Comma [0] 11111" xfId="28760" hidden="1"/>
    <cellStyle name="Comma [0] 11111" xfId="58147" hidden="1"/>
    <cellStyle name="Comma [0] 11112" xfId="28762" hidden="1"/>
    <cellStyle name="Comma [0] 11112" xfId="58149" hidden="1"/>
    <cellStyle name="Comma [0] 11113" xfId="28730" hidden="1"/>
    <cellStyle name="Comma [0] 11113" xfId="58117" hidden="1"/>
    <cellStyle name="Comma [0] 11114" xfId="28734" hidden="1"/>
    <cellStyle name="Comma [0] 11114" xfId="58121" hidden="1"/>
    <cellStyle name="Comma [0] 11115" xfId="28624" hidden="1"/>
    <cellStyle name="Comma [0] 11115" xfId="58011" hidden="1"/>
    <cellStyle name="Comma [0] 11116" xfId="28722" hidden="1"/>
    <cellStyle name="Comma [0] 11116" xfId="58109" hidden="1"/>
    <cellStyle name="Comma [0] 11117" xfId="28614" hidden="1"/>
    <cellStyle name="Comma [0] 11117" xfId="58001" hidden="1"/>
    <cellStyle name="Comma [0] 11118" xfId="28766" hidden="1"/>
    <cellStyle name="Comma [0] 11118" xfId="58153" hidden="1"/>
    <cellStyle name="Comma [0] 11119" xfId="28720" hidden="1"/>
    <cellStyle name="Comma [0] 11119" xfId="58107" hidden="1"/>
    <cellStyle name="Comma [0] 1112" xfId="6693" hidden="1"/>
    <cellStyle name="Comma [0] 1112" xfId="36081" hidden="1"/>
    <cellStyle name="Comma [0] 11120" xfId="28689" hidden="1"/>
    <cellStyle name="Comma [0] 11120" xfId="58076" hidden="1"/>
    <cellStyle name="Comma [0] 11121" xfId="28770" hidden="1"/>
    <cellStyle name="Comma [0] 11121" xfId="58157" hidden="1"/>
    <cellStyle name="Comma [0] 11122" xfId="28772" hidden="1"/>
    <cellStyle name="Comma [0] 11122" xfId="58159" hidden="1"/>
    <cellStyle name="Comma [0] 11123" xfId="28758" hidden="1"/>
    <cellStyle name="Comma [0] 11123" xfId="58145" hidden="1"/>
    <cellStyle name="Comma [0] 11124" xfId="28745" hidden="1"/>
    <cellStyle name="Comma [0] 11124" xfId="58132" hidden="1"/>
    <cellStyle name="Comma [0] 11125" xfId="28769" hidden="1"/>
    <cellStyle name="Comma [0] 11125" xfId="58156" hidden="1"/>
    <cellStyle name="Comma [0] 11126" xfId="28735" hidden="1"/>
    <cellStyle name="Comma [0] 11126" xfId="58122" hidden="1"/>
    <cellStyle name="Comma [0] 11127" xfId="28707" hidden="1"/>
    <cellStyle name="Comma [0] 11127" xfId="58094" hidden="1"/>
    <cellStyle name="Comma [0] 11128" xfId="28774" hidden="1"/>
    <cellStyle name="Comma [0] 11128" xfId="58161" hidden="1"/>
    <cellStyle name="Comma [0] 11129" xfId="28731" hidden="1"/>
    <cellStyle name="Comma [0] 11129" xfId="58118" hidden="1"/>
    <cellStyle name="Comma [0] 1113" xfId="6695" hidden="1"/>
    <cellStyle name="Comma [0] 1113" xfId="36083" hidden="1"/>
    <cellStyle name="Comma [0] 11130" xfId="28765" hidden="1"/>
    <cellStyle name="Comma [0] 11130" xfId="58152" hidden="1"/>
    <cellStyle name="Comma [0] 11131" xfId="28778" hidden="1"/>
    <cellStyle name="Comma [0] 11131" xfId="58165" hidden="1"/>
    <cellStyle name="Comma [0] 11132" xfId="28780" hidden="1"/>
    <cellStyle name="Comma [0] 11132" xfId="58167" hidden="1"/>
    <cellStyle name="Comma [0] 11133" xfId="28648" hidden="1"/>
    <cellStyle name="Comma [0] 11133" xfId="58035" hidden="1"/>
    <cellStyle name="Comma [0] 11134" xfId="28768" hidden="1"/>
    <cellStyle name="Comma [0] 11134" xfId="58155" hidden="1"/>
    <cellStyle name="Comma [0] 11135" xfId="28708" hidden="1"/>
    <cellStyle name="Comma [0] 11135" xfId="58095" hidden="1"/>
    <cellStyle name="Comma [0] 11136" xfId="28742" hidden="1"/>
    <cellStyle name="Comma [0] 11136" xfId="58129" hidden="1"/>
    <cellStyle name="Comma [0] 11137" xfId="28755" hidden="1"/>
    <cellStyle name="Comma [0] 11137" xfId="58142" hidden="1"/>
    <cellStyle name="Comma [0] 11138" xfId="28783" hidden="1"/>
    <cellStyle name="Comma [0] 11138" xfId="58170" hidden="1"/>
    <cellStyle name="Comma [0] 11139" xfId="28746" hidden="1"/>
    <cellStyle name="Comma [0] 11139" xfId="58133" hidden="1"/>
    <cellStyle name="Comma [0] 1114" xfId="6666" hidden="1"/>
    <cellStyle name="Comma [0] 1114" xfId="36054" hidden="1"/>
    <cellStyle name="Comma [0] 11140" xfId="28706" hidden="1"/>
    <cellStyle name="Comma [0] 11140" xfId="58093" hidden="1"/>
    <cellStyle name="Comma [0] 11141" xfId="28786" hidden="1"/>
    <cellStyle name="Comma [0] 11141" xfId="58173" hidden="1"/>
    <cellStyle name="Comma [0] 11142" xfId="28788" hidden="1"/>
    <cellStyle name="Comma [0] 11142" xfId="58175" hidden="1"/>
    <cellStyle name="Comma [0] 11143" xfId="28507" hidden="1"/>
    <cellStyle name="Comma [0] 11143" xfId="57894" hidden="1"/>
    <cellStyle name="Comma [0] 11144" xfId="28489" hidden="1"/>
    <cellStyle name="Comma [0] 11144" xfId="57876" hidden="1"/>
    <cellStyle name="Comma [0] 11145" xfId="28792" hidden="1"/>
    <cellStyle name="Comma [0] 11145" xfId="58179" hidden="1"/>
    <cellStyle name="Comma [0] 11146" xfId="28799" hidden="1"/>
    <cellStyle name="Comma [0] 11146" xfId="58186" hidden="1"/>
    <cellStyle name="Comma [0] 11147" xfId="28801" hidden="1"/>
    <cellStyle name="Comma [0] 11147" xfId="58188" hidden="1"/>
    <cellStyle name="Comma [0] 11148" xfId="28791" hidden="1"/>
    <cellStyle name="Comma [0] 11148" xfId="58178" hidden="1"/>
    <cellStyle name="Comma [0] 11149" xfId="28797" hidden="1"/>
    <cellStyle name="Comma [0] 11149" xfId="58184" hidden="1"/>
    <cellStyle name="Comma [0] 1115" xfId="6655" hidden="1"/>
    <cellStyle name="Comma [0] 1115" xfId="36043" hidden="1"/>
    <cellStyle name="Comma [0] 11150" xfId="28804" hidden="1"/>
    <cellStyle name="Comma [0] 11150" xfId="58191" hidden="1"/>
    <cellStyle name="Comma [0] 11151" xfId="28806" hidden="1"/>
    <cellStyle name="Comma [0] 11151" xfId="58193" hidden="1"/>
    <cellStyle name="Comma [0] 11152" xfId="28581" hidden="1"/>
    <cellStyle name="Comma [0] 11152" xfId="57968" hidden="1"/>
    <cellStyle name="Comma [0] 11153" xfId="28537" hidden="1"/>
    <cellStyle name="Comma [0] 11153" xfId="57924" hidden="1"/>
    <cellStyle name="Comma [0] 11154" xfId="28817" hidden="1"/>
    <cellStyle name="Comma [0] 11154" xfId="58204" hidden="1"/>
    <cellStyle name="Comma [0] 11155" xfId="28826" hidden="1"/>
    <cellStyle name="Comma [0] 11155" xfId="58213" hidden="1"/>
    <cellStyle name="Comma [0] 11156" xfId="28837" hidden="1"/>
    <cellStyle name="Comma [0] 11156" xfId="58224" hidden="1"/>
    <cellStyle name="Comma [0] 11157" xfId="28843" hidden="1"/>
    <cellStyle name="Comma [0] 11157" xfId="58230" hidden="1"/>
    <cellStyle name="Comma [0] 11158" xfId="28825" hidden="1"/>
    <cellStyle name="Comma [0] 11158" xfId="58212" hidden="1"/>
    <cellStyle name="Comma [0] 11159" xfId="28835" hidden="1"/>
    <cellStyle name="Comma [0] 11159" xfId="58222" hidden="1"/>
    <cellStyle name="Comma [0] 1116" xfId="6706" hidden="1"/>
    <cellStyle name="Comma [0] 1116" xfId="36094" hidden="1"/>
    <cellStyle name="Comma [0] 11160" xfId="28855" hidden="1"/>
    <cellStyle name="Comma [0] 11160" xfId="58242" hidden="1"/>
    <cellStyle name="Comma [0] 11161" xfId="28857" hidden="1"/>
    <cellStyle name="Comma [0] 11161" xfId="58244" hidden="1"/>
    <cellStyle name="Comma [0] 11162" xfId="28808" hidden="1"/>
    <cellStyle name="Comma [0] 11162" xfId="58195" hidden="1"/>
    <cellStyle name="Comma [0] 11163" xfId="28502" hidden="1"/>
    <cellStyle name="Comma [0] 11163" xfId="57889" hidden="1"/>
    <cellStyle name="Comma [0] 11164" xfId="28811" hidden="1"/>
    <cellStyle name="Comma [0] 11164" xfId="58198" hidden="1"/>
    <cellStyle name="Comma [0] 11165" xfId="28536" hidden="1"/>
    <cellStyle name="Comma [0] 11165" xfId="57923" hidden="1"/>
    <cellStyle name="Comma [0] 11166" xfId="28535" hidden="1"/>
    <cellStyle name="Comma [0] 11166" xfId="57922" hidden="1"/>
    <cellStyle name="Comma [0] 11167" xfId="28862" hidden="1"/>
    <cellStyle name="Comma [0] 11167" xfId="58249" hidden="1"/>
    <cellStyle name="Comma [0] 11168" xfId="28504" hidden="1"/>
    <cellStyle name="Comma [0] 11168" xfId="57891" hidden="1"/>
    <cellStyle name="Comma [0] 11169" xfId="28538" hidden="1"/>
    <cellStyle name="Comma [0] 11169" xfId="57925" hidden="1"/>
    <cellStyle name="Comma [0] 1117" xfId="6715" hidden="1"/>
    <cellStyle name="Comma [0] 1117" xfId="36103" hidden="1"/>
    <cellStyle name="Comma [0] 11170" xfId="28874" hidden="1"/>
    <cellStyle name="Comma [0] 11170" xfId="58261" hidden="1"/>
    <cellStyle name="Comma [0] 11171" xfId="28876" hidden="1"/>
    <cellStyle name="Comma [0] 11171" xfId="58263" hidden="1"/>
    <cellStyle name="Comma [0] 11172" xfId="28865" hidden="1"/>
    <cellStyle name="Comma [0] 11172" xfId="58252" hidden="1"/>
    <cellStyle name="Comma [0] 11173" xfId="28873" hidden="1"/>
    <cellStyle name="Comma [0] 11173" xfId="58260" hidden="1"/>
    <cellStyle name="Comma [0] 11174" xfId="28500" hidden="1"/>
    <cellStyle name="Comma [0] 11174" xfId="57887" hidden="1"/>
    <cellStyle name="Comma [0] 11175" xfId="28859" hidden="1"/>
    <cellStyle name="Comma [0] 11175" xfId="58246" hidden="1"/>
    <cellStyle name="Comma [0] 11176" xfId="28892" hidden="1"/>
    <cellStyle name="Comma [0] 11176" xfId="58279" hidden="1"/>
    <cellStyle name="Comma [0] 11177" xfId="28900" hidden="1"/>
    <cellStyle name="Comma [0] 11177" xfId="58287" hidden="1"/>
    <cellStyle name="Comma [0] 11178" xfId="28809" hidden="1"/>
    <cellStyle name="Comma [0] 11178" xfId="58196" hidden="1"/>
    <cellStyle name="Comma [0] 11179" xfId="28888" hidden="1"/>
    <cellStyle name="Comma [0] 11179" xfId="58275" hidden="1"/>
    <cellStyle name="Comma [0] 1118" xfId="6726" hidden="1"/>
    <cellStyle name="Comma [0] 1118" xfId="36114" hidden="1"/>
    <cellStyle name="Comma [0] 11180" xfId="28909" hidden="1"/>
    <cellStyle name="Comma [0] 11180" xfId="58296" hidden="1"/>
    <cellStyle name="Comma [0] 11181" xfId="28911" hidden="1"/>
    <cellStyle name="Comma [0] 11181" xfId="58298" hidden="1"/>
    <cellStyle name="Comma [0] 11182" xfId="28870" hidden="1"/>
    <cellStyle name="Comma [0] 11182" xfId="58257" hidden="1"/>
    <cellStyle name="Comma [0] 11183" xfId="28815" hidden="1"/>
    <cellStyle name="Comma [0] 11183" xfId="58202" hidden="1"/>
    <cellStyle name="Comma [0] 11184" xfId="28868" hidden="1"/>
    <cellStyle name="Comma [0] 11184" xfId="58255" hidden="1"/>
    <cellStyle name="Comma [0] 11185" xfId="28852" hidden="1"/>
    <cellStyle name="Comma [0] 11185" xfId="58239" hidden="1"/>
    <cellStyle name="Comma [0] 11186" xfId="28848" hidden="1"/>
    <cellStyle name="Comma [0] 11186" xfId="58235" hidden="1"/>
    <cellStyle name="Comma [0] 11187" xfId="28919" hidden="1"/>
    <cellStyle name="Comma [0] 11187" xfId="58306" hidden="1"/>
    <cellStyle name="Comma [0] 11188" xfId="28492" hidden="1"/>
    <cellStyle name="Comma [0] 11188" xfId="57879" hidden="1"/>
    <cellStyle name="Comma [0] 11189" xfId="28580" hidden="1"/>
    <cellStyle name="Comma [0] 11189" xfId="57967" hidden="1"/>
    <cellStyle name="Comma [0] 1119" xfId="6732" hidden="1"/>
    <cellStyle name="Comma [0] 1119" xfId="36120" hidden="1"/>
    <cellStyle name="Comma [0] 11190" xfId="28927" hidden="1"/>
    <cellStyle name="Comma [0] 11190" xfId="58314" hidden="1"/>
    <cellStyle name="Comma [0] 11191" xfId="28929" hidden="1"/>
    <cellStyle name="Comma [0] 11191" xfId="58316" hidden="1"/>
    <cellStyle name="Comma [0] 11192" xfId="28878" hidden="1"/>
    <cellStyle name="Comma [0] 11192" xfId="58265" hidden="1"/>
    <cellStyle name="Comma [0] 11193" xfId="28854" hidden="1"/>
    <cellStyle name="Comma [0] 11193" xfId="58241" hidden="1"/>
    <cellStyle name="Comma [0] 11194" xfId="28889" hidden="1"/>
    <cellStyle name="Comma [0] 11194" xfId="58276" hidden="1"/>
    <cellStyle name="Comma [0] 11195" xfId="28821" hidden="1"/>
    <cellStyle name="Comma [0] 11195" xfId="58208" hidden="1"/>
    <cellStyle name="Comma [0] 11196" xfId="28891" hidden="1"/>
    <cellStyle name="Comma [0] 11196" xfId="58278" hidden="1"/>
    <cellStyle name="Comma [0] 11197" xfId="28936" hidden="1"/>
    <cellStyle name="Comma [0] 11197" xfId="58323" hidden="1"/>
    <cellStyle name="Comma [0] 11198" xfId="28879" hidden="1"/>
    <cellStyle name="Comma [0] 11198" xfId="58266" hidden="1"/>
    <cellStyle name="Comma [0] 11199" xfId="28836" hidden="1"/>
    <cellStyle name="Comma [0] 11199" xfId="58223" hidden="1"/>
    <cellStyle name="Comma [0] 112" xfId="4718" hidden="1"/>
    <cellStyle name="Comma [0] 112" xfId="34106" hidden="1"/>
    <cellStyle name="Comma [0] 1120" xfId="6714" hidden="1"/>
    <cellStyle name="Comma [0] 1120" xfId="36102" hidden="1"/>
    <cellStyle name="Comma [0] 11200" xfId="28942" hidden="1"/>
    <cellStyle name="Comma [0] 11200" xfId="58329" hidden="1"/>
    <cellStyle name="Comma [0] 11201" xfId="28944" hidden="1"/>
    <cellStyle name="Comma [0] 11201" xfId="58331" hidden="1"/>
    <cellStyle name="Comma [0] 11202" xfId="28897" hidden="1"/>
    <cellStyle name="Comma [0] 11202" xfId="58284" hidden="1"/>
    <cellStyle name="Comma [0] 11203" xfId="28903" hidden="1"/>
    <cellStyle name="Comma [0] 11203" xfId="58290" hidden="1"/>
    <cellStyle name="Comma [0] 11204" xfId="28529" hidden="1"/>
    <cellStyle name="Comma [0] 11204" xfId="57916" hidden="1"/>
    <cellStyle name="Comma [0] 11205" xfId="28853" hidden="1"/>
    <cellStyle name="Comma [0] 11205" xfId="58240" hidden="1"/>
    <cellStyle name="Comma [0] 11206" xfId="28861" hidden="1"/>
    <cellStyle name="Comma [0] 11206" xfId="58248" hidden="1"/>
    <cellStyle name="Comma [0] 11207" xfId="28950" hidden="1"/>
    <cellStyle name="Comma [0] 11207" xfId="58337" hidden="1"/>
    <cellStyle name="Comma [0] 11208" xfId="28864" hidden="1"/>
    <cellStyle name="Comma [0] 11208" xfId="58251" hidden="1"/>
    <cellStyle name="Comma [0] 11209" xfId="28824" hidden="1"/>
    <cellStyle name="Comma [0] 11209" xfId="58211" hidden="1"/>
    <cellStyle name="Comma [0] 1121" xfId="6724" hidden="1"/>
    <cellStyle name="Comma [0] 1121" xfId="36112" hidden="1"/>
    <cellStyle name="Comma [0] 11210" xfId="28955" hidden="1"/>
    <cellStyle name="Comma [0] 11210" xfId="58342" hidden="1"/>
    <cellStyle name="Comma [0] 11211" xfId="28957" hidden="1"/>
    <cellStyle name="Comma [0] 11211" xfId="58344" hidden="1"/>
    <cellStyle name="Comma [0] 11212" xfId="28916" hidden="1"/>
    <cellStyle name="Comma [0] 11212" xfId="58303" hidden="1"/>
    <cellStyle name="Comma [0] 11213" xfId="28922" hidden="1"/>
    <cellStyle name="Comma [0] 11213" xfId="58309" hidden="1"/>
    <cellStyle name="Comma [0] 11214" xfId="28823" hidden="1"/>
    <cellStyle name="Comma [0] 11214" xfId="58210" hidden="1"/>
    <cellStyle name="Comma [0] 11215" xfId="28904" hidden="1"/>
    <cellStyle name="Comma [0] 11215" xfId="58291" hidden="1"/>
    <cellStyle name="Comma [0] 11216" xfId="28883" hidden="1"/>
    <cellStyle name="Comma [0] 11216" xfId="58270" hidden="1"/>
    <cellStyle name="Comma [0] 11217" xfId="28961" hidden="1"/>
    <cellStyle name="Comma [0] 11217" xfId="58348" hidden="1"/>
    <cellStyle name="Comma [0] 11218" xfId="28902" hidden="1"/>
    <cellStyle name="Comma [0] 11218" xfId="58289" hidden="1"/>
    <cellStyle name="Comma [0] 11219" xfId="28840" hidden="1"/>
    <cellStyle name="Comma [0] 11219" xfId="58227" hidden="1"/>
    <cellStyle name="Comma [0] 1122" xfId="6744" hidden="1"/>
    <cellStyle name="Comma [0] 1122" xfId="36132" hidden="1"/>
    <cellStyle name="Comma [0] 11220" xfId="28968" hidden="1"/>
    <cellStyle name="Comma [0] 11220" xfId="58355" hidden="1"/>
    <cellStyle name="Comma [0] 11221" xfId="28970" hidden="1"/>
    <cellStyle name="Comma [0] 11221" xfId="58357" hidden="1"/>
    <cellStyle name="Comma [0] 11222" xfId="28934" hidden="1"/>
    <cellStyle name="Comma [0] 11222" xfId="58321" hidden="1"/>
    <cellStyle name="Comma [0] 11223" xfId="28939" hidden="1"/>
    <cellStyle name="Comma [0] 11223" xfId="58326" hidden="1"/>
    <cellStyle name="Comma [0] 11224" xfId="28503" hidden="1"/>
    <cellStyle name="Comma [0] 11224" xfId="57890" hidden="1"/>
    <cellStyle name="Comma [0] 11225" xfId="28923" hidden="1"/>
    <cellStyle name="Comma [0] 11225" xfId="58310" hidden="1"/>
    <cellStyle name="Comma [0] 11226" xfId="28828" hidden="1"/>
    <cellStyle name="Comma [0] 11226" xfId="58215" hidden="1"/>
    <cellStyle name="Comma [0] 11227" xfId="28974" hidden="1"/>
    <cellStyle name="Comma [0] 11227" xfId="58361" hidden="1"/>
    <cellStyle name="Comma [0] 11228" xfId="28921" hidden="1"/>
    <cellStyle name="Comma [0] 11228" xfId="58308" hidden="1"/>
    <cellStyle name="Comma [0] 11229" xfId="28860" hidden="1"/>
    <cellStyle name="Comma [0] 11229" xfId="58247" hidden="1"/>
    <cellStyle name="Comma [0] 1123" xfId="6746" hidden="1"/>
    <cellStyle name="Comma [0] 1123" xfId="36134" hidden="1"/>
    <cellStyle name="Comma [0] 11230" xfId="28978" hidden="1"/>
    <cellStyle name="Comma [0] 11230" xfId="58365" hidden="1"/>
    <cellStyle name="Comma [0] 11231" xfId="28980" hidden="1"/>
    <cellStyle name="Comma [0] 11231" xfId="58367" hidden="1"/>
    <cellStyle name="Comma [0] 11232" xfId="28948" hidden="1"/>
    <cellStyle name="Comma [0] 11232" xfId="58335" hidden="1"/>
    <cellStyle name="Comma [0] 11233" xfId="28952" hidden="1"/>
    <cellStyle name="Comma [0] 11233" xfId="58339" hidden="1"/>
    <cellStyle name="Comma [0] 11234" xfId="28842" hidden="1"/>
    <cellStyle name="Comma [0] 11234" xfId="58229" hidden="1"/>
    <cellStyle name="Comma [0] 11235" xfId="28940" hidden="1"/>
    <cellStyle name="Comma [0] 11235" xfId="58327" hidden="1"/>
    <cellStyle name="Comma [0] 11236" xfId="28832" hidden="1"/>
    <cellStyle name="Comma [0] 11236" xfId="58219" hidden="1"/>
    <cellStyle name="Comma [0] 11237" xfId="28984" hidden="1"/>
    <cellStyle name="Comma [0] 11237" xfId="58371" hidden="1"/>
    <cellStyle name="Comma [0] 11238" xfId="28938" hidden="1"/>
    <cellStyle name="Comma [0] 11238" xfId="58325" hidden="1"/>
    <cellStyle name="Comma [0] 11239" xfId="28907" hidden="1"/>
    <cellStyle name="Comma [0] 11239" xfId="58294" hidden="1"/>
    <cellStyle name="Comma [0] 1124" xfId="6697" hidden="1"/>
    <cellStyle name="Comma [0] 1124" xfId="36085" hidden="1"/>
    <cellStyle name="Comma [0] 11240" xfId="28988" hidden="1"/>
    <cellStyle name="Comma [0] 11240" xfId="58375" hidden="1"/>
    <cellStyle name="Comma [0] 11241" xfId="28990" hidden="1"/>
    <cellStyle name="Comma [0] 11241" xfId="58377" hidden="1"/>
    <cellStyle name="Comma [0] 11242" xfId="28976" hidden="1"/>
    <cellStyle name="Comma [0] 11242" xfId="58363" hidden="1"/>
    <cellStyle name="Comma [0] 11243" xfId="28963" hidden="1"/>
    <cellStyle name="Comma [0] 11243" xfId="58350" hidden="1"/>
    <cellStyle name="Comma [0] 11244" xfId="28987" hidden="1"/>
    <cellStyle name="Comma [0] 11244" xfId="58374" hidden="1"/>
    <cellStyle name="Comma [0] 11245" xfId="28953" hidden="1"/>
    <cellStyle name="Comma [0] 11245" xfId="58340" hidden="1"/>
    <cellStyle name="Comma [0] 11246" xfId="28925" hidden="1"/>
    <cellStyle name="Comma [0] 11246" xfId="58312" hidden="1"/>
    <cellStyle name="Comma [0] 11247" xfId="28992" hidden="1"/>
    <cellStyle name="Comma [0] 11247" xfId="58379" hidden="1"/>
    <cellStyle name="Comma [0] 11248" xfId="28949" hidden="1"/>
    <cellStyle name="Comma [0] 11248" xfId="58336" hidden="1"/>
    <cellStyle name="Comma [0] 11249" xfId="28983" hidden="1"/>
    <cellStyle name="Comma [0] 11249" xfId="58370" hidden="1"/>
    <cellStyle name="Comma [0] 1125" xfId="6658" hidden="1"/>
    <cellStyle name="Comma [0] 1125" xfId="36046" hidden="1"/>
    <cellStyle name="Comma [0] 11250" xfId="28996" hidden="1"/>
    <cellStyle name="Comma [0] 11250" xfId="58383" hidden="1"/>
    <cellStyle name="Comma [0] 11251" xfId="28998" hidden="1"/>
    <cellStyle name="Comma [0] 11251" xfId="58385" hidden="1"/>
    <cellStyle name="Comma [0] 11252" xfId="28866" hidden="1"/>
    <cellStyle name="Comma [0] 11252" xfId="58253" hidden="1"/>
    <cellStyle name="Comma [0] 11253" xfId="28986" hidden="1"/>
    <cellStyle name="Comma [0] 11253" xfId="58373" hidden="1"/>
    <cellStyle name="Comma [0] 11254" xfId="28926" hidden="1"/>
    <cellStyle name="Comma [0] 11254" xfId="58313" hidden="1"/>
    <cellStyle name="Comma [0] 11255" xfId="28960" hidden="1"/>
    <cellStyle name="Comma [0] 11255" xfId="58347" hidden="1"/>
    <cellStyle name="Comma [0] 11256" xfId="28973" hidden="1"/>
    <cellStyle name="Comma [0] 11256" xfId="58360" hidden="1"/>
    <cellStyle name="Comma [0] 11257" xfId="29001" hidden="1"/>
    <cellStyle name="Comma [0] 11257" xfId="58388" hidden="1"/>
    <cellStyle name="Comma [0] 11258" xfId="28964" hidden="1"/>
    <cellStyle name="Comma [0] 11258" xfId="58351" hidden="1"/>
    <cellStyle name="Comma [0] 11259" xfId="28924" hidden="1"/>
    <cellStyle name="Comma [0] 11259" xfId="58311" hidden="1"/>
    <cellStyle name="Comma [0] 1126" xfId="6700" hidden="1"/>
    <cellStyle name="Comma [0] 1126" xfId="36088" hidden="1"/>
    <cellStyle name="Comma [0] 11260" xfId="29003" hidden="1"/>
    <cellStyle name="Comma [0] 11260" xfId="58390" hidden="1"/>
    <cellStyle name="Comma [0] 11261" xfId="29005" hidden="1"/>
    <cellStyle name="Comma [0] 11261" xfId="58392" hidden="1"/>
    <cellStyle name="Comma [0] 11262" xfId="28517" hidden="1"/>
    <cellStyle name="Comma [0] 11262" xfId="57904" hidden="1"/>
    <cellStyle name="Comma [0] 11263" xfId="28514" hidden="1"/>
    <cellStyle name="Comma [0] 11263" xfId="57901" hidden="1"/>
    <cellStyle name="Comma [0] 11264" xfId="29011" hidden="1"/>
    <cellStyle name="Comma [0] 11264" xfId="58398" hidden="1"/>
    <cellStyle name="Comma [0] 11265" xfId="29017" hidden="1"/>
    <cellStyle name="Comma [0] 11265" xfId="58404" hidden="1"/>
    <cellStyle name="Comma [0] 11266" xfId="29019" hidden="1"/>
    <cellStyle name="Comma [0] 11266" xfId="58406" hidden="1"/>
    <cellStyle name="Comma [0] 11267" xfId="29010" hidden="1"/>
    <cellStyle name="Comma [0] 11267" xfId="58397" hidden="1"/>
    <cellStyle name="Comma [0] 11268" xfId="29015" hidden="1"/>
    <cellStyle name="Comma [0] 11268" xfId="58402" hidden="1"/>
    <cellStyle name="Comma [0] 11269" xfId="29021" hidden="1"/>
    <cellStyle name="Comma [0] 11269" xfId="58408" hidden="1"/>
    <cellStyle name="Comma [0] 1127" xfId="6663" hidden="1"/>
    <cellStyle name="Comma [0] 1127" xfId="36051" hidden="1"/>
    <cellStyle name="Comma [0] 11270" xfId="29023" hidden="1"/>
    <cellStyle name="Comma [0] 11270" xfId="58410" hidden="1"/>
    <cellStyle name="Comma [0] 11271" xfId="28540" hidden="1"/>
    <cellStyle name="Comma [0] 11271" xfId="57927" hidden="1"/>
    <cellStyle name="Comma [0] 11272" xfId="28542" hidden="1"/>
    <cellStyle name="Comma [0] 11272" xfId="57929" hidden="1"/>
    <cellStyle name="Comma [0] 11273" xfId="29034" hidden="1"/>
    <cellStyle name="Comma [0] 11273" xfId="58421" hidden="1"/>
    <cellStyle name="Comma [0] 11274" xfId="29043" hidden="1"/>
    <cellStyle name="Comma [0] 11274" xfId="58430" hidden="1"/>
    <cellStyle name="Comma [0] 11275" xfId="29054" hidden="1"/>
    <cellStyle name="Comma [0] 11275" xfId="58441" hidden="1"/>
    <cellStyle name="Comma [0] 11276" xfId="29060" hidden="1"/>
    <cellStyle name="Comma [0] 11276" xfId="58447" hidden="1"/>
    <cellStyle name="Comma [0] 11277" xfId="29042" hidden="1"/>
    <cellStyle name="Comma [0] 11277" xfId="58429" hidden="1"/>
    <cellStyle name="Comma [0] 11278" xfId="29052" hidden="1"/>
    <cellStyle name="Comma [0] 11278" xfId="58439" hidden="1"/>
    <cellStyle name="Comma [0] 11279" xfId="29072" hidden="1"/>
    <cellStyle name="Comma [0] 11279" xfId="58459" hidden="1"/>
    <cellStyle name="Comma [0] 1128" xfId="6665" hidden="1"/>
    <cellStyle name="Comma [0] 1128" xfId="36053" hidden="1"/>
    <cellStyle name="Comma [0] 11280" xfId="29074" hidden="1"/>
    <cellStyle name="Comma [0] 11280" xfId="58461" hidden="1"/>
    <cellStyle name="Comma [0] 11281" xfId="29025" hidden="1"/>
    <cellStyle name="Comma [0] 11281" xfId="58412" hidden="1"/>
    <cellStyle name="Comma [0] 11282" xfId="28522" hidden="1"/>
    <cellStyle name="Comma [0] 11282" xfId="57909" hidden="1"/>
    <cellStyle name="Comma [0] 11283" xfId="29028" hidden="1"/>
    <cellStyle name="Comma [0] 11283" xfId="58415" hidden="1"/>
    <cellStyle name="Comma [0] 11284" xfId="28527" hidden="1"/>
    <cellStyle name="Comma [0] 11284" xfId="57914" hidden="1"/>
    <cellStyle name="Comma [0] 11285" xfId="28511" hidden="1"/>
    <cellStyle name="Comma [0] 11285" xfId="57898" hidden="1"/>
    <cellStyle name="Comma [0] 11286" xfId="29079" hidden="1"/>
    <cellStyle name="Comma [0] 11286" xfId="58466" hidden="1"/>
    <cellStyle name="Comma [0] 11287" xfId="28520" hidden="1"/>
    <cellStyle name="Comma [0] 11287" xfId="57907" hidden="1"/>
    <cellStyle name="Comma [0] 11288" xfId="28541" hidden="1"/>
    <cellStyle name="Comma [0] 11288" xfId="57928" hidden="1"/>
    <cellStyle name="Comma [0] 11289" xfId="29091" hidden="1"/>
    <cellStyle name="Comma [0] 11289" xfId="58478" hidden="1"/>
    <cellStyle name="Comma [0] 1129" xfId="6751" hidden="1"/>
    <cellStyle name="Comma [0] 1129" xfId="36139" hidden="1"/>
    <cellStyle name="Comma [0] 11290" xfId="29093" hidden="1"/>
    <cellStyle name="Comma [0] 11290" xfId="58480" hidden="1"/>
    <cellStyle name="Comma [0] 11291" xfId="29082" hidden="1"/>
    <cellStyle name="Comma [0] 11291" xfId="58469" hidden="1"/>
    <cellStyle name="Comma [0] 11292" xfId="29090" hidden="1"/>
    <cellStyle name="Comma [0] 11292" xfId="58477" hidden="1"/>
    <cellStyle name="Comma [0] 11293" xfId="28524" hidden="1"/>
    <cellStyle name="Comma [0] 11293" xfId="57911" hidden="1"/>
    <cellStyle name="Comma [0] 11294" xfId="29076" hidden="1"/>
    <cellStyle name="Comma [0] 11294" xfId="58463" hidden="1"/>
    <cellStyle name="Comma [0] 11295" xfId="29109" hidden="1"/>
    <cellStyle name="Comma [0] 11295" xfId="58496" hidden="1"/>
    <cellStyle name="Comma [0] 11296" xfId="29117" hidden="1"/>
    <cellStyle name="Comma [0] 11296" xfId="58504" hidden="1"/>
    <cellStyle name="Comma [0] 11297" xfId="29026" hidden="1"/>
    <cellStyle name="Comma [0] 11297" xfId="58413" hidden="1"/>
    <cellStyle name="Comma [0] 11298" xfId="29105" hidden="1"/>
    <cellStyle name="Comma [0] 11298" xfId="58492" hidden="1"/>
    <cellStyle name="Comma [0] 11299" xfId="29126" hidden="1"/>
    <cellStyle name="Comma [0] 11299" xfId="58513" hidden="1"/>
    <cellStyle name="Comma [0] 113" xfId="4371" hidden="1"/>
    <cellStyle name="Comma [0] 113" xfId="33760" hidden="1"/>
    <cellStyle name="Comma [0] 1130" xfId="6654" hidden="1"/>
    <cellStyle name="Comma [0] 1130" xfId="36042" hidden="1"/>
    <cellStyle name="Comma [0] 11300" xfId="29128" hidden="1"/>
    <cellStyle name="Comma [0] 11300" xfId="58515" hidden="1"/>
    <cellStyle name="Comma [0] 11301" xfId="29087" hidden="1"/>
    <cellStyle name="Comma [0] 11301" xfId="58474" hidden="1"/>
    <cellStyle name="Comma [0] 11302" xfId="29032" hidden="1"/>
    <cellStyle name="Comma [0] 11302" xfId="58419" hidden="1"/>
    <cellStyle name="Comma [0] 11303" xfId="29085" hidden="1"/>
    <cellStyle name="Comma [0] 11303" xfId="58472" hidden="1"/>
    <cellStyle name="Comma [0] 11304" xfId="29069" hidden="1"/>
    <cellStyle name="Comma [0] 11304" xfId="58456" hidden="1"/>
    <cellStyle name="Comma [0] 11305" xfId="29065" hidden="1"/>
    <cellStyle name="Comma [0] 11305" xfId="58452" hidden="1"/>
    <cellStyle name="Comma [0] 11306" xfId="29136" hidden="1"/>
    <cellStyle name="Comma [0] 11306" xfId="58523" hidden="1"/>
    <cellStyle name="Comma [0] 11307" xfId="29008" hidden="1"/>
    <cellStyle name="Comma [0] 11307" xfId="58395" hidden="1"/>
    <cellStyle name="Comma [0] 11308" xfId="28490" hidden="1"/>
    <cellStyle name="Comma [0] 11308" xfId="57877" hidden="1"/>
    <cellStyle name="Comma [0] 11309" xfId="29144" hidden="1"/>
    <cellStyle name="Comma [0] 11309" xfId="58531" hidden="1"/>
    <cellStyle name="Comma [0] 1131" xfId="6662" hidden="1"/>
    <cellStyle name="Comma [0] 1131" xfId="36050" hidden="1"/>
    <cellStyle name="Comma [0] 11310" xfId="29146" hidden="1"/>
    <cellStyle name="Comma [0] 11310" xfId="58533" hidden="1"/>
    <cellStyle name="Comma [0] 11311" xfId="29095" hidden="1"/>
    <cellStyle name="Comma [0] 11311" xfId="58482" hidden="1"/>
    <cellStyle name="Comma [0] 11312" xfId="29071" hidden="1"/>
    <cellStyle name="Comma [0] 11312" xfId="58458" hidden="1"/>
    <cellStyle name="Comma [0] 11313" xfId="29106" hidden="1"/>
    <cellStyle name="Comma [0] 11313" xfId="58493" hidden="1"/>
    <cellStyle name="Comma [0] 11314" xfId="29038" hidden="1"/>
    <cellStyle name="Comma [0] 11314" xfId="58425" hidden="1"/>
    <cellStyle name="Comma [0] 11315" xfId="29108" hidden="1"/>
    <cellStyle name="Comma [0] 11315" xfId="58495" hidden="1"/>
    <cellStyle name="Comma [0] 11316" xfId="29153" hidden="1"/>
    <cellStyle name="Comma [0] 11316" xfId="58540" hidden="1"/>
    <cellStyle name="Comma [0] 11317" xfId="29096" hidden="1"/>
    <cellStyle name="Comma [0] 11317" xfId="58483" hidden="1"/>
    <cellStyle name="Comma [0] 11318" xfId="29053" hidden="1"/>
    <cellStyle name="Comma [0] 11318" xfId="58440" hidden="1"/>
    <cellStyle name="Comma [0] 11319" xfId="29159" hidden="1"/>
    <cellStyle name="Comma [0] 11319" xfId="58546" hidden="1"/>
    <cellStyle name="Comma [0] 1132" xfId="6763" hidden="1"/>
    <cellStyle name="Comma [0] 1132" xfId="36151" hidden="1"/>
    <cellStyle name="Comma [0] 11320" xfId="29161" hidden="1"/>
    <cellStyle name="Comma [0] 11320" xfId="58548" hidden="1"/>
    <cellStyle name="Comma [0] 11321" xfId="29114" hidden="1"/>
    <cellStyle name="Comma [0] 11321" xfId="58501" hidden="1"/>
    <cellStyle name="Comma [0] 11322" xfId="29120" hidden="1"/>
    <cellStyle name="Comma [0] 11322" xfId="58507" hidden="1"/>
    <cellStyle name="Comma [0] 11323" xfId="29007" hidden="1"/>
    <cellStyle name="Comma [0] 11323" xfId="58394" hidden="1"/>
    <cellStyle name="Comma [0] 11324" xfId="29070" hidden="1"/>
    <cellStyle name="Comma [0] 11324" xfId="58457" hidden="1"/>
    <cellStyle name="Comma [0] 11325" xfId="29078" hidden="1"/>
    <cellStyle name="Comma [0] 11325" xfId="58465" hidden="1"/>
    <cellStyle name="Comma [0] 11326" xfId="29167" hidden="1"/>
    <cellStyle name="Comma [0] 11326" xfId="58554" hidden="1"/>
    <cellStyle name="Comma [0] 11327" xfId="29081" hidden="1"/>
    <cellStyle name="Comma [0] 11327" xfId="58468" hidden="1"/>
    <cellStyle name="Comma [0] 11328" xfId="29041" hidden="1"/>
    <cellStyle name="Comma [0] 11328" xfId="58428" hidden="1"/>
    <cellStyle name="Comma [0] 11329" xfId="29172" hidden="1"/>
    <cellStyle name="Comma [0] 11329" xfId="58559" hidden="1"/>
    <cellStyle name="Comma [0] 1133" xfId="6765" hidden="1"/>
    <cellStyle name="Comma [0] 1133" xfId="36153" hidden="1"/>
    <cellStyle name="Comma [0] 11330" xfId="29174" hidden="1"/>
    <cellStyle name="Comma [0] 11330" xfId="58561" hidden="1"/>
    <cellStyle name="Comma [0] 11331" xfId="29133" hidden="1"/>
    <cellStyle name="Comma [0] 11331" xfId="58520" hidden="1"/>
    <cellStyle name="Comma [0] 11332" xfId="29139" hidden="1"/>
    <cellStyle name="Comma [0] 11332" xfId="58526" hidden="1"/>
    <cellStyle name="Comma [0] 11333" xfId="29040" hidden="1"/>
    <cellStyle name="Comma [0] 11333" xfId="58427" hidden="1"/>
    <cellStyle name="Comma [0] 11334" xfId="29121" hidden="1"/>
    <cellStyle name="Comma [0] 11334" xfId="58508" hidden="1"/>
    <cellStyle name="Comma [0] 11335" xfId="29100" hidden="1"/>
    <cellStyle name="Comma [0] 11335" xfId="58487" hidden="1"/>
    <cellStyle name="Comma [0] 11336" xfId="29178" hidden="1"/>
    <cellStyle name="Comma [0] 11336" xfId="58565" hidden="1"/>
    <cellStyle name="Comma [0] 11337" xfId="29119" hidden="1"/>
    <cellStyle name="Comma [0] 11337" xfId="58506" hidden="1"/>
    <cellStyle name="Comma [0] 11338" xfId="29057" hidden="1"/>
    <cellStyle name="Comma [0] 11338" xfId="58444" hidden="1"/>
    <cellStyle name="Comma [0] 11339" xfId="29185" hidden="1"/>
    <cellStyle name="Comma [0] 11339" xfId="58572" hidden="1"/>
    <cellStyle name="Comma [0] 1134" xfId="6754" hidden="1"/>
    <cellStyle name="Comma [0] 1134" xfId="36142" hidden="1"/>
    <cellStyle name="Comma [0] 11340" xfId="29187" hidden="1"/>
    <cellStyle name="Comma [0] 11340" xfId="58574" hidden="1"/>
    <cellStyle name="Comma [0] 11341" xfId="29151" hidden="1"/>
    <cellStyle name="Comma [0] 11341" xfId="58538" hidden="1"/>
    <cellStyle name="Comma [0] 11342" xfId="29156" hidden="1"/>
    <cellStyle name="Comma [0] 11342" xfId="58543" hidden="1"/>
    <cellStyle name="Comma [0] 11343" xfId="28521" hidden="1"/>
    <cellStyle name="Comma [0] 11343" xfId="57908" hidden="1"/>
    <cellStyle name="Comma [0] 11344" xfId="29140" hidden="1"/>
    <cellStyle name="Comma [0] 11344" xfId="58527" hidden="1"/>
    <cellStyle name="Comma [0] 11345" xfId="29045" hidden="1"/>
    <cellStyle name="Comma [0] 11345" xfId="58432" hidden="1"/>
    <cellStyle name="Comma [0] 11346" xfId="29191" hidden="1"/>
    <cellStyle name="Comma [0] 11346" xfId="58578" hidden="1"/>
    <cellStyle name="Comma [0] 11347" xfId="29138" hidden="1"/>
    <cellStyle name="Comma [0] 11347" xfId="58525" hidden="1"/>
    <cellStyle name="Comma [0] 11348" xfId="29077" hidden="1"/>
    <cellStyle name="Comma [0] 11348" xfId="58464" hidden="1"/>
    <cellStyle name="Comma [0] 11349" xfId="29195" hidden="1"/>
    <cellStyle name="Comma [0] 11349" xfId="58582" hidden="1"/>
    <cellStyle name="Comma [0] 1135" xfId="6762" hidden="1"/>
    <cellStyle name="Comma [0] 1135" xfId="36150" hidden="1"/>
    <cellStyle name="Comma [0] 11350" xfId="29197" hidden="1"/>
    <cellStyle name="Comma [0] 11350" xfId="58584" hidden="1"/>
    <cellStyle name="Comma [0] 11351" xfId="29165" hidden="1"/>
    <cellStyle name="Comma [0] 11351" xfId="58552" hidden="1"/>
    <cellStyle name="Comma [0] 11352" xfId="29169" hidden="1"/>
    <cellStyle name="Comma [0] 11352" xfId="58556" hidden="1"/>
    <cellStyle name="Comma [0] 11353" xfId="29059" hidden="1"/>
    <cellStyle name="Comma [0] 11353" xfId="58446" hidden="1"/>
    <cellStyle name="Comma [0] 11354" xfId="29157" hidden="1"/>
    <cellStyle name="Comma [0] 11354" xfId="58544" hidden="1"/>
    <cellStyle name="Comma [0] 11355" xfId="29049" hidden="1"/>
    <cellStyle name="Comma [0] 11355" xfId="58436" hidden="1"/>
    <cellStyle name="Comma [0] 11356" xfId="29201" hidden="1"/>
    <cellStyle name="Comma [0] 11356" xfId="58588" hidden="1"/>
    <cellStyle name="Comma [0] 11357" xfId="29155" hidden="1"/>
    <cellStyle name="Comma [0] 11357" xfId="58542" hidden="1"/>
    <cellStyle name="Comma [0] 11358" xfId="29124" hidden="1"/>
    <cellStyle name="Comma [0] 11358" xfId="58511" hidden="1"/>
    <cellStyle name="Comma [0] 11359" xfId="29205" hidden="1"/>
    <cellStyle name="Comma [0] 11359" xfId="58592" hidden="1"/>
    <cellStyle name="Comma [0] 1136" xfId="6660" hidden="1"/>
    <cellStyle name="Comma [0] 1136" xfId="36048" hidden="1"/>
    <cellStyle name="Comma [0] 11360" xfId="29207" hidden="1"/>
    <cellStyle name="Comma [0] 11360" xfId="58594" hidden="1"/>
    <cellStyle name="Comma [0] 11361" xfId="29193" hidden="1"/>
    <cellStyle name="Comma [0] 11361" xfId="58580" hidden="1"/>
    <cellStyle name="Comma [0] 11362" xfId="29180" hidden="1"/>
    <cellStyle name="Comma [0] 11362" xfId="58567" hidden="1"/>
    <cellStyle name="Comma [0] 11363" xfId="29204" hidden="1"/>
    <cellStyle name="Comma [0] 11363" xfId="58591" hidden="1"/>
    <cellStyle name="Comma [0] 11364" xfId="29170" hidden="1"/>
    <cellStyle name="Comma [0] 11364" xfId="58557" hidden="1"/>
    <cellStyle name="Comma [0] 11365" xfId="29142" hidden="1"/>
    <cellStyle name="Comma [0] 11365" xfId="58529" hidden="1"/>
    <cellStyle name="Comma [0] 11366" xfId="29209" hidden="1"/>
    <cellStyle name="Comma [0] 11366" xfId="58596" hidden="1"/>
    <cellStyle name="Comma [0] 11367" xfId="29166" hidden="1"/>
    <cellStyle name="Comma [0] 11367" xfId="58553" hidden="1"/>
    <cellStyle name="Comma [0] 11368" xfId="29200" hidden="1"/>
    <cellStyle name="Comma [0] 11368" xfId="58587" hidden="1"/>
    <cellStyle name="Comma [0] 11369" xfId="29213" hidden="1"/>
    <cellStyle name="Comma [0] 11369" xfId="58600" hidden="1"/>
    <cellStyle name="Comma [0] 1137" xfId="6748" hidden="1"/>
    <cellStyle name="Comma [0] 1137" xfId="36136" hidden="1"/>
    <cellStyle name="Comma [0] 11370" xfId="29215" hidden="1"/>
    <cellStyle name="Comma [0] 11370" xfId="58602" hidden="1"/>
    <cellStyle name="Comma [0] 11371" xfId="29083" hidden="1"/>
    <cellStyle name="Comma [0] 11371" xfId="58470" hidden="1"/>
    <cellStyle name="Comma [0] 11372" xfId="29203" hidden="1"/>
    <cellStyle name="Comma [0] 11372" xfId="58590" hidden="1"/>
    <cellStyle name="Comma [0] 11373" xfId="29143" hidden="1"/>
    <cellStyle name="Comma [0] 11373" xfId="58530" hidden="1"/>
    <cellStyle name="Comma [0] 11374" xfId="29177" hidden="1"/>
    <cellStyle name="Comma [0] 11374" xfId="58564" hidden="1"/>
    <cellStyle name="Comma [0] 11375" xfId="29190" hidden="1"/>
    <cellStyle name="Comma [0] 11375" xfId="58577" hidden="1"/>
    <cellStyle name="Comma [0] 11376" xfId="29218" hidden="1"/>
    <cellStyle name="Comma [0] 11376" xfId="58605" hidden="1"/>
    <cellStyle name="Comma [0] 11377" xfId="29181" hidden="1"/>
    <cellStyle name="Comma [0] 11377" xfId="58568" hidden="1"/>
    <cellStyle name="Comma [0] 11378" xfId="29141" hidden="1"/>
    <cellStyle name="Comma [0] 11378" xfId="58528" hidden="1"/>
    <cellStyle name="Comma [0] 11379" xfId="29220" hidden="1"/>
    <cellStyle name="Comma [0] 11379" xfId="58607" hidden="1"/>
    <cellStyle name="Comma [0] 1138" xfId="6781" hidden="1"/>
    <cellStyle name="Comma [0] 1138" xfId="36169" hidden="1"/>
    <cellStyle name="Comma [0] 11380" xfId="29222" hidden="1"/>
    <cellStyle name="Comma [0] 11380" xfId="58609" hidden="1"/>
    <cellStyle name="Comma [0] 11381" xfId="28575" hidden="1"/>
    <cellStyle name="Comma [0] 11381" xfId="57962" hidden="1"/>
    <cellStyle name="Comma [0] 11382" xfId="28531" hidden="1"/>
    <cellStyle name="Comma [0] 11382" xfId="57918" hidden="1"/>
    <cellStyle name="Comma [0] 11383" xfId="29228" hidden="1"/>
    <cellStyle name="Comma [0] 11383" xfId="58615" hidden="1"/>
    <cellStyle name="Comma [0] 11384" xfId="29234" hidden="1"/>
    <cellStyle name="Comma [0] 11384" xfId="58621" hidden="1"/>
    <cellStyle name="Comma [0] 11385" xfId="29236" hidden="1"/>
    <cellStyle name="Comma [0] 11385" xfId="58623" hidden="1"/>
    <cellStyle name="Comma [0] 11386" xfId="29227" hidden="1"/>
    <cellStyle name="Comma [0] 11386" xfId="58614" hidden="1"/>
    <cellStyle name="Comma [0] 11387" xfId="29232" hidden="1"/>
    <cellStyle name="Comma [0] 11387" xfId="58619" hidden="1"/>
    <cellStyle name="Comma [0] 11388" xfId="29238" hidden="1"/>
    <cellStyle name="Comma [0] 11388" xfId="58625" hidden="1"/>
    <cellStyle name="Comma [0] 11389" xfId="29240" hidden="1"/>
    <cellStyle name="Comma [0] 11389" xfId="58627" hidden="1"/>
    <cellStyle name="Comma [0] 1139" xfId="6789" hidden="1"/>
    <cellStyle name="Comma [0] 1139" xfId="36177" hidden="1"/>
    <cellStyle name="Comma [0] 11390" xfId="28532" hidden="1"/>
    <cellStyle name="Comma [0] 11390" xfId="57919" hidden="1"/>
    <cellStyle name="Comma [0] 11391" xfId="28510" hidden="1"/>
    <cellStyle name="Comma [0] 11391" xfId="57897" hidden="1"/>
    <cellStyle name="Comma [0] 11392" xfId="29251" hidden="1"/>
    <cellStyle name="Comma [0] 11392" xfId="58638" hidden="1"/>
    <cellStyle name="Comma [0] 11393" xfId="29260" hidden="1"/>
    <cellStyle name="Comma [0] 11393" xfId="58647" hidden="1"/>
    <cellStyle name="Comma [0] 11394" xfId="29271" hidden="1"/>
    <cellStyle name="Comma [0] 11394" xfId="58658" hidden="1"/>
    <cellStyle name="Comma [0] 11395" xfId="29277" hidden="1"/>
    <cellStyle name="Comma [0] 11395" xfId="58664" hidden="1"/>
    <cellStyle name="Comma [0] 11396" xfId="29259" hidden="1"/>
    <cellStyle name="Comma [0] 11396" xfId="58646" hidden="1"/>
    <cellStyle name="Comma [0] 11397" xfId="29269" hidden="1"/>
    <cellStyle name="Comma [0] 11397" xfId="58656" hidden="1"/>
    <cellStyle name="Comma [0] 11398" xfId="29289" hidden="1"/>
    <cellStyle name="Comma [0] 11398" xfId="58676" hidden="1"/>
    <cellStyle name="Comma [0] 11399" xfId="29291" hidden="1"/>
    <cellStyle name="Comma [0] 11399" xfId="58678" hidden="1"/>
    <cellStyle name="Comma [0] 114" xfId="4702" hidden="1"/>
    <cellStyle name="Comma [0] 114" xfId="34090" hidden="1"/>
    <cellStyle name="Comma [0] 1140" xfId="6698" hidden="1"/>
    <cellStyle name="Comma [0] 1140" xfId="36086" hidden="1"/>
    <cellStyle name="Comma [0] 11400" xfId="29242" hidden="1"/>
    <cellStyle name="Comma [0] 11400" xfId="58629" hidden="1"/>
    <cellStyle name="Comma [0] 11401" xfId="28498" hidden="1"/>
    <cellStyle name="Comma [0] 11401" xfId="57885" hidden="1"/>
    <cellStyle name="Comma [0] 11402" xfId="29245" hidden="1"/>
    <cellStyle name="Comma [0] 11402" xfId="58632" hidden="1"/>
    <cellStyle name="Comma [0] 11403" xfId="28509" hidden="1"/>
    <cellStyle name="Comma [0] 11403" xfId="57896" hidden="1"/>
    <cellStyle name="Comma [0] 11404" xfId="28508" hidden="1"/>
    <cellStyle name="Comma [0] 11404" xfId="57895" hidden="1"/>
    <cellStyle name="Comma [0] 11405" xfId="29296" hidden="1"/>
    <cellStyle name="Comma [0] 11405" xfId="58683" hidden="1"/>
    <cellStyle name="Comma [0] 11406" xfId="28584" hidden="1"/>
    <cellStyle name="Comma [0] 11406" xfId="57971" hidden="1"/>
    <cellStyle name="Comma [0] 11407" xfId="28785" hidden="1"/>
    <cellStyle name="Comma [0] 11407" xfId="58172" hidden="1"/>
    <cellStyle name="Comma [0] 11408" xfId="29308" hidden="1"/>
    <cellStyle name="Comma [0] 11408" xfId="58695" hidden="1"/>
    <cellStyle name="Comma [0] 11409" xfId="29310" hidden="1"/>
    <cellStyle name="Comma [0] 11409" xfId="58697" hidden="1"/>
    <cellStyle name="Comma [0] 1141" xfId="6777" hidden="1"/>
    <cellStyle name="Comma [0] 1141" xfId="36165" hidden="1"/>
    <cellStyle name="Comma [0] 11410" xfId="29299" hidden="1"/>
    <cellStyle name="Comma [0] 11410" xfId="58686" hidden="1"/>
    <cellStyle name="Comma [0] 11411" xfId="29307" hidden="1"/>
    <cellStyle name="Comma [0] 11411" xfId="58694" hidden="1"/>
    <cellStyle name="Comma [0] 11412" xfId="28794" hidden="1"/>
    <cellStyle name="Comma [0] 11412" xfId="58181" hidden="1"/>
    <cellStyle name="Comma [0] 11413" xfId="29293" hidden="1"/>
    <cellStyle name="Comma [0] 11413" xfId="58680" hidden="1"/>
    <cellStyle name="Comma [0] 11414" xfId="29326" hidden="1"/>
    <cellStyle name="Comma [0] 11414" xfId="58713" hidden="1"/>
    <cellStyle name="Comma [0] 11415" xfId="29334" hidden="1"/>
    <cellStyle name="Comma [0] 11415" xfId="58721" hidden="1"/>
    <cellStyle name="Comma [0] 11416" xfId="29243" hidden="1"/>
    <cellStyle name="Comma [0] 11416" xfId="58630" hidden="1"/>
    <cellStyle name="Comma [0] 11417" xfId="29322" hidden="1"/>
    <cellStyle name="Comma [0] 11417" xfId="58709" hidden="1"/>
    <cellStyle name="Comma [0] 11418" xfId="29343" hidden="1"/>
    <cellStyle name="Comma [0] 11418" xfId="58730" hidden="1"/>
    <cellStyle name="Comma [0] 11419" xfId="29345" hidden="1"/>
    <cellStyle name="Comma [0] 11419" xfId="58732" hidden="1"/>
    <cellStyle name="Comma [0] 1142" xfId="6798" hidden="1"/>
    <cellStyle name="Comma [0] 1142" xfId="36186" hidden="1"/>
    <cellStyle name="Comma [0] 11420" xfId="29304" hidden="1"/>
    <cellStyle name="Comma [0] 11420" xfId="58691" hidden="1"/>
    <cellStyle name="Comma [0] 11421" xfId="29249" hidden="1"/>
    <cellStyle name="Comma [0] 11421" xfId="58636" hidden="1"/>
    <cellStyle name="Comma [0] 11422" xfId="29302" hidden="1"/>
    <cellStyle name="Comma [0] 11422" xfId="58689" hidden="1"/>
    <cellStyle name="Comma [0] 11423" xfId="29286" hidden="1"/>
    <cellStyle name="Comma [0] 11423" xfId="58673" hidden="1"/>
    <cellStyle name="Comma [0] 11424" xfId="29282" hidden="1"/>
    <cellStyle name="Comma [0] 11424" xfId="58669" hidden="1"/>
    <cellStyle name="Comma [0] 11425" xfId="29353" hidden="1"/>
    <cellStyle name="Comma [0] 11425" xfId="58740" hidden="1"/>
    <cellStyle name="Comma [0] 11426" xfId="29225" hidden="1"/>
    <cellStyle name="Comma [0] 11426" xfId="58612" hidden="1"/>
    <cellStyle name="Comma [0] 11427" xfId="28533" hidden="1"/>
    <cellStyle name="Comma [0] 11427" xfId="57920" hidden="1"/>
    <cellStyle name="Comma [0] 11428" xfId="29361" hidden="1"/>
    <cellStyle name="Comma [0] 11428" xfId="58748" hidden="1"/>
    <cellStyle name="Comma [0] 11429" xfId="29363" hidden="1"/>
    <cellStyle name="Comma [0] 11429" xfId="58750" hidden="1"/>
    <cellStyle name="Comma [0] 1143" xfId="6800" hidden="1"/>
    <cellStyle name="Comma [0] 1143" xfId="36188" hidden="1"/>
    <cellStyle name="Comma [0] 11430" xfId="29312" hidden="1"/>
    <cellStyle name="Comma [0] 11430" xfId="58699" hidden="1"/>
    <cellStyle name="Comma [0] 11431" xfId="29288" hidden="1"/>
    <cellStyle name="Comma [0] 11431" xfId="58675" hidden="1"/>
    <cellStyle name="Comma [0] 11432" xfId="29323" hidden="1"/>
    <cellStyle name="Comma [0] 11432" xfId="58710" hidden="1"/>
    <cellStyle name="Comma [0] 11433" xfId="29255" hidden="1"/>
    <cellStyle name="Comma [0] 11433" xfId="58642" hidden="1"/>
    <cellStyle name="Comma [0] 11434" xfId="29325" hidden="1"/>
    <cellStyle name="Comma [0] 11434" xfId="58712" hidden="1"/>
    <cellStyle name="Comma [0] 11435" xfId="29370" hidden="1"/>
    <cellStyle name="Comma [0] 11435" xfId="58757" hidden="1"/>
    <cellStyle name="Comma [0] 11436" xfId="29313" hidden="1"/>
    <cellStyle name="Comma [0] 11436" xfId="58700" hidden="1"/>
    <cellStyle name="Comma [0] 11437" xfId="29270" hidden="1"/>
    <cellStyle name="Comma [0] 11437" xfId="58657" hidden="1"/>
    <cellStyle name="Comma [0] 11438" xfId="29376" hidden="1"/>
    <cellStyle name="Comma [0] 11438" xfId="58763" hidden="1"/>
    <cellStyle name="Comma [0] 11439" xfId="29378" hidden="1"/>
    <cellStyle name="Comma [0] 11439" xfId="58765" hidden="1"/>
    <cellStyle name="Comma [0] 1144" xfId="6759" hidden="1"/>
    <cellStyle name="Comma [0] 1144" xfId="36147" hidden="1"/>
    <cellStyle name="Comma [0] 11440" xfId="29331" hidden="1"/>
    <cellStyle name="Comma [0] 11440" xfId="58718" hidden="1"/>
    <cellStyle name="Comma [0] 11441" xfId="29337" hidden="1"/>
    <cellStyle name="Comma [0] 11441" xfId="58724" hidden="1"/>
    <cellStyle name="Comma [0] 11442" xfId="29224" hidden="1"/>
    <cellStyle name="Comma [0] 11442" xfId="58611" hidden="1"/>
    <cellStyle name="Comma [0] 11443" xfId="29287" hidden="1"/>
    <cellStyle name="Comma [0] 11443" xfId="58674" hidden="1"/>
    <cellStyle name="Comma [0] 11444" xfId="29295" hidden="1"/>
    <cellStyle name="Comma [0] 11444" xfId="58682" hidden="1"/>
    <cellStyle name="Comma [0] 11445" xfId="29384" hidden="1"/>
    <cellStyle name="Comma [0] 11445" xfId="58771" hidden="1"/>
    <cellStyle name="Comma [0] 11446" xfId="29298" hidden="1"/>
    <cellStyle name="Comma [0] 11446" xfId="58685" hidden="1"/>
    <cellStyle name="Comma [0] 11447" xfId="29258" hidden="1"/>
    <cellStyle name="Comma [0] 11447" xfId="58645" hidden="1"/>
    <cellStyle name="Comma [0] 11448" xfId="29389" hidden="1"/>
    <cellStyle name="Comma [0] 11448" xfId="58776" hidden="1"/>
    <cellStyle name="Comma [0] 11449" xfId="29391" hidden="1"/>
    <cellStyle name="Comma [0] 11449" xfId="58778" hidden="1"/>
    <cellStyle name="Comma [0] 1145" xfId="6704" hidden="1"/>
    <cellStyle name="Comma [0] 1145" xfId="36092" hidden="1"/>
    <cellStyle name="Comma [0] 11450" xfId="29350" hidden="1"/>
    <cellStyle name="Comma [0] 11450" xfId="58737" hidden="1"/>
    <cellStyle name="Comma [0] 11451" xfId="29356" hidden="1"/>
    <cellStyle name="Comma [0] 11451" xfId="58743" hidden="1"/>
    <cellStyle name="Comma [0] 11452" xfId="29257" hidden="1"/>
    <cellStyle name="Comma [0] 11452" xfId="58644" hidden="1"/>
    <cellStyle name="Comma [0] 11453" xfId="29338" hidden="1"/>
    <cellStyle name="Comma [0] 11453" xfId="58725" hidden="1"/>
    <cellStyle name="Comma [0] 11454" xfId="29317" hidden="1"/>
    <cellStyle name="Comma [0] 11454" xfId="58704" hidden="1"/>
    <cellStyle name="Comma [0] 11455" xfId="29395" hidden="1"/>
    <cellStyle name="Comma [0] 11455" xfId="58782" hidden="1"/>
    <cellStyle name="Comma [0] 11456" xfId="29336" hidden="1"/>
    <cellStyle name="Comma [0] 11456" xfId="58723" hidden="1"/>
    <cellStyle name="Comma [0] 11457" xfId="29274" hidden="1"/>
    <cellStyle name="Comma [0] 11457" xfId="58661" hidden="1"/>
    <cellStyle name="Comma [0] 11458" xfId="29402" hidden="1"/>
    <cellStyle name="Comma [0] 11458" xfId="58789" hidden="1"/>
    <cellStyle name="Comma [0] 11459" xfId="29404" hidden="1"/>
    <cellStyle name="Comma [0] 11459" xfId="58791" hidden="1"/>
    <cellStyle name="Comma [0] 1146" xfId="6757" hidden="1"/>
    <cellStyle name="Comma [0] 1146" xfId="36145" hidden="1"/>
    <cellStyle name="Comma [0] 11460" xfId="29368" hidden="1"/>
    <cellStyle name="Comma [0] 11460" xfId="58755" hidden="1"/>
    <cellStyle name="Comma [0] 11461" xfId="29373" hidden="1"/>
    <cellStyle name="Comma [0] 11461" xfId="58760" hidden="1"/>
    <cellStyle name="Comma [0] 11462" xfId="28803" hidden="1"/>
    <cellStyle name="Comma [0] 11462" xfId="58190" hidden="1"/>
    <cellStyle name="Comma [0] 11463" xfId="29357" hidden="1"/>
    <cellStyle name="Comma [0] 11463" xfId="58744" hidden="1"/>
    <cellStyle name="Comma [0] 11464" xfId="29262" hidden="1"/>
    <cellStyle name="Comma [0] 11464" xfId="58649" hidden="1"/>
    <cellStyle name="Comma [0] 11465" xfId="29408" hidden="1"/>
    <cellStyle name="Comma [0] 11465" xfId="58795" hidden="1"/>
    <cellStyle name="Comma [0] 11466" xfId="29355" hidden="1"/>
    <cellStyle name="Comma [0] 11466" xfId="58742" hidden="1"/>
    <cellStyle name="Comma [0] 11467" xfId="29294" hidden="1"/>
    <cellStyle name="Comma [0] 11467" xfId="58681" hidden="1"/>
    <cellStyle name="Comma [0] 11468" xfId="29412" hidden="1"/>
    <cellStyle name="Comma [0] 11468" xfId="58799" hidden="1"/>
    <cellStyle name="Comma [0] 11469" xfId="29414" hidden="1"/>
    <cellStyle name="Comma [0] 11469" xfId="58801" hidden="1"/>
    <cellStyle name="Comma [0] 1147" xfId="6741" hidden="1"/>
    <cellStyle name="Comma [0] 1147" xfId="36129" hidden="1"/>
    <cellStyle name="Comma [0] 11470" xfId="29382" hidden="1"/>
    <cellStyle name="Comma [0] 11470" xfId="58769" hidden="1"/>
    <cellStyle name="Comma [0] 11471" xfId="29386" hidden="1"/>
    <cellStyle name="Comma [0] 11471" xfId="58773" hidden="1"/>
    <cellStyle name="Comma [0] 11472" xfId="29276" hidden="1"/>
    <cellStyle name="Comma [0] 11472" xfId="58663" hidden="1"/>
    <cellStyle name="Comma [0] 11473" xfId="29374" hidden="1"/>
    <cellStyle name="Comma [0] 11473" xfId="58761" hidden="1"/>
    <cellStyle name="Comma [0] 11474" xfId="29266" hidden="1"/>
    <cellStyle name="Comma [0] 11474" xfId="58653" hidden="1"/>
    <cellStyle name="Comma [0] 11475" xfId="29418" hidden="1"/>
    <cellStyle name="Comma [0] 11475" xfId="58805" hidden="1"/>
    <cellStyle name="Comma [0] 11476" xfId="29372" hidden="1"/>
    <cellStyle name="Comma [0] 11476" xfId="58759" hidden="1"/>
    <cellStyle name="Comma [0] 11477" xfId="29341" hidden="1"/>
    <cellStyle name="Comma [0] 11477" xfId="58728" hidden="1"/>
    <cellStyle name="Comma [0] 11478" xfId="29422" hidden="1"/>
    <cellStyle name="Comma [0] 11478" xfId="58809" hidden="1"/>
    <cellStyle name="Comma [0] 11479" xfId="29424" hidden="1"/>
    <cellStyle name="Comma [0] 11479" xfId="58811" hidden="1"/>
    <cellStyle name="Comma [0] 1148" xfId="6737" hidden="1"/>
    <cellStyle name="Comma [0] 1148" xfId="36125" hidden="1"/>
    <cellStyle name="Comma [0] 11480" xfId="29410" hidden="1"/>
    <cellStyle name="Comma [0] 11480" xfId="58797" hidden="1"/>
    <cellStyle name="Comma [0] 11481" xfId="29397" hidden="1"/>
    <cellStyle name="Comma [0] 11481" xfId="58784" hidden="1"/>
    <cellStyle name="Comma [0] 11482" xfId="29421" hidden="1"/>
    <cellStyle name="Comma [0] 11482" xfId="58808" hidden="1"/>
    <cellStyle name="Comma [0] 11483" xfId="29387" hidden="1"/>
    <cellStyle name="Comma [0] 11483" xfId="58774" hidden="1"/>
    <cellStyle name="Comma [0] 11484" xfId="29359" hidden="1"/>
    <cellStyle name="Comma [0] 11484" xfId="58746" hidden="1"/>
    <cellStyle name="Comma [0] 11485" xfId="29426" hidden="1"/>
    <cellStyle name="Comma [0] 11485" xfId="58813" hidden="1"/>
    <cellStyle name="Comma [0] 11486" xfId="29383" hidden="1"/>
    <cellStyle name="Comma [0] 11486" xfId="58770" hidden="1"/>
    <cellStyle name="Comma [0] 11487" xfId="29417" hidden="1"/>
    <cellStyle name="Comma [0] 11487" xfId="58804" hidden="1"/>
    <cellStyle name="Comma [0] 11488" xfId="29430" hidden="1"/>
    <cellStyle name="Comma [0] 11488" xfId="58817" hidden="1"/>
    <cellStyle name="Comma [0] 11489" xfId="29432" hidden="1"/>
    <cellStyle name="Comma [0] 11489" xfId="58819" hidden="1"/>
    <cellStyle name="Comma [0] 1149" xfId="6808" hidden="1"/>
    <cellStyle name="Comma [0] 1149" xfId="36196" hidden="1"/>
    <cellStyle name="Comma [0] 11490" xfId="29300" hidden="1"/>
    <cellStyle name="Comma [0] 11490" xfId="58687" hidden="1"/>
    <cellStyle name="Comma [0] 11491" xfId="29420" hidden="1"/>
    <cellStyle name="Comma [0] 11491" xfId="58807" hidden="1"/>
    <cellStyle name="Comma [0] 11492" xfId="29360" hidden="1"/>
    <cellStyle name="Comma [0] 11492" xfId="58747" hidden="1"/>
    <cellStyle name="Comma [0] 11493" xfId="29394" hidden="1"/>
    <cellStyle name="Comma [0] 11493" xfId="58781" hidden="1"/>
    <cellStyle name="Comma [0] 11494" xfId="29407" hidden="1"/>
    <cellStyle name="Comma [0] 11494" xfId="58794" hidden="1"/>
    <cellStyle name="Comma [0] 11495" xfId="29435" hidden="1"/>
    <cellStyle name="Comma [0] 11495" xfId="58822" hidden="1"/>
    <cellStyle name="Comma [0] 11496" xfId="29398" hidden="1"/>
    <cellStyle name="Comma [0] 11496" xfId="58785" hidden="1"/>
    <cellStyle name="Comma [0] 11497" xfId="29358" hidden="1"/>
    <cellStyle name="Comma [0] 11497" xfId="58745" hidden="1"/>
    <cellStyle name="Comma [0] 11498" xfId="29437" hidden="1"/>
    <cellStyle name="Comma [0] 11498" xfId="58824" hidden="1"/>
    <cellStyle name="Comma [0] 11499" xfId="29439" hidden="1"/>
    <cellStyle name="Comma [0] 11499" xfId="58826" hidden="1"/>
    <cellStyle name="Comma [0] 115" xfId="4607" hidden="1"/>
    <cellStyle name="Comma [0] 115" xfId="33995" hidden="1"/>
    <cellStyle name="Comma [0] 1150" xfId="6674" hidden="1"/>
    <cellStyle name="Comma [0] 1150" xfId="36062" hidden="1"/>
    <cellStyle name="Comma [0] 11500" xfId="28220" hidden="1"/>
    <cellStyle name="Comma [0] 11500" xfId="57607" hidden="1"/>
    <cellStyle name="Comma [0] 11501" xfId="28207" hidden="1"/>
    <cellStyle name="Comma [0] 11501" xfId="57594" hidden="1"/>
    <cellStyle name="Comma [0] 11502" xfId="28201" hidden="1"/>
    <cellStyle name="Comma [0] 11502" xfId="57588" hidden="1"/>
    <cellStyle name="Comma [0] 11503" xfId="29444" hidden="1"/>
    <cellStyle name="Comma [0] 11503" xfId="58831" hidden="1"/>
    <cellStyle name="Comma [0] 11504" xfId="29447" hidden="1"/>
    <cellStyle name="Comma [0] 11504" xfId="58834" hidden="1"/>
    <cellStyle name="Comma [0] 11505" xfId="28202" hidden="1"/>
    <cellStyle name="Comma [0] 11505" xfId="57589" hidden="1"/>
    <cellStyle name="Comma [0] 11506" xfId="29442" hidden="1"/>
    <cellStyle name="Comma [0] 11506" xfId="58829" hidden="1"/>
    <cellStyle name="Comma [0] 11507" xfId="29449" hidden="1"/>
    <cellStyle name="Comma [0] 11507" xfId="58836" hidden="1"/>
    <cellStyle name="Comma [0] 11508" xfId="29451" hidden="1"/>
    <cellStyle name="Comma [0] 11508" xfId="58838" hidden="1"/>
    <cellStyle name="Comma [0] 11509" xfId="28210" hidden="1"/>
    <cellStyle name="Comma [0] 11509" xfId="57597" hidden="1"/>
    <cellStyle name="Comma [0] 1151" xfId="6667" hidden="1"/>
    <cellStyle name="Comma [0] 1151" xfId="36055" hidden="1"/>
    <cellStyle name="Comma [0] 11510" xfId="28486" hidden="1"/>
    <cellStyle name="Comma [0] 11510" xfId="57873" hidden="1"/>
    <cellStyle name="Comma [0] 11511" xfId="29462" hidden="1"/>
    <cellStyle name="Comma [0] 11511" xfId="58849" hidden="1"/>
    <cellStyle name="Comma [0] 11512" xfId="29471" hidden="1"/>
    <cellStyle name="Comma [0] 11512" xfId="58858" hidden="1"/>
    <cellStyle name="Comma [0] 11513" xfId="29482" hidden="1"/>
    <cellStyle name="Comma [0] 11513" xfId="58869" hidden="1"/>
    <cellStyle name="Comma [0] 11514" xfId="29488" hidden="1"/>
    <cellStyle name="Comma [0] 11514" xfId="58875" hidden="1"/>
    <cellStyle name="Comma [0] 11515" xfId="29470" hidden="1"/>
    <cellStyle name="Comma [0] 11515" xfId="58857" hidden="1"/>
    <cellStyle name="Comma [0] 11516" xfId="29480" hidden="1"/>
    <cellStyle name="Comma [0] 11516" xfId="58867" hidden="1"/>
    <cellStyle name="Comma [0] 11517" xfId="29500" hidden="1"/>
    <cellStyle name="Comma [0] 11517" xfId="58887" hidden="1"/>
    <cellStyle name="Comma [0] 11518" xfId="29502" hidden="1"/>
    <cellStyle name="Comma [0] 11518" xfId="58889" hidden="1"/>
    <cellStyle name="Comma [0] 11519" xfId="29453" hidden="1"/>
    <cellStyle name="Comma [0] 11519" xfId="58840" hidden="1"/>
    <cellStyle name="Comma [0] 1152" xfId="6816" hidden="1"/>
    <cellStyle name="Comma [0] 1152" xfId="36204" hidden="1"/>
    <cellStyle name="Comma [0] 11520" xfId="28236" hidden="1"/>
    <cellStyle name="Comma [0] 11520" xfId="57623" hidden="1"/>
    <cellStyle name="Comma [0] 11521" xfId="29456" hidden="1"/>
    <cellStyle name="Comma [0] 11521" xfId="58843" hidden="1"/>
    <cellStyle name="Comma [0] 11522" xfId="28213" hidden="1"/>
    <cellStyle name="Comma [0] 11522" xfId="57600" hidden="1"/>
    <cellStyle name="Comma [0] 11523" xfId="28211" hidden="1"/>
    <cellStyle name="Comma [0] 11523" xfId="57598" hidden="1"/>
    <cellStyle name="Comma [0] 11524" xfId="29507" hidden="1"/>
    <cellStyle name="Comma [0] 11524" xfId="58894" hidden="1"/>
    <cellStyle name="Comma [0] 11525" xfId="28488" hidden="1"/>
    <cellStyle name="Comma [0] 11525" xfId="57875" hidden="1"/>
    <cellStyle name="Comma [0] 11526" xfId="28215" hidden="1"/>
    <cellStyle name="Comma [0] 11526" xfId="57602" hidden="1"/>
    <cellStyle name="Comma [0] 11527" xfId="29519" hidden="1"/>
    <cellStyle name="Comma [0] 11527" xfId="58906" hidden="1"/>
    <cellStyle name="Comma [0] 11528" xfId="29521" hidden="1"/>
    <cellStyle name="Comma [0] 11528" xfId="58908" hidden="1"/>
    <cellStyle name="Comma [0] 11529" xfId="29510" hidden="1"/>
    <cellStyle name="Comma [0] 11529" xfId="58897" hidden="1"/>
    <cellStyle name="Comma [0] 1153" xfId="6818" hidden="1"/>
    <cellStyle name="Comma [0] 1153" xfId="36206" hidden="1"/>
    <cellStyle name="Comma [0] 11530" xfId="29518" hidden="1"/>
    <cellStyle name="Comma [0] 11530" xfId="58905" hidden="1"/>
    <cellStyle name="Comma [0] 11531" xfId="28216" hidden="1"/>
    <cellStyle name="Comma [0] 11531" xfId="57603" hidden="1"/>
    <cellStyle name="Comma [0] 11532" xfId="29504" hidden="1"/>
    <cellStyle name="Comma [0] 11532" xfId="58891" hidden="1"/>
    <cellStyle name="Comma [0] 11533" xfId="29537" hidden="1"/>
    <cellStyle name="Comma [0] 11533" xfId="58924" hidden="1"/>
    <cellStyle name="Comma [0] 11534" xfId="29545" hidden="1"/>
    <cellStyle name="Comma [0] 11534" xfId="58932" hidden="1"/>
    <cellStyle name="Comma [0] 11535" xfId="29454" hidden="1"/>
    <cellStyle name="Comma [0] 11535" xfId="58841" hidden="1"/>
    <cellStyle name="Comma [0] 11536" xfId="29533" hidden="1"/>
    <cellStyle name="Comma [0] 11536" xfId="58920" hidden="1"/>
    <cellStyle name="Comma [0] 11537" xfId="29554" hidden="1"/>
    <cellStyle name="Comma [0] 11537" xfId="58941" hidden="1"/>
    <cellStyle name="Comma [0] 11538" xfId="29556" hidden="1"/>
    <cellStyle name="Comma [0] 11538" xfId="58943" hidden="1"/>
    <cellStyle name="Comma [0] 11539" xfId="29515" hidden="1"/>
    <cellStyle name="Comma [0] 11539" xfId="58902" hidden="1"/>
    <cellStyle name="Comma [0] 1154" xfId="6767" hidden="1"/>
    <cellStyle name="Comma [0] 1154" xfId="36155" hidden="1"/>
    <cellStyle name="Comma [0] 11540" xfId="29460" hidden="1"/>
    <cellStyle name="Comma [0] 11540" xfId="58847" hidden="1"/>
    <cellStyle name="Comma [0] 11541" xfId="29513" hidden="1"/>
    <cellStyle name="Comma [0] 11541" xfId="58900" hidden="1"/>
    <cellStyle name="Comma [0] 11542" xfId="29497" hidden="1"/>
    <cellStyle name="Comma [0] 11542" xfId="58884" hidden="1"/>
    <cellStyle name="Comma [0] 11543" xfId="29493" hidden="1"/>
    <cellStyle name="Comma [0] 11543" xfId="58880" hidden="1"/>
    <cellStyle name="Comma [0] 11544" xfId="29564" hidden="1"/>
    <cellStyle name="Comma [0] 11544" xfId="58951" hidden="1"/>
    <cellStyle name="Comma [0] 11545" xfId="28204" hidden="1"/>
    <cellStyle name="Comma [0] 11545" xfId="57591" hidden="1"/>
    <cellStyle name="Comma [0] 11546" xfId="28209" hidden="1"/>
    <cellStyle name="Comma [0] 11546" xfId="57596" hidden="1"/>
    <cellStyle name="Comma [0] 11547" xfId="29572" hidden="1"/>
    <cellStyle name="Comma [0] 11547" xfId="58959" hidden="1"/>
    <cellStyle name="Comma [0] 11548" xfId="29574" hidden="1"/>
    <cellStyle name="Comma [0] 11548" xfId="58961" hidden="1"/>
    <cellStyle name="Comma [0] 11549" xfId="29523" hidden="1"/>
    <cellStyle name="Comma [0] 11549" xfId="58910" hidden="1"/>
    <cellStyle name="Comma [0] 1155" xfId="6743" hidden="1"/>
    <cellStyle name="Comma [0] 1155" xfId="36131" hidden="1"/>
    <cellStyle name="Comma [0] 11550" xfId="29499" hidden="1"/>
    <cellStyle name="Comma [0] 11550" xfId="58886" hidden="1"/>
    <cellStyle name="Comma [0] 11551" xfId="29534" hidden="1"/>
    <cellStyle name="Comma [0] 11551" xfId="58921" hidden="1"/>
    <cellStyle name="Comma [0] 11552" xfId="29466" hidden="1"/>
    <cellStyle name="Comma [0] 11552" xfId="58853" hidden="1"/>
    <cellStyle name="Comma [0] 11553" xfId="29536" hidden="1"/>
    <cellStyle name="Comma [0] 11553" xfId="58923" hidden="1"/>
    <cellStyle name="Comma [0] 11554" xfId="29581" hidden="1"/>
    <cellStyle name="Comma [0] 11554" xfId="58968" hidden="1"/>
    <cellStyle name="Comma [0] 11555" xfId="29524" hidden="1"/>
    <cellStyle name="Comma [0] 11555" xfId="58911" hidden="1"/>
    <cellStyle name="Comma [0] 11556" xfId="29481" hidden="1"/>
    <cellStyle name="Comma [0] 11556" xfId="58868" hidden="1"/>
    <cellStyle name="Comma [0] 11557" xfId="29587" hidden="1"/>
    <cellStyle name="Comma [0] 11557" xfId="58974" hidden="1"/>
    <cellStyle name="Comma [0] 11558" xfId="29589" hidden="1"/>
    <cellStyle name="Comma [0] 11558" xfId="58976" hidden="1"/>
    <cellStyle name="Comma [0] 11559" xfId="29542" hidden="1"/>
    <cellStyle name="Comma [0] 11559" xfId="58929" hidden="1"/>
    <cellStyle name="Comma [0] 1156" xfId="6778" hidden="1"/>
    <cellStyle name="Comma [0] 1156" xfId="36166" hidden="1"/>
    <cellStyle name="Comma [0] 11560" xfId="29548" hidden="1"/>
    <cellStyle name="Comma [0] 11560" xfId="58935" hidden="1"/>
    <cellStyle name="Comma [0] 11561" xfId="28205" hidden="1"/>
    <cellStyle name="Comma [0] 11561" xfId="57592" hidden="1"/>
    <cellStyle name="Comma [0] 11562" xfId="29498" hidden="1"/>
    <cellStyle name="Comma [0] 11562" xfId="58885" hidden="1"/>
    <cellStyle name="Comma [0] 11563" xfId="29506" hidden="1"/>
    <cellStyle name="Comma [0] 11563" xfId="58893" hidden="1"/>
    <cellStyle name="Comma [0] 11564" xfId="29595" hidden="1"/>
    <cellStyle name="Comma [0] 11564" xfId="58982" hidden="1"/>
    <cellStyle name="Comma [0] 11565" xfId="29509" hidden="1"/>
    <cellStyle name="Comma [0] 11565" xfId="58896" hidden="1"/>
    <cellStyle name="Comma [0] 11566" xfId="29469" hidden="1"/>
    <cellStyle name="Comma [0] 11566" xfId="58856" hidden="1"/>
    <cellStyle name="Comma [0] 11567" xfId="29600" hidden="1"/>
    <cellStyle name="Comma [0] 11567" xfId="58987" hidden="1"/>
    <cellStyle name="Comma [0] 11568" xfId="29602" hidden="1"/>
    <cellStyle name="Comma [0] 11568" xfId="58989" hidden="1"/>
    <cellStyle name="Comma [0] 11569" xfId="29561" hidden="1"/>
    <cellStyle name="Comma [0] 11569" xfId="58948" hidden="1"/>
    <cellStyle name="Comma [0] 1157" xfId="6710" hidden="1"/>
    <cellStyle name="Comma [0] 1157" xfId="36098" hidden="1"/>
    <cellStyle name="Comma [0] 11570" xfId="29567" hidden="1"/>
    <cellStyle name="Comma [0] 11570" xfId="58954" hidden="1"/>
    <cellStyle name="Comma [0] 11571" xfId="29468" hidden="1"/>
    <cellStyle name="Comma [0] 11571" xfId="58855" hidden="1"/>
    <cellStyle name="Comma [0] 11572" xfId="29549" hidden="1"/>
    <cellStyle name="Comma [0] 11572" xfId="58936" hidden="1"/>
    <cellStyle name="Comma [0] 11573" xfId="29528" hidden="1"/>
    <cellStyle name="Comma [0] 11573" xfId="58915" hidden="1"/>
    <cellStyle name="Comma [0] 11574" xfId="29606" hidden="1"/>
    <cellStyle name="Comma [0] 11574" xfId="58993" hidden="1"/>
    <cellStyle name="Comma [0] 11575" xfId="29547" hidden="1"/>
    <cellStyle name="Comma [0] 11575" xfId="58934" hidden="1"/>
    <cellStyle name="Comma [0] 11576" xfId="29485" hidden="1"/>
    <cellStyle name="Comma [0] 11576" xfId="58872" hidden="1"/>
    <cellStyle name="Comma [0] 11577" xfId="29613" hidden="1"/>
    <cellStyle name="Comma [0] 11577" xfId="59000" hidden="1"/>
    <cellStyle name="Comma [0] 11578" xfId="29615" hidden="1"/>
    <cellStyle name="Comma [0] 11578" xfId="59002" hidden="1"/>
    <cellStyle name="Comma [0] 11579" xfId="29579" hidden="1"/>
    <cellStyle name="Comma [0] 11579" xfId="58966" hidden="1"/>
    <cellStyle name="Comma [0] 1158" xfId="6780" hidden="1"/>
    <cellStyle name="Comma [0] 1158" xfId="36168" hidden="1"/>
    <cellStyle name="Comma [0] 11580" xfId="29584" hidden="1"/>
    <cellStyle name="Comma [0] 11580" xfId="58971" hidden="1"/>
    <cellStyle name="Comma [0] 11581" xfId="28218" hidden="1"/>
    <cellStyle name="Comma [0] 11581" xfId="57605" hidden="1"/>
    <cellStyle name="Comma [0] 11582" xfId="29568" hidden="1"/>
    <cellStyle name="Comma [0] 11582" xfId="58955" hidden="1"/>
    <cellStyle name="Comma [0] 11583" xfId="29473" hidden="1"/>
    <cellStyle name="Comma [0] 11583" xfId="58860" hidden="1"/>
    <cellStyle name="Comma [0] 11584" xfId="29619" hidden="1"/>
    <cellStyle name="Comma [0] 11584" xfId="59006" hidden="1"/>
    <cellStyle name="Comma [0] 11585" xfId="29566" hidden="1"/>
    <cellStyle name="Comma [0] 11585" xfId="58953" hidden="1"/>
    <cellStyle name="Comma [0] 11586" xfId="29505" hidden="1"/>
    <cellStyle name="Comma [0] 11586" xfId="58892" hidden="1"/>
    <cellStyle name="Comma [0] 11587" xfId="29623" hidden="1"/>
    <cellStyle name="Comma [0] 11587" xfId="59010" hidden="1"/>
    <cellStyle name="Comma [0] 11588" xfId="29625" hidden="1"/>
    <cellStyle name="Comma [0] 11588" xfId="59012" hidden="1"/>
    <cellStyle name="Comma [0] 11589" xfId="29593" hidden="1"/>
    <cellStyle name="Comma [0] 11589" xfId="58980" hidden="1"/>
    <cellStyle name="Comma [0] 1159" xfId="6825" hidden="1"/>
    <cellStyle name="Comma [0] 1159" xfId="36213" hidden="1"/>
    <cellStyle name="Comma [0] 11590" xfId="29597" hidden="1"/>
    <cellStyle name="Comma [0] 11590" xfId="58984" hidden="1"/>
    <cellStyle name="Comma [0] 11591" xfId="29487" hidden="1"/>
    <cellStyle name="Comma [0] 11591" xfId="58874" hidden="1"/>
    <cellStyle name="Comma [0] 11592" xfId="29585" hidden="1"/>
    <cellStyle name="Comma [0] 11592" xfId="58972" hidden="1"/>
    <cellStyle name="Comma [0] 11593" xfId="29477" hidden="1"/>
    <cellStyle name="Comma [0] 11593" xfId="58864" hidden="1"/>
    <cellStyle name="Comma [0] 11594" xfId="29629" hidden="1"/>
    <cellStyle name="Comma [0] 11594" xfId="59016" hidden="1"/>
    <cellStyle name="Comma [0] 11595" xfId="29583" hidden="1"/>
    <cellStyle name="Comma [0] 11595" xfId="58970" hidden="1"/>
    <cellStyle name="Comma [0] 11596" xfId="29552" hidden="1"/>
    <cellStyle name="Comma [0] 11596" xfId="58939" hidden="1"/>
    <cellStyle name="Comma [0] 11597" xfId="29633" hidden="1"/>
    <cellStyle name="Comma [0] 11597" xfId="59020" hidden="1"/>
    <cellStyle name="Comma [0] 11598" xfId="29635" hidden="1"/>
    <cellStyle name="Comma [0] 11598" xfId="59022" hidden="1"/>
    <cellStyle name="Comma [0] 11599" xfId="29621" hidden="1"/>
    <cellStyle name="Comma [0] 11599" xfId="59008" hidden="1"/>
    <cellStyle name="Comma [0] 116" xfId="4753" hidden="1"/>
    <cellStyle name="Comma [0] 116" xfId="34141" hidden="1"/>
    <cellStyle name="Comma [0] 1160" xfId="6768" hidden="1"/>
    <cellStyle name="Comma [0] 1160" xfId="36156" hidden="1"/>
    <cellStyle name="Comma [0] 11600" xfId="29608" hidden="1"/>
    <cellStyle name="Comma [0] 11600" xfId="58995" hidden="1"/>
    <cellStyle name="Comma [0] 11601" xfId="29632" hidden="1"/>
    <cellStyle name="Comma [0] 11601" xfId="59019" hidden="1"/>
    <cellStyle name="Comma [0] 11602" xfId="29598" hidden="1"/>
    <cellStyle name="Comma [0] 11602" xfId="58985" hidden="1"/>
    <cellStyle name="Comma [0] 11603" xfId="29570" hidden="1"/>
    <cellStyle name="Comma [0] 11603" xfId="58957" hidden="1"/>
    <cellStyle name="Comma [0] 11604" xfId="29637" hidden="1"/>
    <cellStyle name="Comma [0] 11604" xfId="59024" hidden="1"/>
    <cellStyle name="Comma [0] 11605" xfId="29594" hidden="1"/>
    <cellStyle name="Comma [0] 11605" xfId="58981" hidden="1"/>
    <cellStyle name="Comma [0] 11606" xfId="29628" hidden="1"/>
    <cellStyle name="Comma [0] 11606" xfId="59015" hidden="1"/>
    <cellStyle name="Comma [0] 11607" xfId="29641" hidden="1"/>
    <cellStyle name="Comma [0] 11607" xfId="59028" hidden="1"/>
    <cellStyle name="Comma [0] 11608" xfId="29643" hidden="1"/>
    <cellStyle name="Comma [0] 11608" xfId="59030" hidden="1"/>
    <cellStyle name="Comma [0] 11609" xfId="29511" hidden="1"/>
    <cellStyle name="Comma [0] 11609" xfId="58898" hidden="1"/>
    <cellStyle name="Comma [0] 1161" xfId="6725" hidden="1"/>
    <cellStyle name="Comma [0] 1161" xfId="36113" hidden="1"/>
    <cellStyle name="Comma [0] 11610" xfId="29631" hidden="1"/>
    <cellStyle name="Comma [0] 11610" xfId="59018" hidden="1"/>
    <cellStyle name="Comma [0] 11611" xfId="29571" hidden="1"/>
    <cellStyle name="Comma [0] 11611" xfId="58958" hidden="1"/>
    <cellStyle name="Comma [0] 11612" xfId="29605" hidden="1"/>
    <cellStyle name="Comma [0] 11612" xfId="58992" hidden="1"/>
    <cellStyle name="Comma [0] 11613" xfId="29618" hidden="1"/>
    <cellStyle name="Comma [0] 11613" xfId="59005" hidden="1"/>
    <cellStyle name="Comma [0] 11614" xfId="29646" hidden="1"/>
    <cellStyle name="Comma [0] 11614" xfId="59033" hidden="1"/>
    <cellStyle name="Comma [0] 11615" xfId="29609" hidden="1"/>
    <cellStyle name="Comma [0] 11615" xfId="58996" hidden="1"/>
    <cellStyle name="Comma [0] 11616" xfId="29569" hidden="1"/>
    <cellStyle name="Comma [0] 11616" xfId="58956" hidden="1"/>
    <cellStyle name="Comma [0] 11617" xfId="29648" hidden="1"/>
    <cellStyle name="Comma [0] 11617" xfId="59035" hidden="1"/>
    <cellStyle name="Comma [0] 11618" xfId="29650" hidden="1"/>
    <cellStyle name="Comma [0] 11618" xfId="59037" hidden="1"/>
    <cellStyle name="Comma [0] 11619" xfId="29709" hidden="1"/>
    <cellStyle name="Comma [0] 11619" xfId="59096" hidden="1"/>
    <cellStyle name="Comma [0] 1162" xfId="6831" hidden="1"/>
    <cellStyle name="Comma [0] 1162" xfId="36219" hidden="1"/>
    <cellStyle name="Comma [0] 11620" xfId="29728" hidden="1"/>
    <cellStyle name="Comma [0] 11620" xfId="59115" hidden="1"/>
    <cellStyle name="Comma [0] 11621" xfId="29735" hidden="1"/>
    <cellStyle name="Comma [0] 11621" xfId="59122" hidden="1"/>
    <cellStyle name="Comma [0] 11622" xfId="29742" hidden="1"/>
    <cellStyle name="Comma [0] 11622" xfId="59129" hidden="1"/>
    <cellStyle name="Comma [0] 11623" xfId="29747" hidden="1"/>
    <cellStyle name="Comma [0] 11623" xfId="59134" hidden="1"/>
    <cellStyle name="Comma [0] 11624" xfId="29734" hidden="1"/>
    <cellStyle name="Comma [0] 11624" xfId="59121" hidden="1"/>
    <cellStyle name="Comma [0] 11625" xfId="29739" hidden="1"/>
    <cellStyle name="Comma [0] 11625" xfId="59126" hidden="1"/>
    <cellStyle name="Comma [0] 11626" xfId="29751" hidden="1"/>
    <cellStyle name="Comma [0] 11626" xfId="59138" hidden="1"/>
    <cellStyle name="Comma [0] 11627" xfId="29753" hidden="1"/>
    <cellStyle name="Comma [0] 11627" xfId="59140" hidden="1"/>
    <cellStyle name="Comma [0] 11628" xfId="29724" hidden="1"/>
    <cellStyle name="Comma [0] 11628" xfId="59111" hidden="1"/>
    <cellStyle name="Comma [0] 11629" xfId="29713" hidden="1"/>
    <cellStyle name="Comma [0] 11629" xfId="59100" hidden="1"/>
    <cellStyle name="Comma [0] 1163" xfId="6833" hidden="1"/>
    <cellStyle name="Comma [0] 1163" xfId="36221" hidden="1"/>
    <cellStyle name="Comma [0] 11630" xfId="29764" hidden="1"/>
    <cellStyle name="Comma [0] 11630" xfId="59151" hidden="1"/>
    <cellStyle name="Comma [0] 11631" xfId="29773" hidden="1"/>
    <cellStyle name="Comma [0] 11631" xfId="59160" hidden="1"/>
    <cellStyle name="Comma [0] 11632" xfId="29784" hidden="1"/>
    <cellStyle name="Comma [0] 11632" xfId="59171" hidden="1"/>
    <cellStyle name="Comma [0] 11633" xfId="29790" hidden="1"/>
    <cellStyle name="Comma [0] 11633" xfId="59177" hidden="1"/>
    <cellStyle name="Comma [0] 11634" xfId="29772" hidden="1"/>
    <cellStyle name="Comma [0] 11634" xfId="59159" hidden="1"/>
    <cellStyle name="Comma [0] 11635" xfId="29782" hidden="1"/>
    <cellStyle name="Comma [0] 11635" xfId="59169" hidden="1"/>
    <cellStyle name="Comma [0] 11636" xfId="29802" hidden="1"/>
    <cellStyle name="Comma [0] 11636" xfId="59189" hidden="1"/>
    <cellStyle name="Comma [0] 11637" xfId="29804" hidden="1"/>
    <cellStyle name="Comma [0] 11637" xfId="59191" hidden="1"/>
    <cellStyle name="Comma [0] 11638" xfId="29755" hidden="1"/>
    <cellStyle name="Comma [0] 11638" xfId="59142" hidden="1"/>
    <cellStyle name="Comma [0] 11639" xfId="29716" hidden="1"/>
    <cellStyle name="Comma [0] 11639" xfId="59103" hidden="1"/>
    <cellStyle name="Comma [0] 1164" xfId="6786" hidden="1"/>
    <cellStyle name="Comma [0] 1164" xfId="36174" hidden="1"/>
    <cellStyle name="Comma [0] 11640" xfId="29758" hidden="1"/>
    <cellStyle name="Comma [0] 11640" xfId="59145" hidden="1"/>
    <cellStyle name="Comma [0] 11641" xfId="29721" hidden="1"/>
    <cellStyle name="Comma [0] 11641" xfId="59108" hidden="1"/>
    <cellStyle name="Comma [0] 11642" xfId="29723" hidden="1"/>
    <cellStyle name="Comma [0] 11642" xfId="59110" hidden="1"/>
    <cellStyle name="Comma [0] 11643" xfId="29809" hidden="1"/>
    <cellStyle name="Comma [0] 11643" xfId="59196" hidden="1"/>
    <cellStyle name="Comma [0] 11644" xfId="29712" hidden="1"/>
    <cellStyle name="Comma [0] 11644" xfId="59099" hidden="1"/>
    <cellStyle name="Comma [0] 11645" xfId="29720" hidden="1"/>
    <cellStyle name="Comma [0] 11645" xfId="59107" hidden="1"/>
    <cellStyle name="Comma [0] 11646" xfId="29821" hidden="1"/>
    <cellStyle name="Comma [0] 11646" xfId="59208" hidden="1"/>
    <cellStyle name="Comma [0] 11647" xfId="29823" hidden="1"/>
    <cellStyle name="Comma [0] 11647" xfId="59210" hidden="1"/>
    <cellStyle name="Comma [0] 11648" xfId="29812" hidden="1"/>
    <cellStyle name="Comma [0] 11648" xfId="59199" hidden="1"/>
    <cellStyle name="Comma [0] 11649" xfId="29820" hidden="1"/>
    <cellStyle name="Comma [0] 11649" xfId="59207" hidden="1"/>
    <cellStyle name="Comma [0] 1165" xfId="6792" hidden="1"/>
    <cellStyle name="Comma [0] 1165" xfId="36180" hidden="1"/>
    <cellStyle name="Comma [0] 11650" xfId="29718" hidden="1"/>
    <cellStyle name="Comma [0] 11650" xfId="59105" hidden="1"/>
    <cellStyle name="Comma [0] 11651" xfId="29806" hidden="1"/>
    <cellStyle name="Comma [0] 11651" xfId="59193" hidden="1"/>
    <cellStyle name="Comma [0] 11652" xfId="29839" hidden="1"/>
    <cellStyle name="Comma [0] 11652" xfId="59226" hidden="1"/>
    <cellStyle name="Comma [0] 11653" xfId="29847" hidden="1"/>
    <cellStyle name="Comma [0] 11653" xfId="59234" hidden="1"/>
    <cellStyle name="Comma [0] 11654" xfId="29756" hidden="1"/>
    <cellStyle name="Comma [0] 11654" xfId="59143" hidden="1"/>
    <cellStyle name="Comma [0] 11655" xfId="29835" hidden="1"/>
    <cellStyle name="Comma [0] 11655" xfId="59222" hidden="1"/>
    <cellStyle name="Comma [0] 11656" xfId="29856" hidden="1"/>
    <cellStyle name="Comma [0] 11656" xfId="59243" hidden="1"/>
    <cellStyle name="Comma [0] 11657" xfId="29858" hidden="1"/>
    <cellStyle name="Comma [0] 11657" xfId="59245" hidden="1"/>
    <cellStyle name="Comma [0] 11658" xfId="29817" hidden="1"/>
    <cellStyle name="Comma [0] 11658" xfId="59204" hidden="1"/>
    <cellStyle name="Comma [0] 11659" xfId="29762" hidden="1"/>
    <cellStyle name="Comma [0] 11659" xfId="59149" hidden="1"/>
    <cellStyle name="Comma [0] 1166" xfId="6673" hidden="1"/>
    <cellStyle name="Comma [0] 1166" xfId="36061" hidden="1"/>
    <cellStyle name="Comma [0] 11660" xfId="29815" hidden="1"/>
    <cellStyle name="Comma [0] 11660" xfId="59202" hidden="1"/>
    <cellStyle name="Comma [0] 11661" xfId="29799" hidden="1"/>
    <cellStyle name="Comma [0] 11661" xfId="59186" hidden="1"/>
    <cellStyle name="Comma [0] 11662" xfId="29795" hidden="1"/>
    <cellStyle name="Comma [0] 11662" xfId="59182" hidden="1"/>
    <cellStyle name="Comma [0] 11663" xfId="29866" hidden="1"/>
    <cellStyle name="Comma [0] 11663" xfId="59253" hidden="1"/>
    <cellStyle name="Comma [0] 11664" xfId="29732" hidden="1"/>
    <cellStyle name="Comma [0] 11664" xfId="59119" hidden="1"/>
    <cellStyle name="Comma [0] 11665" xfId="29725" hidden="1"/>
    <cellStyle name="Comma [0] 11665" xfId="59112" hidden="1"/>
    <cellStyle name="Comma [0] 11666" xfId="29874" hidden="1"/>
    <cellStyle name="Comma [0] 11666" xfId="59261" hidden="1"/>
    <cellStyle name="Comma [0] 11667" xfId="29876" hidden="1"/>
    <cellStyle name="Comma [0] 11667" xfId="59263" hidden="1"/>
    <cellStyle name="Comma [0] 11668" xfId="29825" hidden="1"/>
    <cellStyle name="Comma [0] 11668" xfId="59212" hidden="1"/>
    <cellStyle name="Comma [0] 11669" xfId="29801" hidden="1"/>
    <cellStyle name="Comma [0] 11669" xfId="59188" hidden="1"/>
    <cellStyle name="Comma [0] 1167" xfId="6742" hidden="1"/>
    <cellStyle name="Comma [0] 1167" xfId="36130" hidden="1"/>
    <cellStyle name="Comma [0] 11670" xfId="29836" hidden="1"/>
    <cellStyle name="Comma [0] 11670" xfId="59223" hidden="1"/>
    <cellStyle name="Comma [0] 11671" xfId="29768" hidden="1"/>
    <cellStyle name="Comma [0] 11671" xfId="59155" hidden="1"/>
    <cellStyle name="Comma [0] 11672" xfId="29838" hidden="1"/>
    <cellStyle name="Comma [0] 11672" xfId="59225" hidden="1"/>
    <cellStyle name="Comma [0] 11673" xfId="29883" hidden="1"/>
    <cellStyle name="Comma [0] 11673" xfId="59270" hidden="1"/>
    <cellStyle name="Comma [0] 11674" xfId="29826" hidden="1"/>
    <cellStyle name="Comma [0] 11674" xfId="59213" hidden="1"/>
    <cellStyle name="Comma [0] 11675" xfId="29783" hidden="1"/>
    <cellStyle name="Comma [0] 11675" xfId="59170" hidden="1"/>
    <cellStyle name="Comma [0] 11676" xfId="29889" hidden="1"/>
    <cellStyle name="Comma [0] 11676" xfId="59276" hidden="1"/>
    <cellStyle name="Comma [0] 11677" xfId="29891" hidden="1"/>
    <cellStyle name="Comma [0] 11677" xfId="59278" hidden="1"/>
    <cellStyle name="Comma [0] 11678" xfId="29844" hidden="1"/>
    <cellStyle name="Comma [0] 11678" xfId="59231" hidden="1"/>
    <cellStyle name="Comma [0] 11679" xfId="29850" hidden="1"/>
    <cellStyle name="Comma [0] 11679" xfId="59237" hidden="1"/>
    <cellStyle name="Comma [0] 1168" xfId="6750" hidden="1"/>
    <cellStyle name="Comma [0] 1168" xfId="36138" hidden="1"/>
    <cellStyle name="Comma [0] 11680" xfId="29731" hidden="1"/>
    <cellStyle name="Comma [0] 11680" xfId="59118" hidden="1"/>
    <cellStyle name="Comma [0] 11681" xfId="29800" hidden="1"/>
    <cellStyle name="Comma [0] 11681" xfId="59187" hidden="1"/>
    <cellStyle name="Comma [0] 11682" xfId="29808" hidden="1"/>
    <cellStyle name="Comma [0] 11682" xfId="59195" hidden="1"/>
    <cellStyle name="Comma [0] 11683" xfId="29897" hidden="1"/>
    <cellStyle name="Comma [0] 11683" xfId="59284" hidden="1"/>
    <cellStyle name="Comma [0] 11684" xfId="29811" hidden="1"/>
    <cellStyle name="Comma [0] 11684" xfId="59198" hidden="1"/>
    <cellStyle name="Comma [0] 11685" xfId="29771" hidden="1"/>
    <cellStyle name="Comma [0] 11685" xfId="59158" hidden="1"/>
    <cellStyle name="Comma [0] 11686" xfId="29902" hidden="1"/>
    <cellStyle name="Comma [0] 11686" xfId="59289" hidden="1"/>
    <cellStyle name="Comma [0] 11687" xfId="29904" hidden="1"/>
    <cellStyle name="Comma [0] 11687" xfId="59291" hidden="1"/>
    <cellStyle name="Comma [0] 11688" xfId="29863" hidden="1"/>
    <cellStyle name="Comma [0] 11688" xfId="59250" hidden="1"/>
    <cellStyle name="Comma [0] 11689" xfId="29869" hidden="1"/>
    <cellStyle name="Comma [0] 11689" xfId="59256" hidden="1"/>
    <cellStyle name="Comma [0] 1169" xfId="6839" hidden="1"/>
    <cellStyle name="Comma [0] 1169" xfId="36227" hidden="1"/>
    <cellStyle name="Comma [0] 11690" xfId="29770" hidden="1"/>
    <cellStyle name="Comma [0] 11690" xfId="59157" hidden="1"/>
    <cellStyle name="Comma [0] 11691" xfId="29851" hidden="1"/>
    <cellStyle name="Comma [0] 11691" xfId="59238" hidden="1"/>
    <cellStyle name="Comma [0] 11692" xfId="29830" hidden="1"/>
    <cellStyle name="Comma [0] 11692" xfId="59217" hidden="1"/>
    <cellStyle name="Comma [0] 11693" xfId="29908" hidden="1"/>
    <cellStyle name="Comma [0] 11693" xfId="59295" hidden="1"/>
    <cellStyle name="Comma [0] 11694" xfId="29849" hidden="1"/>
    <cellStyle name="Comma [0] 11694" xfId="59236" hidden="1"/>
    <cellStyle name="Comma [0] 11695" xfId="29787" hidden="1"/>
    <cellStyle name="Comma [0] 11695" xfId="59174" hidden="1"/>
    <cellStyle name="Comma [0] 11696" xfId="29915" hidden="1"/>
    <cellStyle name="Comma [0] 11696" xfId="59302" hidden="1"/>
    <cellStyle name="Comma [0] 11697" xfId="29917" hidden="1"/>
    <cellStyle name="Comma [0] 11697" xfId="59304" hidden="1"/>
    <cellStyle name="Comma [0] 11698" xfId="29881" hidden="1"/>
    <cellStyle name="Comma [0] 11698" xfId="59268" hidden="1"/>
    <cellStyle name="Comma [0] 11699" xfId="29886" hidden="1"/>
    <cellStyle name="Comma [0] 11699" xfId="59273" hidden="1"/>
    <cellStyle name="Comma [0] 117" xfId="4700" hidden="1"/>
    <cellStyle name="Comma [0] 117" xfId="34088" hidden="1"/>
    <cellStyle name="Comma [0] 1170" xfId="6753" hidden="1"/>
    <cellStyle name="Comma [0] 1170" xfId="36141" hidden="1"/>
    <cellStyle name="Comma [0] 11700" xfId="29715" hidden="1"/>
    <cellStyle name="Comma [0] 11700" xfId="59102" hidden="1"/>
    <cellStyle name="Comma [0] 11701" xfId="29870" hidden="1"/>
    <cellStyle name="Comma [0] 11701" xfId="59257" hidden="1"/>
    <cellStyle name="Comma [0] 11702" xfId="29775" hidden="1"/>
    <cellStyle name="Comma [0] 11702" xfId="59162" hidden="1"/>
    <cellStyle name="Comma [0] 11703" xfId="29921" hidden="1"/>
    <cellStyle name="Comma [0] 11703" xfId="59308" hidden="1"/>
    <cellStyle name="Comma [0] 11704" xfId="29868" hidden="1"/>
    <cellStyle name="Comma [0] 11704" xfId="59255" hidden="1"/>
    <cellStyle name="Comma [0] 11705" xfId="29807" hidden="1"/>
    <cellStyle name="Comma [0] 11705" xfId="59194" hidden="1"/>
    <cellStyle name="Comma [0] 11706" xfId="29925" hidden="1"/>
    <cellStyle name="Comma [0] 11706" xfId="59312" hidden="1"/>
    <cellStyle name="Comma [0] 11707" xfId="29927" hidden="1"/>
    <cellStyle name="Comma [0] 11707" xfId="59314" hidden="1"/>
    <cellStyle name="Comma [0] 11708" xfId="29895" hidden="1"/>
    <cellStyle name="Comma [0] 11708" xfId="59282" hidden="1"/>
    <cellStyle name="Comma [0] 11709" xfId="29899" hidden="1"/>
    <cellStyle name="Comma [0] 11709" xfId="59286" hidden="1"/>
    <cellStyle name="Comma [0] 1171" xfId="6713" hidden="1"/>
    <cellStyle name="Comma [0] 1171" xfId="36101" hidden="1"/>
    <cellStyle name="Comma [0] 11710" xfId="29789" hidden="1"/>
    <cellStyle name="Comma [0] 11710" xfId="59176" hidden="1"/>
    <cellStyle name="Comma [0] 11711" xfId="29887" hidden="1"/>
    <cellStyle name="Comma [0] 11711" xfId="59274" hidden="1"/>
    <cellStyle name="Comma [0] 11712" xfId="29779" hidden="1"/>
    <cellStyle name="Comma [0] 11712" xfId="59166" hidden="1"/>
    <cellStyle name="Comma [0] 11713" xfId="29931" hidden="1"/>
    <cellStyle name="Comma [0] 11713" xfId="59318" hidden="1"/>
    <cellStyle name="Comma [0] 11714" xfId="29885" hidden="1"/>
    <cellStyle name="Comma [0] 11714" xfId="59272" hidden="1"/>
    <cellStyle name="Comma [0] 11715" xfId="29854" hidden="1"/>
    <cellStyle name="Comma [0] 11715" xfId="59241" hidden="1"/>
    <cellStyle name="Comma [0] 11716" xfId="29935" hidden="1"/>
    <cellStyle name="Comma [0] 11716" xfId="59322" hidden="1"/>
    <cellStyle name="Comma [0] 11717" xfId="29937" hidden="1"/>
    <cellStyle name="Comma [0] 11717" xfId="59324" hidden="1"/>
    <cellStyle name="Comma [0] 11718" xfId="29923" hidden="1"/>
    <cellStyle name="Comma [0] 11718" xfId="59310" hidden="1"/>
    <cellStyle name="Comma [0] 11719" xfId="29910" hidden="1"/>
    <cellStyle name="Comma [0] 11719" xfId="59297" hidden="1"/>
    <cellStyle name="Comma [0] 1172" xfId="6844" hidden="1"/>
    <cellStyle name="Comma [0] 1172" xfId="36232" hidden="1"/>
    <cellStyle name="Comma [0] 11720" xfId="29934" hidden="1"/>
    <cellStyle name="Comma [0] 11720" xfId="59321" hidden="1"/>
    <cellStyle name="Comma [0] 11721" xfId="29900" hidden="1"/>
    <cellStyle name="Comma [0] 11721" xfId="59287" hidden="1"/>
    <cellStyle name="Comma [0] 11722" xfId="29872" hidden="1"/>
    <cellStyle name="Comma [0] 11722" xfId="59259" hidden="1"/>
    <cellStyle name="Comma [0] 11723" xfId="29939" hidden="1"/>
    <cellStyle name="Comma [0] 11723" xfId="59326" hidden="1"/>
    <cellStyle name="Comma [0] 11724" xfId="29896" hidden="1"/>
    <cellStyle name="Comma [0] 11724" xfId="59283" hidden="1"/>
    <cellStyle name="Comma [0] 11725" xfId="29930" hidden="1"/>
    <cellStyle name="Comma [0] 11725" xfId="59317" hidden="1"/>
    <cellStyle name="Comma [0] 11726" xfId="29943" hidden="1"/>
    <cellStyle name="Comma [0] 11726" xfId="59330" hidden="1"/>
    <cellStyle name="Comma [0] 11727" xfId="29945" hidden="1"/>
    <cellStyle name="Comma [0] 11727" xfId="59332" hidden="1"/>
    <cellStyle name="Comma [0] 11728" xfId="29813" hidden="1"/>
    <cellStyle name="Comma [0] 11728" xfId="59200" hidden="1"/>
    <cellStyle name="Comma [0] 11729" xfId="29933" hidden="1"/>
    <cellStyle name="Comma [0] 11729" xfId="59320" hidden="1"/>
    <cellStyle name="Comma [0] 1173" xfId="6846" hidden="1"/>
    <cellStyle name="Comma [0] 1173" xfId="36234" hidden="1"/>
    <cellStyle name="Comma [0] 11730" xfId="29873" hidden="1"/>
    <cellStyle name="Comma [0] 11730" xfId="59260" hidden="1"/>
    <cellStyle name="Comma [0] 11731" xfId="29907" hidden="1"/>
    <cellStyle name="Comma [0] 11731" xfId="59294" hidden="1"/>
    <cellStyle name="Comma [0] 11732" xfId="29920" hidden="1"/>
    <cellStyle name="Comma [0] 11732" xfId="59307" hidden="1"/>
    <cellStyle name="Comma [0] 11733" xfId="29948" hidden="1"/>
    <cellStyle name="Comma [0] 11733" xfId="59335" hidden="1"/>
    <cellStyle name="Comma [0] 11734" xfId="29911" hidden="1"/>
    <cellStyle name="Comma [0] 11734" xfId="59298" hidden="1"/>
    <cellStyle name="Comma [0] 11735" xfId="29871" hidden="1"/>
    <cellStyle name="Comma [0] 11735" xfId="59258" hidden="1"/>
    <cellStyle name="Comma [0] 11736" xfId="29951" hidden="1"/>
    <cellStyle name="Comma [0] 11736" xfId="59338" hidden="1"/>
    <cellStyle name="Comma [0] 11737" xfId="29953" hidden="1"/>
    <cellStyle name="Comma [0] 11737" xfId="59340" hidden="1"/>
    <cellStyle name="Comma [0] 11738" xfId="29672" hidden="1"/>
    <cellStyle name="Comma [0] 11738" xfId="59059" hidden="1"/>
    <cellStyle name="Comma [0] 11739" xfId="29654" hidden="1"/>
    <cellStyle name="Comma [0] 11739" xfId="59041" hidden="1"/>
    <cellStyle name="Comma [0] 1174" xfId="6805" hidden="1"/>
    <cellStyle name="Comma [0] 1174" xfId="36193" hidden="1"/>
    <cellStyle name="Comma [0] 11740" xfId="29957" hidden="1"/>
    <cellStyle name="Comma [0] 11740" xfId="59344" hidden="1"/>
    <cellStyle name="Comma [0] 11741" xfId="29964" hidden="1"/>
    <cellStyle name="Comma [0] 11741" xfId="59351" hidden="1"/>
    <cellStyle name="Comma [0] 11742" xfId="29966" hidden="1"/>
    <cellStyle name="Comma [0] 11742" xfId="59353" hidden="1"/>
    <cellStyle name="Comma [0] 11743" xfId="29956" hidden="1"/>
    <cellStyle name="Comma [0] 11743" xfId="59343" hidden="1"/>
    <cellStyle name="Comma [0] 11744" xfId="29962" hidden="1"/>
    <cellStyle name="Comma [0] 11744" xfId="59349" hidden="1"/>
    <cellStyle name="Comma [0] 11745" xfId="29969" hidden="1"/>
    <cellStyle name="Comma [0] 11745" xfId="59356" hidden="1"/>
    <cellStyle name="Comma [0] 11746" xfId="29971" hidden="1"/>
    <cellStyle name="Comma [0] 11746" xfId="59358" hidden="1"/>
    <cellStyle name="Comma [0] 11747" xfId="29746" hidden="1"/>
    <cellStyle name="Comma [0] 11747" xfId="59133" hidden="1"/>
    <cellStyle name="Comma [0] 11748" xfId="29702" hidden="1"/>
    <cellStyle name="Comma [0] 11748" xfId="59089" hidden="1"/>
    <cellStyle name="Comma [0] 11749" xfId="29982" hidden="1"/>
    <cellStyle name="Comma [0] 11749" xfId="59369" hidden="1"/>
    <cellStyle name="Comma [0] 1175" xfId="6811" hidden="1"/>
    <cellStyle name="Comma [0] 1175" xfId="36199" hidden="1"/>
    <cellStyle name="Comma [0] 11750" xfId="29991" hidden="1"/>
    <cellStyle name="Comma [0] 11750" xfId="59378" hidden="1"/>
    <cellStyle name="Comma [0] 11751" xfId="30002" hidden="1"/>
    <cellStyle name="Comma [0] 11751" xfId="59389" hidden="1"/>
    <cellStyle name="Comma [0] 11752" xfId="30008" hidden="1"/>
    <cellStyle name="Comma [0] 11752" xfId="59395" hidden="1"/>
    <cellStyle name="Comma [0] 11753" xfId="29990" hidden="1"/>
    <cellStyle name="Comma [0] 11753" xfId="59377" hidden="1"/>
    <cellStyle name="Comma [0] 11754" xfId="30000" hidden="1"/>
    <cellStyle name="Comma [0] 11754" xfId="59387" hidden="1"/>
    <cellStyle name="Comma [0] 11755" xfId="30020" hidden="1"/>
    <cellStyle name="Comma [0] 11755" xfId="59407" hidden="1"/>
    <cellStyle name="Comma [0] 11756" xfId="30022" hidden="1"/>
    <cellStyle name="Comma [0] 11756" xfId="59409" hidden="1"/>
    <cellStyle name="Comma [0] 11757" xfId="29973" hidden="1"/>
    <cellStyle name="Comma [0] 11757" xfId="59360" hidden="1"/>
    <cellStyle name="Comma [0] 11758" xfId="29667" hidden="1"/>
    <cellStyle name="Comma [0] 11758" xfId="59054" hidden="1"/>
    <cellStyle name="Comma [0] 11759" xfId="29976" hidden="1"/>
    <cellStyle name="Comma [0] 11759" xfId="59363" hidden="1"/>
    <cellStyle name="Comma [0] 1176" xfId="6712" hidden="1"/>
    <cellStyle name="Comma [0] 1176" xfId="36100" hidden="1"/>
    <cellStyle name="Comma [0] 11760" xfId="29701" hidden="1"/>
    <cellStyle name="Comma [0] 11760" xfId="59088" hidden="1"/>
    <cellStyle name="Comma [0] 11761" xfId="29700" hidden="1"/>
    <cellStyle name="Comma [0] 11761" xfId="59087" hidden="1"/>
    <cellStyle name="Comma [0] 11762" xfId="30027" hidden="1"/>
    <cellStyle name="Comma [0] 11762" xfId="59414" hidden="1"/>
    <cellStyle name="Comma [0] 11763" xfId="29669" hidden="1"/>
    <cellStyle name="Comma [0] 11763" xfId="59056" hidden="1"/>
    <cellStyle name="Comma [0] 11764" xfId="29703" hidden="1"/>
    <cellStyle name="Comma [0] 11764" xfId="59090" hidden="1"/>
    <cellStyle name="Comma [0] 11765" xfId="30039" hidden="1"/>
    <cellStyle name="Comma [0] 11765" xfId="59426" hidden="1"/>
    <cellStyle name="Comma [0] 11766" xfId="30041" hidden="1"/>
    <cellStyle name="Comma [0] 11766" xfId="59428" hidden="1"/>
    <cellStyle name="Comma [0] 11767" xfId="30030" hidden="1"/>
    <cellStyle name="Comma [0] 11767" xfId="59417" hidden="1"/>
    <cellStyle name="Comma [0] 11768" xfId="30038" hidden="1"/>
    <cellStyle name="Comma [0] 11768" xfId="59425" hidden="1"/>
    <cellStyle name="Comma [0] 11769" xfId="29665" hidden="1"/>
    <cellStyle name="Comma [0] 11769" xfId="59052" hidden="1"/>
    <cellStyle name="Comma [0] 1177" xfId="6793" hidden="1"/>
    <cellStyle name="Comma [0] 1177" xfId="36181" hidden="1"/>
    <cellStyle name="Comma [0] 11770" xfId="30024" hidden="1"/>
    <cellStyle name="Comma [0] 11770" xfId="59411" hidden="1"/>
    <cellStyle name="Comma [0] 11771" xfId="30057" hidden="1"/>
    <cellStyle name="Comma [0] 11771" xfId="59444" hidden="1"/>
    <cellStyle name="Comma [0] 11772" xfId="30065" hidden="1"/>
    <cellStyle name="Comma [0] 11772" xfId="59452" hidden="1"/>
    <cellStyle name="Comma [0] 11773" xfId="29974" hidden="1"/>
    <cellStyle name="Comma [0] 11773" xfId="59361" hidden="1"/>
    <cellStyle name="Comma [0] 11774" xfId="30053" hidden="1"/>
    <cellStyle name="Comma [0] 11774" xfId="59440" hidden="1"/>
    <cellStyle name="Comma [0] 11775" xfId="30074" hidden="1"/>
    <cellStyle name="Comma [0] 11775" xfId="59461" hidden="1"/>
    <cellStyle name="Comma [0] 11776" xfId="30076" hidden="1"/>
    <cellStyle name="Comma [0] 11776" xfId="59463" hidden="1"/>
    <cellStyle name="Comma [0] 11777" xfId="30035" hidden="1"/>
    <cellStyle name="Comma [0] 11777" xfId="59422" hidden="1"/>
    <cellStyle name="Comma [0] 11778" xfId="29980" hidden="1"/>
    <cellStyle name="Comma [0] 11778" xfId="59367" hidden="1"/>
    <cellStyle name="Comma [0] 11779" xfId="30033" hidden="1"/>
    <cellStyle name="Comma [0] 11779" xfId="59420" hidden="1"/>
    <cellStyle name="Comma [0] 1178" xfId="6772" hidden="1"/>
    <cellStyle name="Comma [0] 1178" xfId="36160" hidden="1"/>
    <cellStyle name="Comma [0] 11780" xfId="30017" hidden="1"/>
    <cellStyle name="Comma [0] 11780" xfId="59404" hidden="1"/>
    <cellStyle name="Comma [0] 11781" xfId="30013" hidden="1"/>
    <cellStyle name="Comma [0] 11781" xfId="59400" hidden="1"/>
    <cellStyle name="Comma [0] 11782" xfId="30084" hidden="1"/>
    <cellStyle name="Comma [0] 11782" xfId="59471" hidden="1"/>
    <cellStyle name="Comma [0] 11783" xfId="29657" hidden="1"/>
    <cellStyle name="Comma [0] 11783" xfId="59044" hidden="1"/>
    <cellStyle name="Comma [0] 11784" xfId="29745" hidden="1"/>
    <cellStyle name="Comma [0] 11784" xfId="59132" hidden="1"/>
    <cellStyle name="Comma [0] 11785" xfId="30092" hidden="1"/>
    <cellStyle name="Comma [0] 11785" xfId="59479" hidden="1"/>
    <cellStyle name="Comma [0] 11786" xfId="30094" hidden="1"/>
    <cellStyle name="Comma [0] 11786" xfId="59481" hidden="1"/>
    <cellStyle name="Comma [0] 11787" xfId="30043" hidden="1"/>
    <cellStyle name="Comma [0] 11787" xfId="59430" hidden="1"/>
    <cellStyle name="Comma [0] 11788" xfId="30019" hidden="1"/>
    <cellStyle name="Comma [0] 11788" xfId="59406" hidden="1"/>
    <cellStyle name="Comma [0] 11789" xfId="30054" hidden="1"/>
    <cellStyle name="Comma [0] 11789" xfId="59441" hidden="1"/>
    <cellStyle name="Comma [0] 1179" xfId="6850" hidden="1"/>
    <cellStyle name="Comma [0] 1179" xfId="36238" hidden="1"/>
    <cellStyle name="Comma [0] 11790" xfId="29986" hidden="1"/>
    <cellStyle name="Comma [0] 11790" xfId="59373" hidden="1"/>
    <cellStyle name="Comma [0] 11791" xfId="30056" hidden="1"/>
    <cellStyle name="Comma [0] 11791" xfId="59443" hidden="1"/>
    <cellStyle name="Comma [0] 11792" xfId="30101" hidden="1"/>
    <cellStyle name="Comma [0] 11792" xfId="59488" hidden="1"/>
    <cellStyle name="Comma [0] 11793" xfId="30044" hidden="1"/>
    <cellStyle name="Comma [0] 11793" xfId="59431" hidden="1"/>
    <cellStyle name="Comma [0] 11794" xfId="30001" hidden="1"/>
    <cellStyle name="Comma [0] 11794" xfId="59388" hidden="1"/>
    <cellStyle name="Comma [0] 11795" xfId="30107" hidden="1"/>
    <cellStyle name="Comma [0] 11795" xfId="59494" hidden="1"/>
    <cellStyle name="Comma [0] 11796" xfId="30109" hidden="1"/>
    <cellStyle name="Comma [0] 11796" xfId="59496" hidden="1"/>
    <cellStyle name="Comma [0] 11797" xfId="30062" hidden="1"/>
    <cellStyle name="Comma [0] 11797" xfId="59449" hidden="1"/>
    <cellStyle name="Comma [0] 11798" xfId="30068" hidden="1"/>
    <cellStyle name="Comma [0] 11798" xfId="59455" hidden="1"/>
    <cellStyle name="Comma [0] 11799" xfId="29694" hidden="1"/>
    <cellStyle name="Comma [0] 11799" xfId="59081" hidden="1"/>
    <cellStyle name="Comma [0] 118" xfId="4639" hidden="1"/>
    <cellStyle name="Comma [0] 118" xfId="34027" hidden="1"/>
    <cellStyle name="Comma [0] 1180" xfId="6791" hidden="1"/>
    <cellStyle name="Comma [0] 1180" xfId="36179" hidden="1"/>
    <cellStyle name="Comma [0] 11800" xfId="30018" hidden="1"/>
    <cellStyle name="Comma [0] 11800" xfId="59405" hidden="1"/>
    <cellStyle name="Comma [0] 11801" xfId="30026" hidden="1"/>
    <cellStyle name="Comma [0] 11801" xfId="59413" hidden="1"/>
    <cellStyle name="Comma [0] 11802" xfId="30115" hidden="1"/>
    <cellStyle name="Comma [0] 11802" xfId="59502" hidden="1"/>
    <cellStyle name="Comma [0] 11803" xfId="30029" hidden="1"/>
    <cellStyle name="Comma [0] 11803" xfId="59416" hidden="1"/>
    <cellStyle name="Comma [0] 11804" xfId="29989" hidden="1"/>
    <cellStyle name="Comma [0] 11804" xfId="59376" hidden="1"/>
    <cellStyle name="Comma [0] 11805" xfId="30120" hidden="1"/>
    <cellStyle name="Comma [0] 11805" xfId="59507" hidden="1"/>
    <cellStyle name="Comma [0] 11806" xfId="30122" hidden="1"/>
    <cellStyle name="Comma [0] 11806" xfId="59509" hidden="1"/>
    <cellStyle name="Comma [0] 11807" xfId="30081" hidden="1"/>
    <cellStyle name="Comma [0] 11807" xfId="59468" hidden="1"/>
    <cellStyle name="Comma [0] 11808" xfId="30087" hidden="1"/>
    <cellStyle name="Comma [0] 11808" xfId="59474" hidden="1"/>
    <cellStyle name="Comma [0] 11809" xfId="29988" hidden="1"/>
    <cellStyle name="Comma [0] 11809" xfId="59375" hidden="1"/>
    <cellStyle name="Comma [0] 1181" xfId="6729" hidden="1"/>
    <cellStyle name="Comma [0] 1181" xfId="36117" hidden="1"/>
    <cellStyle name="Comma [0] 11810" xfId="30069" hidden="1"/>
    <cellStyle name="Comma [0] 11810" xfId="59456" hidden="1"/>
    <cellStyle name="Comma [0] 11811" xfId="30048" hidden="1"/>
    <cellStyle name="Comma [0] 11811" xfId="59435" hidden="1"/>
    <cellStyle name="Comma [0] 11812" xfId="30126" hidden="1"/>
    <cellStyle name="Comma [0] 11812" xfId="59513" hidden="1"/>
    <cellStyle name="Comma [0] 11813" xfId="30067" hidden="1"/>
    <cellStyle name="Comma [0] 11813" xfId="59454" hidden="1"/>
    <cellStyle name="Comma [0] 11814" xfId="30005" hidden="1"/>
    <cellStyle name="Comma [0] 11814" xfId="59392" hidden="1"/>
    <cellStyle name="Comma [0] 11815" xfId="30133" hidden="1"/>
    <cellStyle name="Comma [0] 11815" xfId="59520" hidden="1"/>
    <cellStyle name="Comma [0] 11816" xfId="30135" hidden="1"/>
    <cellStyle name="Comma [0] 11816" xfId="59522" hidden="1"/>
    <cellStyle name="Comma [0] 11817" xfId="30099" hidden="1"/>
    <cellStyle name="Comma [0] 11817" xfId="59486" hidden="1"/>
    <cellStyle name="Comma [0] 11818" xfId="30104" hidden="1"/>
    <cellStyle name="Comma [0] 11818" xfId="59491" hidden="1"/>
    <cellStyle name="Comma [0] 11819" xfId="29668" hidden="1"/>
    <cellStyle name="Comma [0] 11819" xfId="59055" hidden="1"/>
    <cellStyle name="Comma [0] 1182" xfId="6857" hidden="1"/>
    <cellStyle name="Comma [0] 1182" xfId="36245" hidden="1"/>
    <cellStyle name="Comma [0] 11820" xfId="30088" hidden="1"/>
    <cellStyle name="Comma [0] 11820" xfId="59475" hidden="1"/>
    <cellStyle name="Comma [0] 11821" xfId="29993" hidden="1"/>
    <cellStyle name="Comma [0] 11821" xfId="59380" hidden="1"/>
    <cellStyle name="Comma [0] 11822" xfId="30139" hidden="1"/>
    <cellStyle name="Comma [0] 11822" xfId="59526" hidden="1"/>
    <cellStyle name="Comma [0] 11823" xfId="30086" hidden="1"/>
    <cellStyle name="Comma [0] 11823" xfId="59473" hidden="1"/>
    <cellStyle name="Comma [0] 11824" xfId="30025" hidden="1"/>
    <cellStyle name="Comma [0] 11824" xfId="59412" hidden="1"/>
    <cellStyle name="Comma [0] 11825" xfId="30143" hidden="1"/>
    <cellStyle name="Comma [0] 11825" xfId="59530" hidden="1"/>
    <cellStyle name="Comma [0] 11826" xfId="30145" hidden="1"/>
    <cellStyle name="Comma [0] 11826" xfId="59532" hidden="1"/>
    <cellStyle name="Comma [0] 11827" xfId="30113" hidden="1"/>
    <cellStyle name="Comma [0] 11827" xfId="59500" hidden="1"/>
    <cellStyle name="Comma [0] 11828" xfId="30117" hidden="1"/>
    <cellStyle name="Comma [0] 11828" xfId="59504" hidden="1"/>
    <cellStyle name="Comma [0] 11829" xfId="30007" hidden="1"/>
    <cellStyle name="Comma [0] 11829" xfId="59394" hidden="1"/>
    <cellStyle name="Comma [0] 1183" xfId="6859" hidden="1"/>
    <cellStyle name="Comma [0] 1183" xfId="36247" hidden="1"/>
    <cellStyle name="Comma [0] 11830" xfId="30105" hidden="1"/>
    <cellStyle name="Comma [0] 11830" xfId="59492" hidden="1"/>
    <cellStyle name="Comma [0] 11831" xfId="29997" hidden="1"/>
    <cellStyle name="Comma [0] 11831" xfId="59384" hidden="1"/>
    <cellStyle name="Comma [0] 11832" xfId="30149" hidden="1"/>
    <cellStyle name="Comma [0] 11832" xfId="59536" hidden="1"/>
    <cellStyle name="Comma [0] 11833" xfId="30103" hidden="1"/>
    <cellStyle name="Comma [0] 11833" xfId="59490" hidden="1"/>
    <cellStyle name="Comma [0] 11834" xfId="30072" hidden="1"/>
    <cellStyle name="Comma [0] 11834" xfId="59459" hidden="1"/>
    <cellStyle name="Comma [0] 11835" xfId="30153" hidden="1"/>
    <cellStyle name="Comma [0] 11835" xfId="59540" hidden="1"/>
    <cellStyle name="Comma [0] 11836" xfId="30155" hidden="1"/>
    <cellStyle name="Comma [0] 11836" xfId="59542" hidden="1"/>
    <cellStyle name="Comma [0] 11837" xfId="30141" hidden="1"/>
    <cellStyle name="Comma [0] 11837" xfId="59528" hidden="1"/>
    <cellStyle name="Comma [0] 11838" xfId="30128" hidden="1"/>
    <cellStyle name="Comma [0] 11838" xfId="59515" hidden="1"/>
    <cellStyle name="Comma [0] 11839" xfId="30152" hidden="1"/>
    <cellStyle name="Comma [0] 11839" xfId="59539" hidden="1"/>
    <cellStyle name="Comma [0] 1184" xfId="6823" hidden="1"/>
    <cellStyle name="Comma [0] 1184" xfId="36211" hidden="1"/>
    <cellStyle name="Comma [0] 11840" xfId="30118" hidden="1"/>
    <cellStyle name="Comma [0] 11840" xfId="59505" hidden="1"/>
    <cellStyle name="Comma [0] 11841" xfId="30090" hidden="1"/>
    <cellStyle name="Comma [0] 11841" xfId="59477" hidden="1"/>
    <cellStyle name="Comma [0] 11842" xfId="30157" hidden="1"/>
    <cellStyle name="Comma [0] 11842" xfId="59544" hidden="1"/>
    <cellStyle name="Comma [0] 11843" xfId="30114" hidden="1"/>
    <cellStyle name="Comma [0] 11843" xfId="59501" hidden="1"/>
    <cellStyle name="Comma [0] 11844" xfId="30148" hidden="1"/>
    <cellStyle name="Comma [0] 11844" xfId="59535" hidden="1"/>
    <cellStyle name="Comma [0] 11845" xfId="30161" hidden="1"/>
    <cellStyle name="Comma [0] 11845" xfId="59548" hidden="1"/>
    <cellStyle name="Comma [0] 11846" xfId="30163" hidden="1"/>
    <cellStyle name="Comma [0] 11846" xfId="59550" hidden="1"/>
    <cellStyle name="Comma [0] 11847" xfId="30031" hidden="1"/>
    <cellStyle name="Comma [0] 11847" xfId="59418" hidden="1"/>
    <cellStyle name="Comma [0] 11848" xfId="30151" hidden="1"/>
    <cellStyle name="Comma [0] 11848" xfId="59538" hidden="1"/>
    <cellStyle name="Comma [0] 11849" xfId="30091" hidden="1"/>
    <cellStyle name="Comma [0] 11849" xfId="59478" hidden="1"/>
    <cellStyle name="Comma [0] 1185" xfId="6828" hidden="1"/>
    <cellStyle name="Comma [0] 1185" xfId="36216" hidden="1"/>
    <cellStyle name="Comma [0] 11850" xfId="30125" hidden="1"/>
    <cellStyle name="Comma [0] 11850" xfId="59512" hidden="1"/>
    <cellStyle name="Comma [0] 11851" xfId="30138" hidden="1"/>
    <cellStyle name="Comma [0] 11851" xfId="59525" hidden="1"/>
    <cellStyle name="Comma [0] 11852" xfId="30166" hidden="1"/>
    <cellStyle name="Comma [0] 11852" xfId="59553" hidden="1"/>
    <cellStyle name="Comma [0] 11853" xfId="30129" hidden="1"/>
    <cellStyle name="Comma [0] 11853" xfId="59516" hidden="1"/>
    <cellStyle name="Comma [0] 11854" xfId="30089" hidden="1"/>
    <cellStyle name="Comma [0] 11854" xfId="59476" hidden="1"/>
    <cellStyle name="Comma [0] 11855" xfId="30168" hidden="1"/>
    <cellStyle name="Comma [0] 11855" xfId="59555" hidden="1"/>
    <cellStyle name="Comma [0] 11856" xfId="30170" hidden="1"/>
    <cellStyle name="Comma [0] 11856" xfId="59557" hidden="1"/>
    <cellStyle name="Comma [0] 11857" xfId="29682" hidden="1"/>
    <cellStyle name="Comma [0] 11857" xfId="59069" hidden="1"/>
    <cellStyle name="Comma [0] 11858" xfId="29679" hidden="1"/>
    <cellStyle name="Comma [0] 11858" xfId="59066" hidden="1"/>
    <cellStyle name="Comma [0] 11859" xfId="30176" hidden="1"/>
    <cellStyle name="Comma [0] 11859" xfId="59563" hidden="1"/>
    <cellStyle name="Comma [0] 1186" xfId="6657" hidden="1"/>
    <cellStyle name="Comma [0] 1186" xfId="36045" hidden="1"/>
    <cellStyle name="Comma [0] 11860" xfId="30182" hidden="1"/>
    <cellStyle name="Comma [0] 11860" xfId="59569" hidden="1"/>
    <cellStyle name="Comma [0] 11861" xfId="30184" hidden="1"/>
    <cellStyle name="Comma [0] 11861" xfId="59571" hidden="1"/>
    <cellStyle name="Comma [0] 11862" xfId="30175" hidden="1"/>
    <cellStyle name="Comma [0] 11862" xfId="59562" hidden="1"/>
    <cellStyle name="Comma [0] 11863" xfId="30180" hidden="1"/>
    <cellStyle name="Comma [0] 11863" xfId="59567" hidden="1"/>
    <cellStyle name="Comma [0] 11864" xfId="30186" hidden="1"/>
    <cellStyle name="Comma [0] 11864" xfId="59573" hidden="1"/>
    <cellStyle name="Comma [0] 11865" xfId="30188" hidden="1"/>
    <cellStyle name="Comma [0] 11865" xfId="59575" hidden="1"/>
    <cellStyle name="Comma [0] 11866" xfId="29705" hidden="1"/>
    <cellStyle name="Comma [0] 11866" xfId="59092" hidden="1"/>
    <cellStyle name="Comma [0] 11867" xfId="29707" hidden="1"/>
    <cellStyle name="Comma [0] 11867" xfId="59094" hidden="1"/>
    <cellStyle name="Comma [0] 11868" xfId="30199" hidden="1"/>
    <cellStyle name="Comma [0] 11868" xfId="59586" hidden="1"/>
    <cellStyle name="Comma [0] 11869" xfId="30208" hidden="1"/>
    <cellStyle name="Comma [0] 11869" xfId="59595" hidden="1"/>
    <cellStyle name="Comma [0] 1187" xfId="6812" hidden="1"/>
    <cellStyle name="Comma [0] 1187" xfId="36200" hidden="1"/>
    <cellStyle name="Comma [0] 11870" xfId="30219" hidden="1"/>
    <cellStyle name="Comma [0] 11870" xfId="59606" hidden="1"/>
    <cellStyle name="Comma [0] 11871" xfId="30225" hidden="1"/>
    <cellStyle name="Comma [0] 11871" xfId="59612" hidden="1"/>
    <cellStyle name="Comma [0] 11872" xfId="30207" hidden="1"/>
    <cellStyle name="Comma [0] 11872" xfId="59594" hidden="1"/>
    <cellStyle name="Comma [0] 11873" xfId="30217" hidden="1"/>
    <cellStyle name="Comma [0] 11873" xfId="59604" hidden="1"/>
    <cellStyle name="Comma [0] 11874" xfId="30237" hidden="1"/>
    <cellStyle name="Comma [0] 11874" xfId="59624" hidden="1"/>
    <cellStyle name="Comma [0] 11875" xfId="30239" hidden="1"/>
    <cellStyle name="Comma [0] 11875" xfId="59626" hidden="1"/>
    <cellStyle name="Comma [0] 11876" xfId="30190" hidden="1"/>
    <cellStyle name="Comma [0] 11876" xfId="59577" hidden="1"/>
    <cellStyle name="Comma [0] 11877" xfId="29687" hidden="1"/>
    <cellStyle name="Comma [0] 11877" xfId="59074" hidden="1"/>
    <cellStyle name="Comma [0] 11878" xfId="30193" hidden="1"/>
    <cellStyle name="Comma [0] 11878" xfId="59580" hidden="1"/>
    <cellStyle name="Comma [0] 11879" xfId="29692" hidden="1"/>
    <cellStyle name="Comma [0] 11879" xfId="59079" hidden="1"/>
    <cellStyle name="Comma [0] 1188" xfId="6717" hidden="1"/>
    <cellStyle name="Comma [0] 1188" xfId="36105" hidden="1"/>
    <cellStyle name="Comma [0] 11880" xfId="29676" hidden="1"/>
    <cellStyle name="Comma [0] 11880" xfId="59063" hidden="1"/>
    <cellStyle name="Comma [0] 11881" xfId="30244" hidden="1"/>
    <cellStyle name="Comma [0] 11881" xfId="59631" hidden="1"/>
    <cellStyle name="Comma [0] 11882" xfId="29685" hidden="1"/>
    <cellStyle name="Comma [0] 11882" xfId="59072" hidden="1"/>
    <cellStyle name="Comma [0] 11883" xfId="29706" hidden="1"/>
    <cellStyle name="Comma [0] 11883" xfId="59093" hidden="1"/>
    <cellStyle name="Comma [0] 11884" xfId="30256" hidden="1"/>
    <cellStyle name="Comma [0] 11884" xfId="59643" hidden="1"/>
    <cellStyle name="Comma [0] 11885" xfId="30258" hidden="1"/>
    <cellStyle name="Comma [0] 11885" xfId="59645" hidden="1"/>
    <cellStyle name="Comma [0] 11886" xfId="30247" hidden="1"/>
    <cellStyle name="Comma [0] 11886" xfId="59634" hidden="1"/>
    <cellStyle name="Comma [0] 11887" xfId="30255" hidden="1"/>
    <cellStyle name="Comma [0] 11887" xfId="59642" hidden="1"/>
    <cellStyle name="Comma [0] 11888" xfId="29689" hidden="1"/>
    <cellStyle name="Comma [0] 11888" xfId="59076" hidden="1"/>
    <cellStyle name="Comma [0] 11889" xfId="30241" hidden="1"/>
    <cellStyle name="Comma [0] 11889" xfId="59628" hidden="1"/>
    <cellStyle name="Comma [0] 1189" xfId="6863" hidden="1"/>
    <cellStyle name="Comma [0] 1189" xfId="36251" hidden="1"/>
    <cellStyle name="Comma [0] 11890" xfId="30274" hidden="1"/>
    <cellStyle name="Comma [0] 11890" xfId="59661" hidden="1"/>
    <cellStyle name="Comma [0] 11891" xfId="30282" hidden="1"/>
    <cellStyle name="Comma [0] 11891" xfId="59669" hidden="1"/>
    <cellStyle name="Comma [0] 11892" xfId="30191" hidden="1"/>
    <cellStyle name="Comma [0] 11892" xfId="59578" hidden="1"/>
    <cellStyle name="Comma [0] 11893" xfId="30270" hidden="1"/>
    <cellStyle name="Comma [0] 11893" xfId="59657" hidden="1"/>
    <cellStyle name="Comma [0] 11894" xfId="30291" hidden="1"/>
    <cellStyle name="Comma [0] 11894" xfId="59678" hidden="1"/>
    <cellStyle name="Comma [0] 11895" xfId="30293" hidden="1"/>
    <cellStyle name="Comma [0] 11895" xfId="59680" hidden="1"/>
    <cellStyle name="Comma [0] 11896" xfId="30252" hidden="1"/>
    <cellStyle name="Comma [0] 11896" xfId="59639" hidden="1"/>
    <cellStyle name="Comma [0] 11897" xfId="30197" hidden="1"/>
    <cellStyle name="Comma [0] 11897" xfId="59584" hidden="1"/>
    <cellStyle name="Comma [0] 11898" xfId="30250" hidden="1"/>
    <cellStyle name="Comma [0] 11898" xfId="59637" hidden="1"/>
    <cellStyle name="Comma [0] 11899" xfId="30234" hidden="1"/>
    <cellStyle name="Comma [0] 11899" xfId="59621" hidden="1"/>
    <cellStyle name="Comma [0] 119" xfId="4757" hidden="1"/>
    <cellStyle name="Comma [0] 119" xfId="34145" hidden="1"/>
    <cellStyle name="Comma [0] 1190" xfId="6810" hidden="1"/>
    <cellStyle name="Comma [0] 1190" xfId="36198" hidden="1"/>
    <cellStyle name="Comma [0] 11900" xfId="30230" hidden="1"/>
    <cellStyle name="Comma [0] 11900" xfId="59617" hidden="1"/>
    <cellStyle name="Comma [0] 11901" xfId="30301" hidden="1"/>
    <cellStyle name="Comma [0] 11901" xfId="59688" hidden="1"/>
    <cellStyle name="Comma [0] 11902" xfId="30173" hidden="1"/>
    <cellStyle name="Comma [0] 11902" xfId="59560" hidden="1"/>
    <cellStyle name="Comma [0] 11903" xfId="29655" hidden="1"/>
    <cellStyle name="Comma [0] 11903" xfId="59042" hidden="1"/>
    <cellStyle name="Comma [0] 11904" xfId="30309" hidden="1"/>
    <cellStyle name="Comma [0] 11904" xfId="59696" hidden="1"/>
    <cellStyle name="Comma [0] 11905" xfId="30311" hidden="1"/>
    <cellStyle name="Comma [0] 11905" xfId="59698" hidden="1"/>
    <cellStyle name="Comma [0] 11906" xfId="30260" hidden="1"/>
    <cellStyle name="Comma [0] 11906" xfId="59647" hidden="1"/>
    <cellStyle name="Comma [0] 11907" xfId="30236" hidden="1"/>
    <cellStyle name="Comma [0] 11907" xfId="59623" hidden="1"/>
    <cellStyle name="Comma [0] 11908" xfId="30271" hidden="1"/>
    <cellStyle name="Comma [0] 11908" xfId="59658" hidden="1"/>
    <cellStyle name="Comma [0] 11909" xfId="30203" hidden="1"/>
    <cellStyle name="Comma [0] 11909" xfId="59590" hidden="1"/>
    <cellStyle name="Comma [0] 1191" xfId="6749" hidden="1"/>
    <cellStyle name="Comma [0] 1191" xfId="36137" hidden="1"/>
    <cellStyle name="Comma [0] 11910" xfId="30273" hidden="1"/>
    <cellStyle name="Comma [0] 11910" xfId="59660" hidden="1"/>
    <cellStyle name="Comma [0] 11911" xfId="30318" hidden="1"/>
    <cellStyle name="Comma [0] 11911" xfId="59705" hidden="1"/>
    <cellStyle name="Comma [0] 11912" xfId="30261" hidden="1"/>
    <cellStyle name="Comma [0] 11912" xfId="59648" hidden="1"/>
    <cellStyle name="Comma [0] 11913" xfId="30218" hidden="1"/>
    <cellStyle name="Comma [0] 11913" xfId="59605" hidden="1"/>
    <cellStyle name="Comma [0] 11914" xfId="30324" hidden="1"/>
    <cellStyle name="Comma [0] 11914" xfId="59711" hidden="1"/>
    <cellStyle name="Comma [0] 11915" xfId="30326" hidden="1"/>
    <cellStyle name="Comma [0] 11915" xfId="59713" hidden="1"/>
    <cellStyle name="Comma [0] 11916" xfId="30279" hidden="1"/>
    <cellStyle name="Comma [0] 11916" xfId="59666" hidden="1"/>
    <cellStyle name="Comma [0] 11917" xfId="30285" hidden="1"/>
    <cellStyle name="Comma [0] 11917" xfId="59672" hidden="1"/>
    <cellStyle name="Comma [0] 11918" xfId="30172" hidden="1"/>
    <cellStyle name="Comma [0] 11918" xfId="59559" hidden="1"/>
    <cellStyle name="Comma [0] 11919" xfId="30235" hidden="1"/>
    <cellStyle name="Comma [0] 11919" xfId="59622" hidden="1"/>
    <cellStyle name="Comma [0] 1192" xfId="6867" hidden="1"/>
    <cellStyle name="Comma [0] 1192" xfId="36255" hidden="1"/>
    <cellStyle name="Comma [0] 11920" xfId="30243" hidden="1"/>
    <cellStyle name="Comma [0] 11920" xfId="59630" hidden="1"/>
    <cellStyle name="Comma [0] 11921" xfId="30332" hidden="1"/>
    <cellStyle name="Comma [0] 11921" xfId="59719" hidden="1"/>
    <cellStyle name="Comma [0] 11922" xfId="30246" hidden="1"/>
    <cellStyle name="Comma [0] 11922" xfId="59633" hidden="1"/>
    <cellStyle name="Comma [0] 11923" xfId="30206" hidden="1"/>
    <cellStyle name="Comma [0] 11923" xfId="59593" hidden="1"/>
    <cellStyle name="Comma [0] 11924" xfId="30337" hidden="1"/>
    <cellStyle name="Comma [0] 11924" xfId="59724" hidden="1"/>
    <cellStyle name="Comma [0] 11925" xfId="30339" hidden="1"/>
    <cellStyle name="Comma [0] 11925" xfId="59726" hidden="1"/>
    <cellStyle name="Comma [0] 11926" xfId="30298" hidden="1"/>
    <cellStyle name="Comma [0] 11926" xfId="59685" hidden="1"/>
    <cellStyle name="Comma [0] 11927" xfId="30304" hidden="1"/>
    <cellStyle name="Comma [0] 11927" xfId="59691" hidden="1"/>
    <cellStyle name="Comma [0] 11928" xfId="30205" hidden="1"/>
    <cellStyle name="Comma [0] 11928" xfId="59592" hidden="1"/>
    <cellStyle name="Comma [0] 11929" xfId="30286" hidden="1"/>
    <cellStyle name="Comma [0] 11929" xfId="59673" hidden="1"/>
    <cellStyle name="Comma [0] 1193" xfId="6869" hidden="1"/>
    <cellStyle name="Comma [0] 1193" xfId="36257" hidden="1"/>
    <cellStyle name="Comma [0] 11930" xfId="30265" hidden="1"/>
    <cellStyle name="Comma [0] 11930" xfId="59652" hidden="1"/>
    <cellStyle name="Comma [0] 11931" xfId="30343" hidden="1"/>
    <cellStyle name="Comma [0] 11931" xfId="59730" hidden="1"/>
    <cellStyle name="Comma [0] 11932" xfId="30284" hidden="1"/>
    <cellStyle name="Comma [0] 11932" xfId="59671" hidden="1"/>
    <cellStyle name="Comma [0] 11933" xfId="30222" hidden="1"/>
    <cellStyle name="Comma [0] 11933" xfId="59609" hidden="1"/>
    <cellStyle name="Comma [0] 11934" xfId="30350" hidden="1"/>
    <cellStyle name="Comma [0] 11934" xfId="59737" hidden="1"/>
    <cellStyle name="Comma [0] 11935" xfId="30352" hidden="1"/>
    <cellStyle name="Comma [0] 11935" xfId="59739" hidden="1"/>
    <cellStyle name="Comma [0] 11936" xfId="30316" hidden="1"/>
    <cellStyle name="Comma [0] 11936" xfId="59703" hidden="1"/>
    <cellStyle name="Comma [0] 11937" xfId="30321" hidden="1"/>
    <cellStyle name="Comma [0] 11937" xfId="59708" hidden="1"/>
    <cellStyle name="Comma [0] 11938" xfId="29686" hidden="1"/>
    <cellStyle name="Comma [0] 11938" xfId="59073" hidden="1"/>
    <cellStyle name="Comma [0] 11939" xfId="30305" hidden="1"/>
    <cellStyle name="Comma [0] 11939" xfId="59692" hidden="1"/>
    <cellStyle name="Comma [0] 1194" xfId="6837" hidden="1"/>
    <cellStyle name="Comma [0] 1194" xfId="36225" hidden="1"/>
    <cellStyle name="Comma [0] 11940" xfId="30210" hidden="1"/>
    <cellStyle name="Comma [0] 11940" xfId="59597" hidden="1"/>
    <cellStyle name="Comma [0] 11941" xfId="30356" hidden="1"/>
    <cellStyle name="Comma [0] 11941" xfId="59743" hidden="1"/>
    <cellStyle name="Comma [0] 11942" xfId="30303" hidden="1"/>
    <cellStyle name="Comma [0] 11942" xfId="59690" hidden="1"/>
    <cellStyle name="Comma [0] 11943" xfId="30242" hidden="1"/>
    <cellStyle name="Comma [0] 11943" xfId="59629" hidden="1"/>
    <cellStyle name="Comma [0] 11944" xfId="30360" hidden="1"/>
    <cellStyle name="Comma [0] 11944" xfId="59747" hidden="1"/>
    <cellStyle name="Comma [0] 11945" xfId="30362" hidden="1"/>
    <cellStyle name="Comma [0] 11945" xfId="59749" hidden="1"/>
    <cellStyle name="Comma [0] 11946" xfId="30330" hidden="1"/>
    <cellStyle name="Comma [0] 11946" xfId="59717" hidden="1"/>
    <cellStyle name="Comma [0] 11947" xfId="30334" hidden="1"/>
    <cellStyle name="Comma [0] 11947" xfId="59721" hidden="1"/>
    <cellStyle name="Comma [0] 11948" xfId="30224" hidden="1"/>
    <cellStyle name="Comma [0] 11948" xfId="59611" hidden="1"/>
    <cellStyle name="Comma [0] 11949" xfId="30322" hidden="1"/>
    <cellStyle name="Comma [0] 11949" xfId="59709" hidden="1"/>
    <cellStyle name="Comma [0] 1195" xfId="6841" hidden="1"/>
    <cellStyle name="Comma [0] 1195" xfId="36229" hidden="1"/>
    <cellStyle name="Comma [0] 11950" xfId="30214" hidden="1"/>
    <cellStyle name="Comma [0] 11950" xfId="59601" hidden="1"/>
    <cellStyle name="Comma [0] 11951" xfId="30366" hidden="1"/>
    <cellStyle name="Comma [0] 11951" xfId="59753" hidden="1"/>
    <cellStyle name="Comma [0] 11952" xfId="30320" hidden="1"/>
    <cellStyle name="Comma [0] 11952" xfId="59707" hidden="1"/>
    <cellStyle name="Comma [0] 11953" xfId="30289" hidden="1"/>
    <cellStyle name="Comma [0] 11953" xfId="59676" hidden="1"/>
    <cellStyle name="Comma [0] 11954" xfId="30370" hidden="1"/>
    <cellStyle name="Comma [0] 11954" xfId="59757" hidden="1"/>
    <cellStyle name="Comma [0] 11955" xfId="30372" hidden="1"/>
    <cellStyle name="Comma [0] 11955" xfId="59759" hidden="1"/>
    <cellStyle name="Comma [0] 11956" xfId="30358" hidden="1"/>
    <cellStyle name="Comma [0] 11956" xfId="59745" hidden="1"/>
    <cellStyle name="Comma [0] 11957" xfId="30345" hidden="1"/>
    <cellStyle name="Comma [0] 11957" xfId="59732" hidden="1"/>
    <cellStyle name="Comma [0] 11958" xfId="30369" hidden="1"/>
    <cellStyle name="Comma [0] 11958" xfId="59756" hidden="1"/>
    <cellStyle name="Comma [0] 11959" xfId="30335" hidden="1"/>
    <cellStyle name="Comma [0] 11959" xfId="59722" hidden="1"/>
    <cellStyle name="Comma [0] 1196" xfId="6731" hidden="1"/>
    <cellStyle name="Comma [0] 1196" xfId="36119" hidden="1"/>
    <cellStyle name="Comma [0] 11960" xfId="30307" hidden="1"/>
    <cellStyle name="Comma [0] 11960" xfId="59694" hidden="1"/>
    <cellStyle name="Comma [0] 11961" xfId="30374" hidden="1"/>
    <cellStyle name="Comma [0] 11961" xfId="59761" hidden="1"/>
    <cellStyle name="Comma [0] 11962" xfId="30331" hidden="1"/>
    <cellStyle name="Comma [0] 11962" xfId="59718" hidden="1"/>
    <cellStyle name="Comma [0] 11963" xfId="30365" hidden="1"/>
    <cellStyle name="Comma [0] 11963" xfId="59752" hidden="1"/>
    <cellStyle name="Comma [0] 11964" xfId="30378" hidden="1"/>
    <cellStyle name="Comma [0] 11964" xfId="59765" hidden="1"/>
    <cellStyle name="Comma [0] 11965" xfId="30380" hidden="1"/>
    <cellStyle name="Comma [0] 11965" xfId="59767" hidden="1"/>
    <cellStyle name="Comma [0] 11966" xfId="30248" hidden="1"/>
    <cellStyle name="Comma [0] 11966" xfId="59635" hidden="1"/>
    <cellStyle name="Comma [0] 11967" xfId="30368" hidden="1"/>
    <cellStyle name="Comma [0] 11967" xfId="59755" hidden="1"/>
    <cellStyle name="Comma [0] 11968" xfId="30308" hidden="1"/>
    <cellStyle name="Comma [0] 11968" xfId="59695" hidden="1"/>
    <cellStyle name="Comma [0] 11969" xfId="30342" hidden="1"/>
    <cellStyle name="Comma [0] 11969" xfId="59729" hidden="1"/>
    <cellStyle name="Comma [0] 1197" xfId="6829" hidden="1"/>
    <cellStyle name="Comma [0] 1197" xfId="36217" hidden="1"/>
    <cellStyle name="Comma [0] 11970" xfId="30355" hidden="1"/>
    <cellStyle name="Comma [0] 11970" xfId="59742" hidden="1"/>
    <cellStyle name="Comma [0] 11971" xfId="30383" hidden="1"/>
    <cellStyle name="Comma [0] 11971" xfId="59770" hidden="1"/>
    <cellStyle name="Comma [0] 11972" xfId="30346" hidden="1"/>
    <cellStyle name="Comma [0] 11972" xfId="59733" hidden="1"/>
    <cellStyle name="Comma [0] 11973" xfId="30306" hidden="1"/>
    <cellStyle name="Comma [0] 11973" xfId="59693" hidden="1"/>
    <cellStyle name="Comma [0] 11974" xfId="30385" hidden="1"/>
    <cellStyle name="Comma [0] 11974" xfId="59772" hidden="1"/>
    <cellStyle name="Comma [0] 11975" xfId="30387" hidden="1"/>
    <cellStyle name="Comma [0] 11975" xfId="59774" hidden="1"/>
    <cellStyle name="Comma [0] 11976" xfId="29740" hidden="1"/>
    <cellStyle name="Comma [0] 11976" xfId="59127" hidden="1"/>
    <cellStyle name="Comma [0] 11977" xfId="29696" hidden="1"/>
    <cellStyle name="Comma [0] 11977" xfId="59083" hidden="1"/>
    <cellStyle name="Comma [0] 11978" xfId="30393" hidden="1"/>
    <cellStyle name="Comma [0] 11978" xfId="59780" hidden="1"/>
    <cellStyle name="Comma [0] 11979" xfId="30399" hidden="1"/>
    <cellStyle name="Comma [0] 11979" xfId="59786" hidden="1"/>
    <cellStyle name="Comma [0] 1198" xfId="6721" hidden="1"/>
    <cellStyle name="Comma [0] 1198" xfId="36109" hidden="1"/>
    <cellStyle name="Comma [0] 11980" xfId="30401" hidden="1"/>
    <cellStyle name="Comma [0] 11980" xfId="59788" hidden="1"/>
    <cellStyle name="Comma [0] 11981" xfId="30392" hidden="1"/>
    <cellStyle name="Comma [0] 11981" xfId="59779" hidden="1"/>
    <cellStyle name="Comma [0] 11982" xfId="30397" hidden="1"/>
    <cellStyle name="Comma [0] 11982" xfId="59784" hidden="1"/>
    <cellStyle name="Comma [0] 11983" xfId="30403" hidden="1"/>
    <cellStyle name="Comma [0] 11983" xfId="59790" hidden="1"/>
    <cellStyle name="Comma [0] 11984" xfId="30405" hidden="1"/>
    <cellStyle name="Comma [0] 11984" xfId="59792" hidden="1"/>
    <cellStyle name="Comma [0] 11985" xfId="29697" hidden="1"/>
    <cellStyle name="Comma [0] 11985" xfId="59084" hidden="1"/>
    <cellStyle name="Comma [0] 11986" xfId="29675" hidden="1"/>
    <cellStyle name="Comma [0] 11986" xfId="59062" hidden="1"/>
    <cellStyle name="Comma [0] 11987" xfId="30416" hidden="1"/>
    <cellStyle name="Comma [0] 11987" xfId="59803" hidden="1"/>
    <cellStyle name="Comma [0] 11988" xfId="30425" hidden="1"/>
    <cellStyle name="Comma [0] 11988" xfId="59812" hidden="1"/>
    <cellStyle name="Comma [0] 11989" xfId="30436" hidden="1"/>
    <cellStyle name="Comma [0] 11989" xfId="59823" hidden="1"/>
    <cellStyle name="Comma [0] 1199" xfId="6873" hidden="1"/>
    <cellStyle name="Comma [0] 1199" xfId="36261" hidden="1"/>
    <cellStyle name="Comma [0] 11990" xfId="30442" hidden="1"/>
    <cellStyle name="Comma [0] 11990" xfId="59829" hidden="1"/>
    <cellStyle name="Comma [0] 11991" xfId="30424" hidden="1"/>
    <cellStyle name="Comma [0] 11991" xfId="59811" hidden="1"/>
    <cellStyle name="Comma [0] 11992" xfId="30434" hidden="1"/>
    <cellStyle name="Comma [0] 11992" xfId="59821" hidden="1"/>
    <cellStyle name="Comma [0] 11993" xfId="30454" hidden="1"/>
    <cellStyle name="Comma [0] 11993" xfId="59841" hidden="1"/>
    <cellStyle name="Comma [0] 11994" xfId="30456" hidden="1"/>
    <cellStyle name="Comma [0] 11994" xfId="59843" hidden="1"/>
    <cellStyle name="Comma [0] 11995" xfId="30407" hidden="1"/>
    <cellStyle name="Comma [0] 11995" xfId="59794" hidden="1"/>
    <cellStyle name="Comma [0] 11996" xfId="29663" hidden="1"/>
    <cellStyle name="Comma [0] 11996" xfId="59050" hidden="1"/>
    <cellStyle name="Comma [0] 11997" xfId="30410" hidden="1"/>
    <cellStyle name="Comma [0] 11997" xfId="59797" hidden="1"/>
    <cellStyle name="Comma [0] 11998" xfId="29674" hidden="1"/>
    <cellStyle name="Comma [0] 11998" xfId="59061" hidden="1"/>
    <cellStyle name="Comma [0] 11999" xfId="29673" hidden="1"/>
    <cellStyle name="Comma [0] 11999" xfId="59060" hidden="1"/>
    <cellStyle name="Comma [0] 12" xfId="129" hidden="1"/>
    <cellStyle name="Comma [0] 12" xfId="294" hidden="1"/>
    <cellStyle name="Comma [0] 12" xfId="250" hidden="1"/>
    <cellStyle name="Comma [0] 12" xfId="86" hidden="1"/>
    <cellStyle name="Comma [0] 12" xfId="477" hidden="1"/>
    <cellStyle name="Comma [0] 12" xfId="642" hidden="1"/>
    <cellStyle name="Comma [0] 12" xfId="598" hidden="1"/>
    <cellStyle name="Comma [0] 12" xfId="434" hidden="1"/>
    <cellStyle name="Comma [0] 12" xfId="815" hidden="1"/>
    <cellStyle name="Comma [0] 12" xfId="980" hidden="1"/>
    <cellStyle name="Comma [0] 12" xfId="936" hidden="1"/>
    <cellStyle name="Comma [0] 12" xfId="772" hidden="1"/>
    <cellStyle name="Comma [0] 12" xfId="1157" hidden="1"/>
    <cellStyle name="Comma [0] 12" xfId="1322" hidden="1"/>
    <cellStyle name="Comma [0] 12" xfId="1278" hidden="1"/>
    <cellStyle name="Comma [0] 12" xfId="1114" hidden="1"/>
    <cellStyle name="Comma [0] 12" xfId="1485" hidden="1"/>
    <cellStyle name="Comma [0] 12" xfId="1650" hidden="1"/>
    <cellStyle name="Comma [0] 12" xfId="1606" hidden="1"/>
    <cellStyle name="Comma [0] 12" xfId="1442" hidden="1"/>
    <cellStyle name="Comma [0] 12" xfId="1813" hidden="1"/>
    <cellStyle name="Comma [0] 12" xfId="1978" hidden="1"/>
    <cellStyle name="Comma [0] 12" xfId="1934" hidden="1"/>
    <cellStyle name="Comma [0] 12" xfId="1770" hidden="1"/>
    <cellStyle name="Comma [0] 12" xfId="2144" hidden="1"/>
    <cellStyle name="Comma [0] 12" xfId="2308" hidden="1"/>
    <cellStyle name="Comma [0] 12" xfId="2265" hidden="1"/>
    <cellStyle name="Comma [0] 12" xfId="2101" hidden="1"/>
    <cellStyle name="Comma [0] 12" xfId="4539" hidden="1"/>
    <cellStyle name="Comma [0] 12" xfId="33927" hidden="1"/>
    <cellStyle name="Comma [0] 12" xfId="61198" hidden="1"/>
    <cellStyle name="Comma [0] 12" xfId="61280" hidden="1"/>
    <cellStyle name="Comma [0] 12" xfId="61364" hidden="1"/>
    <cellStyle name="Comma [0] 12" xfId="61446" hidden="1"/>
    <cellStyle name="Comma [0] 12" xfId="61529" hidden="1"/>
    <cellStyle name="Comma [0] 12" xfId="61611" hidden="1"/>
    <cellStyle name="Comma [0] 12" xfId="61691" hidden="1"/>
    <cellStyle name="Comma [0] 12" xfId="61773" hidden="1"/>
    <cellStyle name="Comma [0] 12" xfId="61855" hidden="1"/>
    <cellStyle name="Comma [0] 12" xfId="61937" hidden="1"/>
    <cellStyle name="Comma [0] 12" xfId="62021" hidden="1"/>
    <cellStyle name="Comma [0] 12" xfId="62103" hidden="1"/>
    <cellStyle name="Comma [0] 12" xfId="62185" hidden="1"/>
    <cellStyle name="Comma [0] 12" xfId="62267" hidden="1"/>
    <cellStyle name="Comma [0] 12" xfId="62347" hidden="1"/>
    <cellStyle name="Comma [0] 12" xfId="62429" hidden="1"/>
    <cellStyle name="Comma [0] 12" xfId="62504" hidden="1"/>
    <cellStyle name="Comma [0] 12" xfId="62586" hidden="1"/>
    <cellStyle name="Comma [0] 12" xfId="62670" hidden="1"/>
    <cellStyle name="Comma [0] 12" xfId="62752" hidden="1"/>
    <cellStyle name="Comma [0] 12" xfId="62834" hidden="1"/>
    <cellStyle name="Comma [0] 12" xfId="62916" hidden="1"/>
    <cellStyle name="Comma [0] 12" xfId="62996" hidden="1"/>
    <cellStyle name="Comma [0] 12" xfId="63078" hidden="1"/>
    <cellStyle name="Comma [0] 120" xfId="4759" hidden="1"/>
    <cellStyle name="Comma [0] 120" xfId="34147" hidden="1"/>
    <cellStyle name="Comma [0] 1200" xfId="6827" hidden="1"/>
    <cellStyle name="Comma [0] 1200" xfId="36215" hidden="1"/>
    <cellStyle name="Comma [0] 12000" xfId="30461" hidden="1"/>
    <cellStyle name="Comma [0] 12000" xfId="59848" hidden="1"/>
    <cellStyle name="Comma [0] 12001" xfId="29749" hidden="1"/>
    <cellStyle name="Comma [0] 12001" xfId="59136" hidden="1"/>
    <cellStyle name="Comma [0] 12002" xfId="29950" hidden="1"/>
    <cellStyle name="Comma [0] 12002" xfId="59337" hidden="1"/>
    <cellStyle name="Comma [0] 12003" xfId="30473" hidden="1"/>
    <cellStyle name="Comma [0] 12003" xfId="59860" hidden="1"/>
    <cellStyle name="Comma [0] 12004" xfId="30475" hidden="1"/>
    <cellStyle name="Comma [0] 12004" xfId="59862" hidden="1"/>
    <cellStyle name="Comma [0] 12005" xfId="30464" hidden="1"/>
    <cellStyle name="Comma [0] 12005" xfId="59851" hidden="1"/>
    <cellStyle name="Comma [0] 12006" xfId="30472" hidden="1"/>
    <cellStyle name="Comma [0] 12006" xfId="59859" hidden="1"/>
    <cellStyle name="Comma [0] 12007" xfId="29959" hidden="1"/>
    <cellStyle name="Comma [0] 12007" xfId="59346" hidden="1"/>
    <cellStyle name="Comma [0] 12008" xfId="30458" hidden="1"/>
    <cellStyle name="Comma [0] 12008" xfId="59845" hidden="1"/>
    <cellStyle name="Comma [0] 12009" xfId="30491" hidden="1"/>
    <cellStyle name="Comma [0] 12009" xfId="59878" hidden="1"/>
    <cellStyle name="Comma [0] 1201" xfId="6796" hidden="1"/>
    <cellStyle name="Comma [0] 1201" xfId="36184" hidden="1"/>
    <cellStyle name="Comma [0] 12010" xfId="30499" hidden="1"/>
    <cellStyle name="Comma [0] 12010" xfId="59886" hidden="1"/>
    <cellStyle name="Comma [0] 12011" xfId="30408" hidden="1"/>
    <cellStyle name="Comma [0] 12011" xfId="59795" hidden="1"/>
    <cellStyle name="Comma [0] 12012" xfId="30487" hidden="1"/>
    <cellStyle name="Comma [0] 12012" xfId="59874" hidden="1"/>
    <cellStyle name="Comma [0] 12013" xfId="30508" hidden="1"/>
    <cellStyle name="Comma [0] 12013" xfId="59895" hidden="1"/>
    <cellStyle name="Comma [0] 12014" xfId="30510" hidden="1"/>
    <cellStyle name="Comma [0] 12014" xfId="59897" hidden="1"/>
    <cellStyle name="Comma [0] 12015" xfId="30469" hidden="1"/>
    <cellStyle name="Comma [0] 12015" xfId="59856" hidden="1"/>
    <cellStyle name="Comma [0] 12016" xfId="30414" hidden="1"/>
    <cellStyle name="Comma [0] 12016" xfId="59801" hidden="1"/>
    <cellStyle name="Comma [0] 12017" xfId="30467" hidden="1"/>
    <cellStyle name="Comma [0] 12017" xfId="59854" hidden="1"/>
    <cellStyle name="Comma [0] 12018" xfId="30451" hidden="1"/>
    <cellStyle name="Comma [0] 12018" xfId="59838" hidden="1"/>
    <cellStyle name="Comma [0] 12019" xfId="30447" hidden="1"/>
    <cellStyle name="Comma [0] 12019" xfId="59834" hidden="1"/>
    <cellStyle name="Comma [0] 1202" xfId="6877" hidden="1"/>
    <cellStyle name="Comma [0] 1202" xfId="36265" hidden="1"/>
    <cellStyle name="Comma [0] 12020" xfId="30518" hidden="1"/>
    <cellStyle name="Comma [0] 12020" xfId="59905" hidden="1"/>
    <cellStyle name="Comma [0] 12021" xfId="30390" hidden="1"/>
    <cellStyle name="Comma [0] 12021" xfId="59777" hidden="1"/>
    <cellStyle name="Comma [0] 12022" xfId="29698" hidden="1"/>
    <cellStyle name="Comma [0] 12022" xfId="59085" hidden="1"/>
    <cellStyle name="Comma [0] 12023" xfId="30526" hidden="1"/>
    <cellStyle name="Comma [0] 12023" xfId="59913" hidden="1"/>
    <cellStyle name="Comma [0] 12024" xfId="30528" hidden="1"/>
    <cellStyle name="Comma [0] 12024" xfId="59915" hidden="1"/>
    <cellStyle name="Comma [0] 12025" xfId="30477" hidden="1"/>
    <cellStyle name="Comma [0] 12025" xfId="59864" hidden="1"/>
    <cellStyle name="Comma [0] 12026" xfId="30453" hidden="1"/>
    <cellStyle name="Comma [0] 12026" xfId="59840" hidden="1"/>
    <cellStyle name="Comma [0] 12027" xfId="30488" hidden="1"/>
    <cellStyle name="Comma [0] 12027" xfId="59875" hidden="1"/>
    <cellStyle name="Comma [0] 12028" xfId="30420" hidden="1"/>
    <cellStyle name="Comma [0] 12028" xfId="59807" hidden="1"/>
    <cellStyle name="Comma [0] 12029" xfId="30490" hidden="1"/>
    <cellStyle name="Comma [0] 12029" xfId="59877" hidden="1"/>
    <cellStyle name="Comma [0] 1203" xfId="6879" hidden="1"/>
    <cellStyle name="Comma [0] 1203" xfId="36267" hidden="1"/>
    <cellStyle name="Comma [0] 12030" xfId="30535" hidden="1"/>
    <cellStyle name="Comma [0] 12030" xfId="59922" hidden="1"/>
    <cellStyle name="Comma [0] 12031" xfId="30478" hidden="1"/>
    <cellStyle name="Comma [0] 12031" xfId="59865" hidden="1"/>
    <cellStyle name="Comma [0] 12032" xfId="30435" hidden="1"/>
    <cellStyle name="Comma [0] 12032" xfId="59822" hidden="1"/>
    <cellStyle name="Comma [0] 12033" xfId="30541" hidden="1"/>
    <cellStyle name="Comma [0] 12033" xfId="59928" hidden="1"/>
    <cellStyle name="Comma [0] 12034" xfId="30543" hidden="1"/>
    <cellStyle name="Comma [0] 12034" xfId="59930" hidden="1"/>
    <cellStyle name="Comma [0] 12035" xfId="30496" hidden="1"/>
    <cellStyle name="Comma [0] 12035" xfId="59883" hidden="1"/>
    <cellStyle name="Comma [0] 12036" xfId="30502" hidden="1"/>
    <cellStyle name="Comma [0] 12036" xfId="59889" hidden="1"/>
    <cellStyle name="Comma [0] 12037" xfId="30389" hidden="1"/>
    <cellStyle name="Comma [0] 12037" xfId="59776" hidden="1"/>
    <cellStyle name="Comma [0] 12038" xfId="30452" hidden="1"/>
    <cellStyle name="Comma [0] 12038" xfId="59839" hidden="1"/>
    <cellStyle name="Comma [0] 12039" xfId="30460" hidden="1"/>
    <cellStyle name="Comma [0] 12039" xfId="59847" hidden="1"/>
    <cellStyle name="Comma [0] 1204" xfId="6865" hidden="1"/>
    <cellStyle name="Comma [0] 1204" xfId="36253" hidden="1"/>
    <cellStyle name="Comma [0] 12040" xfId="30549" hidden="1"/>
    <cellStyle name="Comma [0] 12040" xfId="59936" hidden="1"/>
    <cellStyle name="Comma [0] 12041" xfId="30463" hidden="1"/>
    <cellStyle name="Comma [0] 12041" xfId="59850" hidden="1"/>
    <cellStyle name="Comma [0] 12042" xfId="30423" hidden="1"/>
    <cellStyle name="Comma [0] 12042" xfId="59810" hidden="1"/>
    <cellStyle name="Comma [0] 12043" xfId="30554" hidden="1"/>
    <cellStyle name="Comma [0] 12043" xfId="59941" hidden="1"/>
    <cellStyle name="Comma [0] 12044" xfId="30556" hidden="1"/>
    <cellStyle name="Comma [0] 12044" xfId="59943" hidden="1"/>
    <cellStyle name="Comma [0] 12045" xfId="30515" hidden="1"/>
    <cellStyle name="Comma [0] 12045" xfId="59902" hidden="1"/>
    <cellStyle name="Comma [0] 12046" xfId="30521" hidden="1"/>
    <cellStyle name="Comma [0] 12046" xfId="59908" hidden="1"/>
    <cellStyle name="Comma [0] 12047" xfId="30422" hidden="1"/>
    <cellStyle name="Comma [0] 12047" xfId="59809" hidden="1"/>
    <cellStyle name="Comma [0] 12048" xfId="30503" hidden="1"/>
    <cellStyle name="Comma [0] 12048" xfId="59890" hidden="1"/>
    <cellStyle name="Comma [0] 12049" xfId="30482" hidden="1"/>
    <cellStyle name="Comma [0] 12049" xfId="59869" hidden="1"/>
    <cellStyle name="Comma [0] 1205" xfId="6852" hidden="1"/>
    <cellStyle name="Comma [0] 1205" xfId="36240" hidden="1"/>
    <cellStyle name="Comma [0] 12050" xfId="30560" hidden="1"/>
    <cellStyle name="Comma [0] 12050" xfId="59947" hidden="1"/>
    <cellStyle name="Comma [0] 12051" xfId="30501" hidden="1"/>
    <cellStyle name="Comma [0] 12051" xfId="59888" hidden="1"/>
    <cellStyle name="Comma [0] 12052" xfId="30439" hidden="1"/>
    <cellStyle name="Comma [0] 12052" xfId="59826" hidden="1"/>
    <cellStyle name="Comma [0] 12053" xfId="30567" hidden="1"/>
    <cellStyle name="Comma [0] 12053" xfId="59954" hidden="1"/>
    <cellStyle name="Comma [0] 12054" xfId="30569" hidden="1"/>
    <cellStyle name="Comma [0] 12054" xfId="59956" hidden="1"/>
    <cellStyle name="Comma [0] 12055" xfId="30533" hidden="1"/>
    <cellStyle name="Comma [0] 12055" xfId="59920" hidden="1"/>
    <cellStyle name="Comma [0] 12056" xfId="30538" hidden="1"/>
    <cellStyle name="Comma [0] 12056" xfId="59925" hidden="1"/>
    <cellStyle name="Comma [0] 12057" xfId="29968" hidden="1"/>
    <cellStyle name="Comma [0] 12057" xfId="59355" hidden="1"/>
    <cellStyle name="Comma [0] 12058" xfId="30522" hidden="1"/>
    <cellStyle name="Comma [0] 12058" xfId="59909" hidden="1"/>
    <cellStyle name="Comma [0] 12059" xfId="30427" hidden="1"/>
    <cellStyle name="Comma [0] 12059" xfId="59814" hidden="1"/>
    <cellStyle name="Comma [0] 1206" xfId="6876" hidden="1"/>
    <cellStyle name="Comma [0] 1206" xfId="36264" hidden="1"/>
    <cellStyle name="Comma [0] 12060" xfId="30573" hidden="1"/>
    <cellStyle name="Comma [0] 12060" xfId="59960" hidden="1"/>
    <cellStyle name="Comma [0] 12061" xfId="30520" hidden="1"/>
    <cellStyle name="Comma [0] 12061" xfId="59907" hidden="1"/>
    <cellStyle name="Comma [0] 12062" xfId="30459" hidden="1"/>
    <cellStyle name="Comma [0] 12062" xfId="59846" hidden="1"/>
    <cellStyle name="Comma [0] 12063" xfId="30577" hidden="1"/>
    <cellStyle name="Comma [0] 12063" xfId="59964" hidden="1"/>
    <cellStyle name="Comma [0] 12064" xfId="30579" hidden="1"/>
    <cellStyle name="Comma [0] 12064" xfId="59966" hidden="1"/>
    <cellStyle name="Comma [0] 12065" xfId="30547" hidden="1"/>
    <cellStyle name="Comma [0] 12065" xfId="59934" hidden="1"/>
    <cellStyle name="Comma [0] 12066" xfId="30551" hidden="1"/>
    <cellStyle name="Comma [0] 12066" xfId="59938" hidden="1"/>
    <cellStyle name="Comma [0] 12067" xfId="30441" hidden="1"/>
    <cellStyle name="Comma [0] 12067" xfId="59828" hidden="1"/>
    <cellStyle name="Comma [0] 12068" xfId="30539" hidden="1"/>
    <cellStyle name="Comma [0] 12068" xfId="59926" hidden="1"/>
    <cellStyle name="Comma [0] 12069" xfId="30431" hidden="1"/>
    <cellStyle name="Comma [0] 12069" xfId="59818" hidden="1"/>
    <cellStyle name="Comma [0] 1207" xfId="6842" hidden="1"/>
    <cellStyle name="Comma [0] 1207" xfId="36230" hidden="1"/>
    <cellStyle name="Comma [0] 12070" xfId="30583" hidden="1"/>
    <cellStyle name="Comma [0] 12070" xfId="59970" hidden="1"/>
    <cellStyle name="Comma [0] 12071" xfId="30537" hidden="1"/>
    <cellStyle name="Comma [0] 12071" xfId="59924" hidden="1"/>
    <cellStyle name="Comma [0] 12072" xfId="30506" hidden="1"/>
    <cellStyle name="Comma [0] 12072" xfId="59893" hidden="1"/>
    <cellStyle name="Comma [0] 12073" xfId="30587" hidden="1"/>
    <cellStyle name="Comma [0] 12073" xfId="59974" hidden="1"/>
    <cellStyle name="Comma [0] 12074" xfId="30589" hidden="1"/>
    <cellStyle name="Comma [0] 12074" xfId="59976" hidden="1"/>
    <cellStyle name="Comma [0] 12075" xfId="30575" hidden="1"/>
    <cellStyle name="Comma [0] 12075" xfId="59962" hidden="1"/>
    <cellStyle name="Comma [0] 12076" xfId="30562" hidden="1"/>
    <cellStyle name="Comma [0] 12076" xfId="59949" hidden="1"/>
    <cellStyle name="Comma [0] 12077" xfId="30586" hidden="1"/>
    <cellStyle name="Comma [0] 12077" xfId="59973" hidden="1"/>
    <cellStyle name="Comma [0] 12078" xfId="30552" hidden="1"/>
    <cellStyle name="Comma [0] 12078" xfId="59939" hidden="1"/>
    <cellStyle name="Comma [0] 12079" xfId="30524" hidden="1"/>
    <cellStyle name="Comma [0] 12079" xfId="59911" hidden="1"/>
    <cellStyle name="Comma [0] 1208" xfId="6814" hidden="1"/>
    <cellStyle name="Comma [0] 1208" xfId="36202" hidden="1"/>
    <cellStyle name="Comma [0] 12080" xfId="30591" hidden="1"/>
    <cellStyle name="Comma [0] 12080" xfId="59978" hidden="1"/>
    <cellStyle name="Comma [0] 12081" xfId="30548" hidden="1"/>
    <cellStyle name="Comma [0] 12081" xfId="59935" hidden="1"/>
    <cellStyle name="Comma [0] 12082" xfId="30582" hidden="1"/>
    <cellStyle name="Comma [0] 12082" xfId="59969" hidden="1"/>
    <cellStyle name="Comma [0] 12083" xfId="30595" hidden="1"/>
    <cellStyle name="Comma [0] 12083" xfId="59982" hidden="1"/>
    <cellStyle name="Comma [0] 12084" xfId="30597" hidden="1"/>
    <cellStyle name="Comma [0] 12084" xfId="59984" hidden="1"/>
    <cellStyle name="Comma [0] 12085" xfId="30465" hidden="1"/>
    <cellStyle name="Comma [0] 12085" xfId="59852" hidden="1"/>
    <cellStyle name="Comma [0] 12086" xfId="30585" hidden="1"/>
    <cellStyle name="Comma [0] 12086" xfId="59972" hidden="1"/>
    <cellStyle name="Comma [0] 12087" xfId="30525" hidden="1"/>
    <cellStyle name="Comma [0] 12087" xfId="59912" hidden="1"/>
    <cellStyle name="Comma [0] 12088" xfId="30559" hidden="1"/>
    <cellStyle name="Comma [0] 12088" xfId="59946" hidden="1"/>
    <cellStyle name="Comma [0] 12089" xfId="30572" hidden="1"/>
    <cellStyle name="Comma [0] 12089" xfId="59959" hidden="1"/>
    <cellStyle name="Comma [0] 1209" xfId="6881" hidden="1"/>
    <cellStyle name="Comma [0] 1209" xfId="36269" hidden="1"/>
    <cellStyle name="Comma [0] 12090" xfId="30600" hidden="1"/>
    <cellStyle name="Comma [0] 12090" xfId="59987" hidden="1"/>
    <cellStyle name="Comma [0] 12091" xfId="30563" hidden="1"/>
    <cellStyle name="Comma [0] 12091" xfId="59950" hidden="1"/>
    <cellStyle name="Comma [0] 12092" xfId="30523" hidden="1"/>
    <cellStyle name="Comma [0] 12092" xfId="59910" hidden="1"/>
    <cellStyle name="Comma [0] 12093" xfId="30602" hidden="1"/>
    <cellStyle name="Comma [0] 12093" xfId="59989" hidden="1"/>
    <cellStyle name="Comma [0] 12094" xfId="30604" hidden="1"/>
    <cellStyle name="Comma [0] 12094" xfId="59991" hidden="1"/>
    <cellStyle name="Comma [0] 12095" xfId="28222" hidden="1"/>
    <cellStyle name="Comma [0] 12095" xfId="57609" hidden="1"/>
    <cellStyle name="Comma [0] 12096" xfId="28238" hidden="1"/>
    <cellStyle name="Comma [0] 12096" xfId="57625" hidden="1"/>
    <cellStyle name="Comma [0] 12097" xfId="28242" hidden="1"/>
    <cellStyle name="Comma [0] 12097" xfId="57629" hidden="1"/>
    <cellStyle name="Comma [0] 12098" xfId="30609" hidden="1"/>
    <cellStyle name="Comma [0] 12098" xfId="59996" hidden="1"/>
    <cellStyle name="Comma [0] 12099" xfId="30611" hidden="1"/>
    <cellStyle name="Comma [0] 12099" xfId="59998" hidden="1"/>
    <cellStyle name="Comma [0] 121" xfId="4727" hidden="1"/>
    <cellStyle name="Comma [0] 121" xfId="34115" hidden="1"/>
    <cellStyle name="Comma [0] 1210" xfId="6838" hidden="1"/>
    <cellStyle name="Comma [0] 1210" xfId="36226" hidden="1"/>
    <cellStyle name="Comma [0] 12100" xfId="28237" hidden="1"/>
    <cellStyle name="Comma [0] 12100" xfId="57624" hidden="1"/>
    <cellStyle name="Comma [0] 12101" xfId="30607" hidden="1"/>
    <cellStyle name="Comma [0] 12101" xfId="59994" hidden="1"/>
    <cellStyle name="Comma [0] 12102" xfId="30613" hidden="1"/>
    <cellStyle name="Comma [0] 12102" xfId="60000" hidden="1"/>
    <cellStyle name="Comma [0] 12103" xfId="30615" hidden="1"/>
    <cellStyle name="Comma [0] 12103" xfId="60002" hidden="1"/>
    <cellStyle name="Comma [0] 12104" xfId="28230" hidden="1"/>
    <cellStyle name="Comma [0] 12104" xfId="57617" hidden="1"/>
    <cellStyle name="Comma [0] 12105" xfId="29652" hidden="1"/>
    <cellStyle name="Comma [0] 12105" xfId="59039" hidden="1"/>
    <cellStyle name="Comma [0] 12106" xfId="30626" hidden="1"/>
    <cellStyle name="Comma [0] 12106" xfId="60013" hidden="1"/>
    <cellStyle name="Comma [0] 12107" xfId="30635" hidden="1"/>
    <cellStyle name="Comma [0] 12107" xfId="60022" hidden="1"/>
    <cellStyle name="Comma [0] 12108" xfId="30646" hidden="1"/>
    <cellStyle name="Comma [0] 12108" xfId="60033" hidden="1"/>
    <cellStyle name="Comma [0] 12109" xfId="30652" hidden="1"/>
    <cellStyle name="Comma [0] 12109" xfId="60039" hidden="1"/>
    <cellStyle name="Comma [0] 1211" xfId="6872" hidden="1"/>
    <cellStyle name="Comma [0] 1211" xfId="36260" hidden="1"/>
    <cellStyle name="Comma [0] 12110" xfId="30634" hidden="1"/>
    <cellStyle name="Comma [0] 12110" xfId="60021" hidden="1"/>
    <cellStyle name="Comma [0] 12111" xfId="30644" hidden="1"/>
    <cellStyle name="Comma [0] 12111" xfId="60031" hidden="1"/>
    <cellStyle name="Comma [0] 12112" xfId="30664" hidden="1"/>
    <cellStyle name="Comma [0] 12112" xfId="60051" hidden="1"/>
    <cellStyle name="Comma [0] 12113" xfId="30666" hidden="1"/>
    <cellStyle name="Comma [0] 12113" xfId="60053" hidden="1"/>
    <cellStyle name="Comma [0] 12114" xfId="30617" hidden="1"/>
    <cellStyle name="Comma [0] 12114" xfId="60004" hidden="1"/>
    <cellStyle name="Comma [0] 12115" xfId="28273" hidden="1"/>
    <cellStyle name="Comma [0] 12115" xfId="57660" hidden="1"/>
    <cellStyle name="Comma [0] 12116" xfId="30620" hidden="1"/>
    <cellStyle name="Comma [0] 12116" xfId="60007" hidden="1"/>
    <cellStyle name="Comma [0] 12117" xfId="28227" hidden="1"/>
    <cellStyle name="Comma [0] 12117" xfId="57614" hidden="1"/>
    <cellStyle name="Comma [0] 12118" xfId="28229" hidden="1"/>
    <cellStyle name="Comma [0] 12118" xfId="57616" hidden="1"/>
    <cellStyle name="Comma [0] 12119" xfId="30671" hidden="1"/>
    <cellStyle name="Comma [0] 12119" xfId="60058" hidden="1"/>
    <cellStyle name="Comma [0] 1212" xfId="6885" hidden="1"/>
    <cellStyle name="Comma [0] 1212" xfId="36273" hidden="1"/>
    <cellStyle name="Comma [0] 12120" xfId="29653" hidden="1"/>
    <cellStyle name="Comma [0] 12120" xfId="59040" hidden="1"/>
    <cellStyle name="Comma [0] 12121" xfId="28487" hidden="1"/>
    <cellStyle name="Comma [0] 12121" xfId="57874" hidden="1"/>
    <cellStyle name="Comma [0] 12122" xfId="30683" hidden="1"/>
    <cellStyle name="Comma [0] 12122" xfId="60070" hidden="1"/>
    <cellStyle name="Comma [0] 12123" xfId="30685" hidden="1"/>
    <cellStyle name="Comma [0] 12123" xfId="60072" hidden="1"/>
    <cellStyle name="Comma [0] 12124" xfId="30674" hidden="1"/>
    <cellStyle name="Comma [0] 12124" xfId="60061" hidden="1"/>
    <cellStyle name="Comma [0] 12125" xfId="30682" hidden="1"/>
    <cellStyle name="Comma [0] 12125" xfId="60069" hidden="1"/>
    <cellStyle name="Comma [0] 12126" xfId="28226" hidden="1"/>
    <cellStyle name="Comma [0] 12126" xfId="57613" hidden="1"/>
    <cellStyle name="Comma [0] 12127" xfId="30668" hidden="1"/>
    <cellStyle name="Comma [0] 12127" xfId="60055" hidden="1"/>
    <cellStyle name="Comma [0] 12128" xfId="30701" hidden="1"/>
    <cellStyle name="Comma [0] 12128" xfId="60088" hidden="1"/>
    <cellStyle name="Comma [0] 12129" xfId="30709" hidden="1"/>
    <cellStyle name="Comma [0] 12129" xfId="60096" hidden="1"/>
    <cellStyle name="Comma [0] 1213" xfId="6887" hidden="1"/>
    <cellStyle name="Comma [0] 1213" xfId="36275" hidden="1"/>
    <cellStyle name="Comma [0] 12130" xfId="30618" hidden="1"/>
    <cellStyle name="Comma [0] 12130" xfId="60005" hidden="1"/>
    <cellStyle name="Comma [0] 12131" xfId="30697" hidden="1"/>
    <cellStyle name="Comma [0] 12131" xfId="60084" hidden="1"/>
    <cellStyle name="Comma [0] 12132" xfId="30718" hidden="1"/>
    <cellStyle name="Comma [0] 12132" xfId="60105" hidden="1"/>
    <cellStyle name="Comma [0] 12133" xfId="30720" hidden="1"/>
    <cellStyle name="Comma [0] 12133" xfId="60107" hidden="1"/>
    <cellStyle name="Comma [0] 12134" xfId="30679" hidden="1"/>
    <cellStyle name="Comma [0] 12134" xfId="60066" hidden="1"/>
    <cellStyle name="Comma [0] 12135" xfId="30624" hidden="1"/>
    <cellStyle name="Comma [0] 12135" xfId="60011" hidden="1"/>
    <cellStyle name="Comma [0] 12136" xfId="30677" hidden="1"/>
    <cellStyle name="Comma [0] 12136" xfId="60064" hidden="1"/>
    <cellStyle name="Comma [0] 12137" xfId="30661" hidden="1"/>
    <cellStyle name="Comma [0] 12137" xfId="60048" hidden="1"/>
    <cellStyle name="Comma [0] 12138" xfId="30657" hidden="1"/>
    <cellStyle name="Comma [0] 12138" xfId="60044" hidden="1"/>
    <cellStyle name="Comma [0] 12139" xfId="30728" hidden="1"/>
    <cellStyle name="Comma [0] 12139" xfId="60115" hidden="1"/>
    <cellStyle name="Comma [0] 1214" xfId="6755" hidden="1"/>
    <cellStyle name="Comma [0] 1214" xfId="36143" hidden="1"/>
    <cellStyle name="Comma [0] 12140" xfId="28234" hidden="1"/>
    <cellStyle name="Comma [0] 12140" xfId="57621" hidden="1"/>
    <cellStyle name="Comma [0] 12141" xfId="28240" hidden="1"/>
    <cellStyle name="Comma [0] 12141" xfId="57627" hidden="1"/>
    <cellStyle name="Comma [0] 12142" xfId="30736" hidden="1"/>
    <cellStyle name="Comma [0] 12142" xfId="60123" hidden="1"/>
    <cellStyle name="Comma [0] 12143" xfId="30738" hidden="1"/>
    <cellStyle name="Comma [0] 12143" xfId="60125" hidden="1"/>
    <cellStyle name="Comma [0] 12144" xfId="30687" hidden="1"/>
    <cellStyle name="Comma [0] 12144" xfId="60074" hidden="1"/>
    <cellStyle name="Comma [0] 12145" xfId="30663" hidden="1"/>
    <cellStyle name="Comma [0] 12145" xfId="60050" hidden="1"/>
    <cellStyle name="Comma [0] 12146" xfId="30698" hidden="1"/>
    <cellStyle name="Comma [0] 12146" xfId="60085" hidden="1"/>
    <cellStyle name="Comma [0] 12147" xfId="30630" hidden="1"/>
    <cellStyle name="Comma [0] 12147" xfId="60017" hidden="1"/>
    <cellStyle name="Comma [0] 12148" xfId="30700" hidden="1"/>
    <cellStyle name="Comma [0] 12148" xfId="60087" hidden="1"/>
    <cellStyle name="Comma [0] 12149" xfId="30745" hidden="1"/>
    <cellStyle name="Comma [0] 12149" xfId="60132" hidden="1"/>
    <cellStyle name="Comma [0] 1215" xfId="6875" hidden="1"/>
    <cellStyle name="Comma [0] 1215" xfId="36263" hidden="1"/>
    <cellStyle name="Comma [0] 12150" xfId="30688" hidden="1"/>
    <cellStyle name="Comma [0] 12150" xfId="60075" hidden="1"/>
    <cellStyle name="Comma [0] 12151" xfId="30645" hidden="1"/>
    <cellStyle name="Comma [0] 12151" xfId="60032" hidden="1"/>
    <cellStyle name="Comma [0] 12152" xfId="30751" hidden="1"/>
    <cellStyle name="Comma [0] 12152" xfId="60138" hidden="1"/>
    <cellStyle name="Comma [0] 12153" xfId="30753" hidden="1"/>
    <cellStyle name="Comma [0] 12153" xfId="60140" hidden="1"/>
    <cellStyle name="Comma [0] 12154" xfId="30706" hidden="1"/>
    <cellStyle name="Comma [0] 12154" xfId="60093" hidden="1"/>
    <cellStyle name="Comma [0] 12155" xfId="30712" hidden="1"/>
    <cellStyle name="Comma [0] 12155" xfId="60099" hidden="1"/>
    <cellStyle name="Comma [0] 12156" xfId="28232" hidden="1"/>
    <cellStyle name="Comma [0] 12156" xfId="57619" hidden="1"/>
    <cellStyle name="Comma [0] 12157" xfId="30662" hidden="1"/>
    <cellStyle name="Comma [0] 12157" xfId="60049" hidden="1"/>
    <cellStyle name="Comma [0] 12158" xfId="30670" hidden="1"/>
    <cellStyle name="Comma [0] 12158" xfId="60057" hidden="1"/>
    <cellStyle name="Comma [0] 12159" xfId="30759" hidden="1"/>
    <cellStyle name="Comma [0] 12159" xfId="60146" hidden="1"/>
    <cellStyle name="Comma [0] 1216" xfId="6815" hidden="1"/>
    <cellStyle name="Comma [0] 1216" xfId="36203" hidden="1"/>
    <cellStyle name="Comma [0] 12160" xfId="30673" hidden="1"/>
    <cellStyle name="Comma [0] 12160" xfId="60060" hidden="1"/>
    <cellStyle name="Comma [0] 12161" xfId="30633" hidden="1"/>
    <cellStyle name="Comma [0] 12161" xfId="60020" hidden="1"/>
    <cellStyle name="Comma [0] 12162" xfId="30764" hidden="1"/>
    <cellStyle name="Comma [0] 12162" xfId="60151" hidden="1"/>
    <cellStyle name="Comma [0] 12163" xfId="30766" hidden="1"/>
    <cellStyle name="Comma [0] 12163" xfId="60153" hidden="1"/>
    <cellStyle name="Comma [0] 12164" xfId="30725" hidden="1"/>
    <cellStyle name="Comma [0] 12164" xfId="60112" hidden="1"/>
    <cellStyle name="Comma [0] 12165" xfId="30731" hidden="1"/>
    <cellStyle name="Comma [0] 12165" xfId="60118" hidden="1"/>
    <cellStyle name="Comma [0] 12166" xfId="30632" hidden="1"/>
    <cellStyle name="Comma [0] 12166" xfId="60019" hidden="1"/>
    <cellStyle name="Comma [0] 12167" xfId="30713" hidden="1"/>
    <cellStyle name="Comma [0] 12167" xfId="60100" hidden="1"/>
    <cellStyle name="Comma [0] 12168" xfId="30692" hidden="1"/>
    <cellStyle name="Comma [0] 12168" xfId="60079" hidden="1"/>
    <cellStyle name="Comma [0] 12169" xfId="30770" hidden="1"/>
    <cellStyle name="Comma [0] 12169" xfId="60157" hidden="1"/>
    <cellStyle name="Comma [0] 1217" xfId="6849" hidden="1"/>
    <cellStyle name="Comma [0] 1217" xfId="36237" hidden="1"/>
    <cellStyle name="Comma [0] 12170" xfId="30711" hidden="1"/>
    <cellStyle name="Comma [0] 12170" xfId="60098" hidden="1"/>
    <cellStyle name="Comma [0] 12171" xfId="30649" hidden="1"/>
    <cellStyle name="Comma [0] 12171" xfId="60036" hidden="1"/>
    <cellStyle name="Comma [0] 12172" xfId="30777" hidden="1"/>
    <cellStyle name="Comma [0] 12172" xfId="60164" hidden="1"/>
    <cellStyle name="Comma [0] 12173" xfId="30779" hidden="1"/>
    <cellStyle name="Comma [0] 12173" xfId="60166" hidden="1"/>
    <cellStyle name="Comma [0] 12174" xfId="30743" hidden="1"/>
    <cellStyle name="Comma [0] 12174" xfId="60130" hidden="1"/>
    <cellStyle name="Comma [0] 12175" xfId="30748" hidden="1"/>
    <cellStyle name="Comma [0] 12175" xfId="60135" hidden="1"/>
    <cellStyle name="Comma [0] 12176" xfId="28224" hidden="1"/>
    <cellStyle name="Comma [0] 12176" xfId="57611" hidden="1"/>
    <cellStyle name="Comma [0] 12177" xfId="30732" hidden="1"/>
    <cellStyle name="Comma [0] 12177" xfId="60119" hidden="1"/>
    <cellStyle name="Comma [0] 12178" xfId="30637" hidden="1"/>
    <cellStyle name="Comma [0] 12178" xfId="60024" hidden="1"/>
    <cellStyle name="Comma [0] 12179" xfId="30783" hidden="1"/>
    <cellStyle name="Comma [0] 12179" xfId="60170" hidden="1"/>
    <cellStyle name="Comma [0] 1218" xfId="6862" hidden="1"/>
    <cellStyle name="Comma [0] 1218" xfId="36250" hidden="1"/>
    <cellStyle name="Comma [0] 12180" xfId="30730" hidden="1"/>
    <cellStyle name="Comma [0] 12180" xfId="60117" hidden="1"/>
    <cellStyle name="Comma [0] 12181" xfId="30669" hidden="1"/>
    <cellStyle name="Comma [0] 12181" xfId="60056" hidden="1"/>
    <cellStyle name="Comma [0] 12182" xfId="30787" hidden="1"/>
    <cellStyle name="Comma [0] 12182" xfId="60174" hidden="1"/>
    <cellStyle name="Comma [0] 12183" xfId="30789" hidden="1"/>
    <cellStyle name="Comma [0] 12183" xfId="60176" hidden="1"/>
    <cellStyle name="Comma [0] 12184" xfId="30757" hidden="1"/>
    <cellStyle name="Comma [0] 12184" xfId="60144" hidden="1"/>
    <cellStyle name="Comma [0] 12185" xfId="30761" hidden="1"/>
    <cellStyle name="Comma [0] 12185" xfId="60148" hidden="1"/>
    <cellStyle name="Comma [0] 12186" xfId="30651" hidden="1"/>
    <cellStyle name="Comma [0] 12186" xfId="60038" hidden="1"/>
    <cellStyle name="Comma [0] 12187" xfId="30749" hidden="1"/>
    <cellStyle name="Comma [0] 12187" xfId="60136" hidden="1"/>
    <cellStyle name="Comma [0] 12188" xfId="30641" hidden="1"/>
    <cellStyle name="Comma [0] 12188" xfId="60028" hidden="1"/>
    <cellStyle name="Comma [0] 12189" xfId="30793" hidden="1"/>
    <cellStyle name="Comma [0] 12189" xfId="60180" hidden="1"/>
    <cellStyle name="Comma [0] 1219" xfId="6890" hidden="1"/>
    <cellStyle name="Comma [0] 1219" xfId="36278" hidden="1"/>
    <cellStyle name="Comma [0] 12190" xfId="30747" hidden="1"/>
    <cellStyle name="Comma [0] 12190" xfId="60134" hidden="1"/>
    <cellStyle name="Comma [0] 12191" xfId="30716" hidden="1"/>
    <cellStyle name="Comma [0] 12191" xfId="60103" hidden="1"/>
    <cellStyle name="Comma [0] 12192" xfId="30797" hidden="1"/>
    <cellStyle name="Comma [0] 12192" xfId="60184" hidden="1"/>
    <cellStyle name="Comma [0] 12193" xfId="30799" hidden="1"/>
    <cellStyle name="Comma [0] 12193" xfId="60186" hidden="1"/>
    <cellStyle name="Comma [0] 12194" xfId="30785" hidden="1"/>
    <cellStyle name="Comma [0] 12194" xfId="60172" hidden="1"/>
    <cellStyle name="Comma [0] 12195" xfId="30772" hidden="1"/>
    <cellStyle name="Comma [0] 12195" xfId="60159" hidden="1"/>
    <cellStyle name="Comma [0] 12196" xfId="30796" hidden="1"/>
    <cellStyle name="Comma [0] 12196" xfId="60183" hidden="1"/>
    <cellStyle name="Comma [0] 12197" xfId="30762" hidden="1"/>
    <cellStyle name="Comma [0] 12197" xfId="60149" hidden="1"/>
    <cellStyle name="Comma [0] 12198" xfId="30734" hidden="1"/>
    <cellStyle name="Comma [0] 12198" xfId="60121" hidden="1"/>
    <cellStyle name="Comma [0] 12199" xfId="30801" hidden="1"/>
    <cellStyle name="Comma [0] 12199" xfId="60188" hidden="1"/>
    <cellStyle name="Comma [0] 122" xfId="4731" hidden="1"/>
    <cellStyle name="Comma [0] 122" xfId="34119" hidden="1"/>
    <cellStyle name="Comma [0] 1220" xfId="6853" hidden="1"/>
    <cellStyle name="Comma [0] 1220" xfId="36241" hidden="1"/>
    <cellStyle name="Comma [0] 12200" xfId="30758" hidden="1"/>
    <cellStyle name="Comma [0] 12200" xfId="60145" hidden="1"/>
    <cellStyle name="Comma [0] 12201" xfId="30792" hidden="1"/>
    <cellStyle name="Comma [0] 12201" xfId="60179" hidden="1"/>
    <cellStyle name="Comma [0] 12202" xfId="30805" hidden="1"/>
    <cellStyle name="Comma [0] 12202" xfId="60192" hidden="1"/>
    <cellStyle name="Comma [0] 12203" xfId="30807" hidden="1"/>
    <cellStyle name="Comma [0] 12203" xfId="60194" hidden="1"/>
    <cellStyle name="Comma [0] 12204" xfId="30675" hidden="1"/>
    <cellStyle name="Comma [0] 12204" xfId="60062" hidden="1"/>
    <cellStyle name="Comma [0] 12205" xfId="30795" hidden="1"/>
    <cellStyle name="Comma [0] 12205" xfId="60182" hidden="1"/>
    <cellStyle name="Comma [0] 12206" xfId="30735" hidden="1"/>
    <cellStyle name="Comma [0] 12206" xfId="60122" hidden="1"/>
    <cellStyle name="Comma [0] 12207" xfId="30769" hidden="1"/>
    <cellStyle name="Comma [0] 12207" xfId="60156" hidden="1"/>
    <cellStyle name="Comma [0] 12208" xfId="30782" hidden="1"/>
    <cellStyle name="Comma [0] 12208" xfId="60169" hidden="1"/>
    <cellStyle name="Comma [0] 12209" xfId="30810" hidden="1"/>
    <cellStyle name="Comma [0] 12209" xfId="60197" hidden="1"/>
    <cellStyle name="Comma [0] 1221" xfId="6813" hidden="1"/>
    <cellStyle name="Comma [0] 1221" xfId="36201" hidden="1"/>
    <cellStyle name="Comma [0] 12210" xfId="30773" hidden="1"/>
    <cellStyle name="Comma [0] 12210" xfId="60160" hidden="1"/>
    <cellStyle name="Comma [0] 12211" xfId="30733" hidden="1"/>
    <cellStyle name="Comma [0] 12211" xfId="60120" hidden="1"/>
    <cellStyle name="Comma [0] 12212" xfId="30812" hidden="1"/>
    <cellStyle name="Comma [0] 12212" xfId="60199" hidden="1"/>
    <cellStyle name="Comma [0] 12213" xfId="30814" hidden="1"/>
    <cellStyle name="Comma [0] 12213" xfId="60201" hidden="1"/>
    <cellStyle name="Comma [0] 12214" xfId="30871" hidden="1"/>
    <cellStyle name="Comma [0] 12214" xfId="60258" hidden="1"/>
    <cellStyle name="Comma [0] 12215" xfId="30890" hidden="1"/>
    <cellStyle name="Comma [0] 12215" xfId="60277" hidden="1"/>
    <cellStyle name="Comma [0] 12216" xfId="30897" hidden="1"/>
    <cellStyle name="Comma [0] 12216" xfId="60284" hidden="1"/>
    <cellStyle name="Comma [0] 12217" xfId="30904" hidden="1"/>
    <cellStyle name="Comma [0] 12217" xfId="60291" hidden="1"/>
    <cellStyle name="Comma [0] 12218" xfId="30909" hidden="1"/>
    <cellStyle name="Comma [0] 12218" xfId="60296" hidden="1"/>
    <cellStyle name="Comma [0] 12219" xfId="30896" hidden="1"/>
    <cellStyle name="Comma [0] 12219" xfId="60283" hidden="1"/>
    <cellStyle name="Comma [0] 1222" xfId="6893" hidden="1"/>
    <cellStyle name="Comma [0] 1222" xfId="36281" hidden="1"/>
    <cellStyle name="Comma [0] 12220" xfId="30901" hidden="1"/>
    <cellStyle name="Comma [0] 12220" xfId="60288" hidden="1"/>
    <cellStyle name="Comma [0] 12221" xfId="30913" hidden="1"/>
    <cellStyle name="Comma [0] 12221" xfId="60300" hidden="1"/>
    <cellStyle name="Comma [0] 12222" xfId="30915" hidden="1"/>
    <cellStyle name="Comma [0] 12222" xfId="60302" hidden="1"/>
    <cellStyle name="Comma [0] 12223" xfId="30886" hidden="1"/>
    <cellStyle name="Comma [0] 12223" xfId="60273" hidden="1"/>
    <cellStyle name="Comma [0] 12224" xfId="30875" hidden="1"/>
    <cellStyle name="Comma [0] 12224" xfId="60262" hidden="1"/>
    <cellStyle name="Comma [0] 12225" xfId="30926" hidden="1"/>
    <cellStyle name="Comma [0] 12225" xfId="60313" hidden="1"/>
    <cellStyle name="Comma [0] 12226" xfId="30935" hidden="1"/>
    <cellStyle name="Comma [0] 12226" xfId="60322" hidden="1"/>
    <cellStyle name="Comma [0] 12227" xfId="30946" hidden="1"/>
    <cellStyle name="Comma [0] 12227" xfId="60333" hidden="1"/>
    <cellStyle name="Comma [0] 12228" xfId="30952" hidden="1"/>
    <cellStyle name="Comma [0] 12228" xfId="60339" hidden="1"/>
    <cellStyle name="Comma [0] 12229" xfId="30934" hidden="1"/>
    <cellStyle name="Comma [0] 12229" xfId="60321" hidden="1"/>
    <cellStyle name="Comma [0] 1223" xfId="6895" hidden="1"/>
    <cellStyle name="Comma [0] 1223" xfId="36283" hidden="1"/>
    <cellStyle name="Comma [0] 12230" xfId="30944" hidden="1"/>
    <cellStyle name="Comma [0] 12230" xfId="60331" hidden="1"/>
    <cellStyle name="Comma [0] 12231" xfId="30964" hidden="1"/>
    <cellStyle name="Comma [0] 12231" xfId="60351" hidden="1"/>
    <cellStyle name="Comma [0] 12232" xfId="30966" hidden="1"/>
    <cellStyle name="Comma [0] 12232" xfId="60353" hidden="1"/>
    <cellStyle name="Comma [0] 12233" xfId="30917" hidden="1"/>
    <cellStyle name="Comma [0] 12233" xfId="60304" hidden="1"/>
    <cellStyle name="Comma [0] 12234" xfId="30878" hidden="1"/>
    <cellStyle name="Comma [0] 12234" xfId="60265" hidden="1"/>
    <cellStyle name="Comma [0] 12235" xfId="30920" hidden="1"/>
    <cellStyle name="Comma [0] 12235" xfId="60307" hidden="1"/>
    <cellStyle name="Comma [0] 12236" xfId="30883" hidden="1"/>
    <cellStyle name="Comma [0] 12236" xfId="60270" hidden="1"/>
    <cellStyle name="Comma [0] 12237" xfId="30885" hidden="1"/>
    <cellStyle name="Comma [0] 12237" xfId="60272" hidden="1"/>
    <cellStyle name="Comma [0] 12238" xfId="30971" hidden="1"/>
    <cellStyle name="Comma [0] 12238" xfId="60358" hidden="1"/>
    <cellStyle name="Comma [0] 12239" xfId="30874" hidden="1"/>
    <cellStyle name="Comma [0] 12239" xfId="60261" hidden="1"/>
    <cellStyle name="Comma [0] 1224" xfId="6614" hidden="1"/>
    <cellStyle name="Comma [0] 1224" xfId="36002" hidden="1"/>
    <cellStyle name="Comma [0] 12240" xfId="30882" hidden="1"/>
    <cellStyle name="Comma [0] 12240" xfId="60269" hidden="1"/>
    <cellStyle name="Comma [0] 12241" xfId="30983" hidden="1"/>
    <cellStyle name="Comma [0] 12241" xfId="60370" hidden="1"/>
    <cellStyle name="Comma [0] 12242" xfId="30985" hidden="1"/>
    <cellStyle name="Comma [0] 12242" xfId="60372" hidden="1"/>
    <cellStyle name="Comma [0] 12243" xfId="30974" hidden="1"/>
    <cellStyle name="Comma [0] 12243" xfId="60361" hidden="1"/>
    <cellStyle name="Comma [0] 12244" xfId="30982" hidden="1"/>
    <cellStyle name="Comma [0] 12244" xfId="60369" hidden="1"/>
    <cellStyle name="Comma [0] 12245" xfId="30880" hidden="1"/>
    <cellStyle name="Comma [0] 12245" xfId="60267" hidden="1"/>
    <cellStyle name="Comma [0] 12246" xfId="30968" hidden="1"/>
    <cellStyle name="Comma [0] 12246" xfId="60355" hidden="1"/>
    <cellStyle name="Comma [0] 12247" xfId="31001" hidden="1"/>
    <cellStyle name="Comma [0] 12247" xfId="60388" hidden="1"/>
    <cellStyle name="Comma [0] 12248" xfId="31009" hidden="1"/>
    <cellStyle name="Comma [0] 12248" xfId="60396" hidden="1"/>
    <cellStyle name="Comma [0] 12249" xfId="30918" hidden="1"/>
    <cellStyle name="Comma [0] 12249" xfId="60305" hidden="1"/>
    <cellStyle name="Comma [0] 1225" xfId="6596" hidden="1"/>
    <cellStyle name="Comma [0] 1225" xfId="35984" hidden="1"/>
    <cellStyle name="Comma [0] 12250" xfId="30997" hidden="1"/>
    <cellStyle name="Comma [0] 12250" xfId="60384" hidden="1"/>
    <cellStyle name="Comma [0] 12251" xfId="31018" hidden="1"/>
    <cellStyle name="Comma [0] 12251" xfId="60405" hidden="1"/>
    <cellStyle name="Comma [0] 12252" xfId="31020" hidden="1"/>
    <cellStyle name="Comma [0] 12252" xfId="60407" hidden="1"/>
    <cellStyle name="Comma [0] 12253" xfId="30979" hidden="1"/>
    <cellStyle name="Comma [0] 12253" xfId="60366" hidden="1"/>
    <cellStyle name="Comma [0] 12254" xfId="30924" hidden="1"/>
    <cellStyle name="Comma [0] 12254" xfId="60311" hidden="1"/>
    <cellStyle name="Comma [0] 12255" xfId="30977" hidden="1"/>
    <cellStyle name="Comma [0] 12255" xfId="60364" hidden="1"/>
    <cellStyle name="Comma [0] 12256" xfId="30961" hidden="1"/>
    <cellStyle name="Comma [0] 12256" xfId="60348" hidden="1"/>
    <cellStyle name="Comma [0] 12257" xfId="30957" hidden="1"/>
    <cellStyle name="Comma [0] 12257" xfId="60344" hidden="1"/>
    <cellStyle name="Comma [0] 12258" xfId="31028" hidden="1"/>
    <cellStyle name="Comma [0] 12258" xfId="60415" hidden="1"/>
    <cellStyle name="Comma [0] 12259" xfId="30894" hidden="1"/>
    <cellStyle name="Comma [0] 12259" xfId="60281" hidden="1"/>
    <cellStyle name="Comma [0] 1226" xfId="6899" hidden="1"/>
    <cellStyle name="Comma [0] 1226" xfId="36287" hidden="1"/>
    <cellStyle name="Comma [0] 12260" xfId="30887" hidden="1"/>
    <cellStyle name="Comma [0] 12260" xfId="60274" hidden="1"/>
    <cellStyle name="Comma [0] 12261" xfId="31036" hidden="1"/>
    <cellStyle name="Comma [0] 12261" xfId="60423" hidden="1"/>
    <cellStyle name="Comma [0] 12262" xfId="31038" hidden="1"/>
    <cellStyle name="Comma [0] 12262" xfId="60425" hidden="1"/>
    <cellStyle name="Comma [0] 12263" xfId="30987" hidden="1"/>
    <cellStyle name="Comma [0] 12263" xfId="60374" hidden="1"/>
    <cellStyle name="Comma [0] 12264" xfId="30963" hidden="1"/>
    <cellStyle name="Comma [0] 12264" xfId="60350" hidden="1"/>
    <cellStyle name="Comma [0] 12265" xfId="30998" hidden="1"/>
    <cellStyle name="Comma [0] 12265" xfId="60385" hidden="1"/>
    <cellStyle name="Comma [0] 12266" xfId="30930" hidden="1"/>
    <cellStyle name="Comma [0] 12266" xfId="60317" hidden="1"/>
    <cellStyle name="Comma [0] 12267" xfId="31000" hidden="1"/>
    <cellStyle name="Comma [0] 12267" xfId="60387" hidden="1"/>
    <cellStyle name="Comma [0] 12268" xfId="31045" hidden="1"/>
    <cellStyle name="Comma [0] 12268" xfId="60432" hidden="1"/>
    <cellStyle name="Comma [0] 12269" xfId="30988" hidden="1"/>
    <cellStyle name="Comma [0] 12269" xfId="60375" hidden="1"/>
    <cellStyle name="Comma [0] 1227" xfId="6906" hidden="1"/>
    <cellStyle name="Comma [0] 1227" xfId="36294" hidden="1"/>
    <cellStyle name="Comma [0] 12270" xfId="30945" hidden="1"/>
    <cellStyle name="Comma [0] 12270" xfId="60332" hidden="1"/>
    <cellStyle name="Comma [0] 12271" xfId="31051" hidden="1"/>
    <cellStyle name="Comma [0] 12271" xfId="60438" hidden="1"/>
    <cellStyle name="Comma [0] 12272" xfId="31053" hidden="1"/>
    <cellStyle name="Comma [0] 12272" xfId="60440" hidden="1"/>
    <cellStyle name="Comma [0] 12273" xfId="31006" hidden="1"/>
    <cellStyle name="Comma [0] 12273" xfId="60393" hidden="1"/>
    <cellStyle name="Comma [0] 12274" xfId="31012" hidden="1"/>
    <cellStyle name="Comma [0] 12274" xfId="60399" hidden="1"/>
    <cellStyle name="Comma [0] 12275" xfId="30893" hidden="1"/>
    <cellStyle name="Comma [0] 12275" xfId="60280" hidden="1"/>
    <cellStyle name="Comma [0] 12276" xfId="30962" hidden="1"/>
    <cellStyle name="Comma [0] 12276" xfId="60349" hidden="1"/>
    <cellStyle name="Comma [0] 12277" xfId="30970" hidden="1"/>
    <cellStyle name="Comma [0] 12277" xfId="60357" hidden="1"/>
    <cellStyle name="Comma [0] 12278" xfId="31059" hidden="1"/>
    <cellStyle name="Comma [0] 12278" xfId="60446" hidden="1"/>
    <cellStyle name="Comma [0] 12279" xfId="30973" hidden="1"/>
    <cellStyle name="Comma [0] 12279" xfId="60360" hidden="1"/>
    <cellStyle name="Comma [0] 1228" xfId="6908" hidden="1"/>
    <cellStyle name="Comma [0] 1228" xfId="36296" hidden="1"/>
    <cellStyle name="Comma [0] 12280" xfId="30933" hidden="1"/>
    <cellStyle name="Comma [0] 12280" xfId="60320" hidden="1"/>
    <cellStyle name="Comma [0] 12281" xfId="31064" hidden="1"/>
    <cellStyle name="Comma [0] 12281" xfId="60451" hidden="1"/>
    <cellStyle name="Comma [0] 12282" xfId="31066" hidden="1"/>
    <cellStyle name="Comma [0] 12282" xfId="60453" hidden="1"/>
    <cellStyle name="Comma [0] 12283" xfId="31025" hidden="1"/>
    <cellStyle name="Comma [0] 12283" xfId="60412" hidden="1"/>
    <cellStyle name="Comma [0] 12284" xfId="31031" hidden="1"/>
    <cellStyle name="Comma [0] 12284" xfId="60418" hidden="1"/>
    <cellStyle name="Comma [0] 12285" xfId="30932" hidden="1"/>
    <cellStyle name="Comma [0] 12285" xfId="60319" hidden="1"/>
    <cellStyle name="Comma [0] 12286" xfId="31013" hidden="1"/>
    <cellStyle name="Comma [0] 12286" xfId="60400" hidden="1"/>
    <cellStyle name="Comma [0] 12287" xfId="30992" hidden="1"/>
    <cellStyle name="Comma [0] 12287" xfId="60379" hidden="1"/>
    <cellStyle name="Comma [0] 12288" xfId="31070" hidden="1"/>
    <cellStyle name="Comma [0] 12288" xfId="60457" hidden="1"/>
    <cellStyle name="Comma [0] 12289" xfId="31011" hidden="1"/>
    <cellStyle name="Comma [0] 12289" xfId="60398" hidden="1"/>
    <cellStyle name="Comma [0] 1229" xfId="6898" hidden="1"/>
    <cellStyle name="Comma [0] 1229" xfId="36286" hidden="1"/>
    <cellStyle name="Comma [0] 12290" xfId="30949" hidden="1"/>
    <cellStyle name="Comma [0] 12290" xfId="60336" hidden="1"/>
    <cellStyle name="Comma [0] 12291" xfId="31077" hidden="1"/>
    <cellStyle name="Comma [0] 12291" xfId="60464" hidden="1"/>
    <cellStyle name="Comma [0] 12292" xfId="31079" hidden="1"/>
    <cellStyle name="Comma [0] 12292" xfId="60466" hidden="1"/>
    <cellStyle name="Comma [0] 12293" xfId="31043" hidden="1"/>
    <cellStyle name="Comma [0] 12293" xfId="60430" hidden="1"/>
    <cellStyle name="Comma [0] 12294" xfId="31048" hidden="1"/>
    <cellStyle name="Comma [0] 12294" xfId="60435" hidden="1"/>
    <cellStyle name="Comma [0] 12295" xfId="30877" hidden="1"/>
    <cellStyle name="Comma [0] 12295" xfId="60264" hidden="1"/>
    <cellStyle name="Comma [0] 12296" xfId="31032" hidden="1"/>
    <cellStyle name="Comma [0] 12296" xfId="60419" hidden="1"/>
    <cellStyle name="Comma [0] 12297" xfId="30937" hidden="1"/>
    <cellStyle name="Comma [0] 12297" xfId="60324" hidden="1"/>
    <cellStyle name="Comma [0] 12298" xfId="31083" hidden="1"/>
    <cellStyle name="Comma [0] 12298" xfId="60470" hidden="1"/>
    <cellStyle name="Comma [0] 12299" xfId="31030" hidden="1"/>
    <cellStyle name="Comma [0] 12299" xfId="60417" hidden="1"/>
    <cellStyle name="Comma [0] 123" xfId="4621" hidden="1"/>
    <cellStyle name="Comma [0] 123" xfId="34009" hidden="1"/>
    <cellStyle name="Comma [0] 1230" xfId="6904" hidden="1"/>
    <cellStyle name="Comma [0] 1230" xfId="36292" hidden="1"/>
    <cellStyle name="Comma [0] 12300" xfId="30969" hidden="1"/>
    <cellStyle name="Comma [0] 12300" xfId="60356" hidden="1"/>
    <cellStyle name="Comma [0] 12301" xfId="31087" hidden="1"/>
    <cellStyle name="Comma [0] 12301" xfId="60474" hidden="1"/>
    <cellStyle name="Comma [0] 12302" xfId="31089" hidden="1"/>
    <cellStyle name="Comma [0] 12302" xfId="60476" hidden="1"/>
    <cellStyle name="Comma [0] 12303" xfId="31057" hidden="1"/>
    <cellStyle name="Comma [0] 12303" xfId="60444" hidden="1"/>
    <cellStyle name="Comma [0] 12304" xfId="31061" hidden="1"/>
    <cellStyle name="Comma [0] 12304" xfId="60448" hidden="1"/>
    <cellStyle name="Comma [0] 12305" xfId="30951" hidden="1"/>
    <cellStyle name="Comma [0] 12305" xfId="60338" hidden="1"/>
    <cellStyle name="Comma [0] 12306" xfId="31049" hidden="1"/>
    <cellStyle name="Comma [0] 12306" xfId="60436" hidden="1"/>
    <cellStyle name="Comma [0] 12307" xfId="30941" hidden="1"/>
    <cellStyle name="Comma [0] 12307" xfId="60328" hidden="1"/>
    <cellStyle name="Comma [0] 12308" xfId="31093" hidden="1"/>
    <cellStyle name="Comma [0] 12308" xfId="60480" hidden="1"/>
    <cellStyle name="Comma [0] 12309" xfId="31047" hidden="1"/>
    <cellStyle name="Comma [0] 12309" xfId="60434" hidden="1"/>
    <cellStyle name="Comma [0] 1231" xfId="6911" hidden="1"/>
    <cellStyle name="Comma [0] 1231" xfId="36299" hidden="1"/>
    <cellStyle name="Comma [0] 12310" xfId="31016" hidden="1"/>
    <cellStyle name="Comma [0] 12310" xfId="60403" hidden="1"/>
    <cellStyle name="Comma [0] 12311" xfId="31097" hidden="1"/>
    <cellStyle name="Comma [0] 12311" xfId="60484" hidden="1"/>
    <cellStyle name="Comma [0] 12312" xfId="31099" hidden="1"/>
    <cellStyle name="Comma [0] 12312" xfId="60486" hidden="1"/>
    <cellStyle name="Comma [0] 12313" xfId="31085" hidden="1"/>
    <cellStyle name="Comma [0] 12313" xfId="60472" hidden="1"/>
    <cellStyle name="Comma [0] 12314" xfId="31072" hidden="1"/>
    <cellStyle name="Comma [0] 12314" xfId="60459" hidden="1"/>
    <cellStyle name="Comma [0] 12315" xfId="31096" hidden="1"/>
    <cellStyle name="Comma [0] 12315" xfId="60483" hidden="1"/>
    <cellStyle name="Comma [0] 12316" xfId="31062" hidden="1"/>
    <cellStyle name="Comma [0] 12316" xfId="60449" hidden="1"/>
    <cellStyle name="Comma [0] 12317" xfId="31034" hidden="1"/>
    <cellStyle name="Comma [0] 12317" xfId="60421" hidden="1"/>
    <cellStyle name="Comma [0] 12318" xfId="31101" hidden="1"/>
    <cellStyle name="Comma [0] 12318" xfId="60488" hidden="1"/>
    <cellStyle name="Comma [0] 12319" xfId="31058" hidden="1"/>
    <cellStyle name="Comma [0] 12319" xfId="60445" hidden="1"/>
    <cellStyle name="Comma [0] 1232" xfId="6913" hidden="1"/>
    <cellStyle name="Comma [0] 1232" xfId="36301" hidden="1"/>
    <cellStyle name="Comma [0] 12320" xfId="31092" hidden="1"/>
    <cellStyle name="Comma [0] 12320" xfId="60479" hidden="1"/>
    <cellStyle name="Comma [0] 12321" xfId="31105" hidden="1"/>
    <cellStyle name="Comma [0] 12321" xfId="60492" hidden="1"/>
    <cellStyle name="Comma [0] 12322" xfId="31107" hidden="1"/>
    <cellStyle name="Comma [0] 12322" xfId="60494" hidden="1"/>
    <cellStyle name="Comma [0] 12323" xfId="30975" hidden="1"/>
    <cellStyle name="Comma [0] 12323" xfId="60362" hidden="1"/>
    <cellStyle name="Comma [0] 12324" xfId="31095" hidden="1"/>
    <cellStyle name="Comma [0] 12324" xfId="60482" hidden="1"/>
    <cellStyle name="Comma [0] 12325" xfId="31035" hidden="1"/>
    <cellStyle name="Comma [0] 12325" xfId="60422" hidden="1"/>
    <cellStyle name="Comma [0] 12326" xfId="31069" hidden="1"/>
    <cellStyle name="Comma [0] 12326" xfId="60456" hidden="1"/>
    <cellStyle name="Comma [0] 12327" xfId="31082" hidden="1"/>
    <cellStyle name="Comma [0] 12327" xfId="60469" hidden="1"/>
    <cellStyle name="Comma [0] 12328" xfId="31110" hidden="1"/>
    <cellStyle name="Comma [0] 12328" xfId="60497" hidden="1"/>
    <cellStyle name="Comma [0] 12329" xfId="31073" hidden="1"/>
    <cellStyle name="Comma [0] 12329" xfId="60460" hidden="1"/>
    <cellStyle name="Comma [0] 1233" xfId="6688" hidden="1"/>
    <cellStyle name="Comma [0] 1233" xfId="36076" hidden="1"/>
    <cellStyle name="Comma [0] 12330" xfId="31033" hidden="1"/>
    <cellStyle name="Comma [0] 12330" xfId="60420" hidden="1"/>
    <cellStyle name="Comma [0] 12331" xfId="31113" hidden="1"/>
    <cellStyle name="Comma [0] 12331" xfId="60500" hidden="1"/>
    <cellStyle name="Comma [0] 12332" xfId="31115" hidden="1"/>
    <cellStyle name="Comma [0] 12332" xfId="60502" hidden="1"/>
    <cellStyle name="Comma [0] 12333" xfId="30834" hidden="1"/>
    <cellStyle name="Comma [0] 12333" xfId="60221" hidden="1"/>
    <cellStyle name="Comma [0] 12334" xfId="30816" hidden="1"/>
    <cellStyle name="Comma [0] 12334" xfId="60203" hidden="1"/>
    <cellStyle name="Comma [0] 12335" xfId="31119" hidden="1"/>
    <cellStyle name="Comma [0] 12335" xfId="60506" hidden="1"/>
    <cellStyle name="Comma [0] 12336" xfId="31126" hidden="1"/>
    <cellStyle name="Comma [0] 12336" xfId="60513" hidden="1"/>
    <cellStyle name="Comma [0] 12337" xfId="31128" hidden="1"/>
    <cellStyle name="Comma [0] 12337" xfId="60515" hidden="1"/>
    <cellStyle name="Comma [0] 12338" xfId="31118" hidden="1"/>
    <cellStyle name="Comma [0] 12338" xfId="60505" hidden="1"/>
    <cellStyle name="Comma [0] 12339" xfId="31124" hidden="1"/>
    <cellStyle name="Comma [0] 12339" xfId="60511" hidden="1"/>
    <cellStyle name="Comma [0] 1234" xfId="6644" hidden="1"/>
    <cellStyle name="Comma [0] 1234" xfId="36032" hidden="1"/>
    <cellStyle name="Comma [0] 12340" xfId="31131" hidden="1"/>
    <cellStyle name="Comma [0] 12340" xfId="60518" hidden="1"/>
    <cellStyle name="Comma [0] 12341" xfId="31133" hidden="1"/>
    <cellStyle name="Comma [0] 12341" xfId="60520" hidden="1"/>
    <cellStyle name="Comma [0] 12342" xfId="30908" hidden="1"/>
    <cellStyle name="Comma [0] 12342" xfId="60295" hidden="1"/>
    <cellStyle name="Comma [0] 12343" xfId="30864" hidden="1"/>
    <cellStyle name="Comma [0] 12343" xfId="60251" hidden="1"/>
    <cellStyle name="Comma [0] 12344" xfId="31144" hidden="1"/>
    <cellStyle name="Comma [0] 12344" xfId="60531" hidden="1"/>
    <cellStyle name="Comma [0] 12345" xfId="31153" hidden="1"/>
    <cellStyle name="Comma [0] 12345" xfId="60540" hidden="1"/>
    <cellStyle name="Comma [0] 12346" xfId="31164" hidden="1"/>
    <cellStyle name="Comma [0] 12346" xfId="60551" hidden="1"/>
    <cellStyle name="Comma [0] 12347" xfId="31170" hidden="1"/>
    <cellStyle name="Comma [0] 12347" xfId="60557" hidden="1"/>
    <cellStyle name="Comma [0] 12348" xfId="31152" hidden="1"/>
    <cellStyle name="Comma [0] 12348" xfId="60539" hidden="1"/>
    <cellStyle name="Comma [0] 12349" xfId="31162" hidden="1"/>
    <cellStyle name="Comma [0] 12349" xfId="60549" hidden="1"/>
    <cellStyle name="Comma [0] 1235" xfId="6924" hidden="1"/>
    <cellStyle name="Comma [0] 1235" xfId="36312" hidden="1"/>
    <cellStyle name="Comma [0] 12350" xfId="31182" hidden="1"/>
    <cellStyle name="Comma [0] 12350" xfId="60569" hidden="1"/>
    <cellStyle name="Comma [0] 12351" xfId="31184" hidden="1"/>
    <cellStyle name="Comma [0] 12351" xfId="60571" hidden="1"/>
    <cellStyle name="Comma [0] 12352" xfId="31135" hidden="1"/>
    <cellStyle name="Comma [0] 12352" xfId="60522" hidden="1"/>
    <cellStyle name="Comma [0] 12353" xfId="30829" hidden="1"/>
    <cellStyle name="Comma [0] 12353" xfId="60216" hidden="1"/>
    <cellStyle name="Comma [0] 12354" xfId="31138" hidden="1"/>
    <cellStyle name="Comma [0] 12354" xfId="60525" hidden="1"/>
    <cellStyle name="Comma [0] 12355" xfId="30863" hidden="1"/>
    <cellStyle name="Comma [0] 12355" xfId="60250" hidden="1"/>
    <cellStyle name="Comma [0] 12356" xfId="30862" hidden="1"/>
    <cellStyle name="Comma [0] 12356" xfId="60249" hidden="1"/>
    <cellStyle name="Comma [0] 12357" xfId="31189" hidden="1"/>
    <cellStyle name="Comma [0] 12357" xfId="60576" hidden="1"/>
    <cellStyle name="Comma [0] 12358" xfId="30831" hidden="1"/>
    <cellStyle name="Comma [0] 12358" xfId="60218" hidden="1"/>
    <cellStyle name="Comma [0] 12359" xfId="30865" hidden="1"/>
    <cellStyle name="Comma [0] 12359" xfId="60252" hidden="1"/>
    <cellStyle name="Comma [0] 1236" xfId="6933" hidden="1"/>
    <cellStyle name="Comma [0] 1236" xfId="36321" hidden="1"/>
    <cellStyle name="Comma [0] 12360" xfId="31201" hidden="1"/>
    <cellStyle name="Comma [0] 12360" xfId="60588" hidden="1"/>
    <cellStyle name="Comma [0] 12361" xfId="31203" hidden="1"/>
    <cellStyle name="Comma [0] 12361" xfId="60590" hidden="1"/>
    <cellStyle name="Comma [0] 12362" xfId="31192" hidden="1"/>
    <cellStyle name="Comma [0] 12362" xfId="60579" hidden="1"/>
    <cellStyle name="Comma [0] 12363" xfId="31200" hidden="1"/>
    <cellStyle name="Comma [0] 12363" xfId="60587" hidden="1"/>
    <cellStyle name="Comma [0] 12364" xfId="30827" hidden="1"/>
    <cellStyle name="Comma [0] 12364" xfId="60214" hidden="1"/>
    <cellStyle name="Comma [0] 12365" xfId="31186" hidden="1"/>
    <cellStyle name="Comma [0] 12365" xfId="60573" hidden="1"/>
    <cellStyle name="Comma [0] 12366" xfId="31219" hidden="1"/>
    <cellStyle name="Comma [0] 12366" xfId="60606" hidden="1"/>
    <cellStyle name="Comma [0] 12367" xfId="31227" hidden="1"/>
    <cellStyle name="Comma [0] 12367" xfId="60614" hidden="1"/>
    <cellStyle name="Comma [0] 12368" xfId="31136" hidden="1"/>
    <cellStyle name="Comma [0] 12368" xfId="60523" hidden="1"/>
    <cellStyle name="Comma [0] 12369" xfId="31215" hidden="1"/>
    <cellStyle name="Comma [0] 12369" xfId="60602" hidden="1"/>
    <cellStyle name="Comma [0] 1237" xfId="6944" hidden="1"/>
    <cellStyle name="Comma [0] 1237" xfId="36332" hidden="1"/>
    <cellStyle name="Comma [0] 12370" xfId="31236" hidden="1"/>
    <cellStyle name="Comma [0] 12370" xfId="60623" hidden="1"/>
    <cellStyle name="Comma [0] 12371" xfId="31238" hidden="1"/>
    <cellStyle name="Comma [0] 12371" xfId="60625" hidden="1"/>
    <cellStyle name="Comma [0] 12372" xfId="31197" hidden="1"/>
    <cellStyle name="Comma [0] 12372" xfId="60584" hidden="1"/>
    <cellStyle name="Comma [0] 12373" xfId="31142" hidden="1"/>
    <cellStyle name="Comma [0] 12373" xfId="60529" hidden="1"/>
    <cellStyle name="Comma [0] 12374" xfId="31195" hidden="1"/>
    <cellStyle name="Comma [0] 12374" xfId="60582" hidden="1"/>
    <cellStyle name="Comma [0] 12375" xfId="31179" hidden="1"/>
    <cellStyle name="Comma [0] 12375" xfId="60566" hidden="1"/>
    <cellStyle name="Comma [0] 12376" xfId="31175" hidden="1"/>
    <cellStyle name="Comma [0] 12376" xfId="60562" hidden="1"/>
    <cellStyle name="Comma [0] 12377" xfId="31246" hidden="1"/>
    <cellStyle name="Comma [0] 12377" xfId="60633" hidden="1"/>
    <cellStyle name="Comma [0] 12378" xfId="30819" hidden="1"/>
    <cellStyle name="Comma [0] 12378" xfId="60206" hidden="1"/>
    <cellStyle name="Comma [0] 12379" xfId="30907" hidden="1"/>
    <cellStyle name="Comma [0] 12379" xfId="60294" hidden="1"/>
    <cellStyle name="Comma [0] 1238" xfId="6950" hidden="1"/>
    <cellStyle name="Comma [0] 1238" xfId="36338" hidden="1"/>
    <cellStyle name="Comma [0] 12380" xfId="31254" hidden="1"/>
    <cellStyle name="Comma [0] 12380" xfId="60641" hidden="1"/>
    <cellStyle name="Comma [0] 12381" xfId="31256" hidden="1"/>
    <cellStyle name="Comma [0] 12381" xfId="60643" hidden="1"/>
    <cellStyle name="Comma [0] 12382" xfId="31205" hidden="1"/>
    <cellStyle name="Comma [0] 12382" xfId="60592" hidden="1"/>
    <cellStyle name="Comma [0] 12383" xfId="31181" hidden="1"/>
    <cellStyle name="Comma [0] 12383" xfId="60568" hidden="1"/>
    <cellStyle name="Comma [0] 12384" xfId="31216" hidden="1"/>
    <cellStyle name="Comma [0] 12384" xfId="60603" hidden="1"/>
    <cellStyle name="Comma [0] 12385" xfId="31148" hidden="1"/>
    <cellStyle name="Comma [0] 12385" xfId="60535" hidden="1"/>
    <cellStyle name="Comma [0] 12386" xfId="31218" hidden="1"/>
    <cellStyle name="Comma [0] 12386" xfId="60605" hidden="1"/>
    <cellStyle name="Comma [0] 12387" xfId="31263" hidden="1"/>
    <cellStyle name="Comma [0] 12387" xfId="60650" hidden="1"/>
    <cellStyle name="Comma [0] 12388" xfId="31206" hidden="1"/>
    <cellStyle name="Comma [0] 12388" xfId="60593" hidden="1"/>
    <cellStyle name="Comma [0] 12389" xfId="31163" hidden="1"/>
    <cellStyle name="Comma [0] 12389" xfId="60550" hidden="1"/>
    <cellStyle name="Comma [0] 1239" xfId="6932" hidden="1"/>
    <cellStyle name="Comma [0] 1239" xfId="36320" hidden="1"/>
    <cellStyle name="Comma [0] 12390" xfId="31269" hidden="1"/>
    <cellStyle name="Comma [0] 12390" xfId="60656" hidden="1"/>
    <cellStyle name="Comma [0] 12391" xfId="31271" hidden="1"/>
    <cellStyle name="Comma [0] 12391" xfId="60658" hidden="1"/>
    <cellStyle name="Comma [0] 12392" xfId="31224" hidden="1"/>
    <cellStyle name="Comma [0] 12392" xfId="60611" hidden="1"/>
    <cellStyle name="Comma [0] 12393" xfId="31230" hidden="1"/>
    <cellStyle name="Comma [0] 12393" xfId="60617" hidden="1"/>
    <cellStyle name="Comma [0] 12394" xfId="30856" hidden="1"/>
    <cellStyle name="Comma [0] 12394" xfId="60243" hidden="1"/>
    <cellStyle name="Comma [0] 12395" xfId="31180" hidden="1"/>
    <cellStyle name="Comma [0] 12395" xfId="60567" hidden="1"/>
    <cellStyle name="Comma [0] 12396" xfId="31188" hidden="1"/>
    <cellStyle name="Comma [0] 12396" xfId="60575" hidden="1"/>
    <cellStyle name="Comma [0] 12397" xfId="31277" hidden="1"/>
    <cellStyle name="Comma [0] 12397" xfId="60664" hidden="1"/>
    <cellStyle name="Comma [0] 12398" xfId="31191" hidden="1"/>
    <cellStyle name="Comma [0] 12398" xfId="60578" hidden="1"/>
    <cellStyle name="Comma [0] 12399" xfId="31151" hidden="1"/>
    <cellStyle name="Comma [0] 12399" xfId="60538" hidden="1"/>
    <cellStyle name="Comma [0] 124" xfId="4719" hidden="1"/>
    <cellStyle name="Comma [0] 124" xfId="34107" hidden="1"/>
    <cellStyle name="Comma [0] 1240" xfId="6942" hidden="1"/>
    <cellStyle name="Comma [0] 1240" xfId="36330" hidden="1"/>
    <cellStyle name="Comma [0] 12400" xfId="31282" hidden="1"/>
    <cellStyle name="Comma [0] 12400" xfId="60669" hidden="1"/>
    <cellStyle name="Comma [0] 12401" xfId="31284" hidden="1"/>
    <cellStyle name="Comma [0] 12401" xfId="60671" hidden="1"/>
    <cellStyle name="Comma [0] 12402" xfId="31243" hidden="1"/>
    <cellStyle name="Comma [0] 12402" xfId="60630" hidden="1"/>
    <cellStyle name="Comma [0] 12403" xfId="31249" hidden="1"/>
    <cellStyle name="Comma [0] 12403" xfId="60636" hidden="1"/>
    <cellStyle name="Comma [0] 12404" xfId="31150" hidden="1"/>
    <cellStyle name="Comma [0] 12404" xfId="60537" hidden="1"/>
    <cellStyle name="Comma [0] 12405" xfId="31231" hidden="1"/>
    <cellStyle name="Comma [0] 12405" xfId="60618" hidden="1"/>
    <cellStyle name="Comma [0] 12406" xfId="31210" hidden="1"/>
    <cellStyle name="Comma [0] 12406" xfId="60597" hidden="1"/>
    <cellStyle name="Comma [0] 12407" xfId="31288" hidden="1"/>
    <cellStyle name="Comma [0] 12407" xfId="60675" hidden="1"/>
    <cellStyle name="Comma [0] 12408" xfId="31229" hidden="1"/>
    <cellStyle name="Comma [0] 12408" xfId="60616" hidden="1"/>
    <cellStyle name="Comma [0] 12409" xfId="31167" hidden="1"/>
    <cellStyle name="Comma [0] 12409" xfId="60554" hidden="1"/>
    <cellStyle name="Comma [0] 1241" xfId="6962" hidden="1"/>
    <cellStyle name="Comma [0] 1241" xfId="36350" hidden="1"/>
    <cellStyle name="Comma [0] 12410" xfId="31295" hidden="1"/>
    <cellStyle name="Comma [0] 12410" xfId="60682" hidden="1"/>
    <cellStyle name="Comma [0] 12411" xfId="31297" hidden="1"/>
    <cellStyle name="Comma [0] 12411" xfId="60684" hidden="1"/>
    <cellStyle name="Comma [0] 12412" xfId="31261" hidden="1"/>
    <cellStyle name="Comma [0] 12412" xfId="60648" hidden="1"/>
    <cellStyle name="Comma [0] 12413" xfId="31266" hidden="1"/>
    <cellStyle name="Comma [0] 12413" xfId="60653" hidden="1"/>
    <cellStyle name="Comma [0] 12414" xfId="30830" hidden="1"/>
    <cellStyle name="Comma [0] 12414" xfId="60217" hidden="1"/>
    <cellStyle name="Comma [0] 12415" xfId="31250" hidden="1"/>
    <cellStyle name="Comma [0] 12415" xfId="60637" hidden="1"/>
    <cellStyle name="Comma [0] 12416" xfId="31155" hidden="1"/>
    <cellStyle name="Comma [0] 12416" xfId="60542" hidden="1"/>
    <cellStyle name="Comma [0] 12417" xfId="31301" hidden="1"/>
    <cellStyle name="Comma [0] 12417" xfId="60688" hidden="1"/>
    <cellStyle name="Comma [0] 12418" xfId="31248" hidden="1"/>
    <cellStyle name="Comma [0] 12418" xfId="60635" hidden="1"/>
    <cellStyle name="Comma [0] 12419" xfId="31187" hidden="1"/>
    <cellStyle name="Comma [0] 12419" xfId="60574" hidden="1"/>
    <cellStyle name="Comma [0] 1242" xfId="6964" hidden="1"/>
    <cellStyle name="Comma [0] 1242" xfId="36352" hidden="1"/>
    <cellStyle name="Comma [0] 12420" xfId="31305" hidden="1"/>
    <cellStyle name="Comma [0] 12420" xfId="60692" hidden="1"/>
    <cellStyle name="Comma [0] 12421" xfId="31307" hidden="1"/>
    <cellStyle name="Comma [0] 12421" xfId="60694" hidden="1"/>
    <cellStyle name="Comma [0] 12422" xfId="31275" hidden="1"/>
    <cellStyle name="Comma [0] 12422" xfId="60662" hidden="1"/>
    <cellStyle name="Comma [0] 12423" xfId="31279" hidden="1"/>
    <cellStyle name="Comma [0] 12423" xfId="60666" hidden="1"/>
    <cellStyle name="Comma [0] 12424" xfId="31169" hidden="1"/>
    <cellStyle name="Comma [0] 12424" xfId="60556" hidden="1"/>
    <cellStyle name="Comma [0] 12425" xfId="31267" hidden="1"/>
    <cellStyle name="Comma [0] 12425" xfId="60654" hidden="1"/>
    <cellStyle name="Comma [0] 12426" xfId="31159" hidden="1"/>
    <cellStyle name="Comma [0] 12426" xfId="60546" hidden="1"/>
    <cellStyle name="Comma [0] 12427" xfId="31311" hidden="1"/>
    <cellStyle name="Comma [0] 12427" xfId="60698" hidden="1"/>
    <cellStyle name="Comma [0] 12428" xfId="31265" hidden="1"/>
    <cellStyle name="Comma [0] 12428" xfId="60652" hidden="1"/>
    <cellStyle name="Comma [0] 12429" xfId="31234" hidden="1"/>
    <cellStyle name="Comma [0] 12429" xfId="60621" hidden="1"/>
    <cellStyle name="Comma [0] 1243" xfId="6915" hidden="1"/>
    <cellStyle name="Comma [0] 1243" xfId="36303" hidden="1"/>
    <cellStyle name="Comma [0] 12430" xfId="31315" hidden="1"/>
    <cellStyle name="Comma [0] 12430" xfId="60702" hidden="1"/>
    <cellStyle name="Comma [0] 12431" xfId="31317" hidden="1"/>
    <cellStyle name="Comma [0] 12431" xfId="60704" hidden="1"/>
    <cellStyle name="Comma [0] 12432" xfId="31303" hidden="1"/>
    <cellStyle name="Comma [0] 12432" xfId="60690" hidden="1"/>
    <cellStyle name="Comma [0] 12433" xfId="31290" hidden="1"/>
    <cellStyle name="Comma [0] 12433" xfId="60677" hidden="1"/>
    <cellStyle name="Comma [0] 12434" xfId="31314" hidden="1"/>
    <cellStyle name="Comma [0] 12434" xfId="60701" hidden="1"/>
    <cellStyle name="Comma [0] 12435" xfId="31280" hidden="1"/>
    <cellStyle name="Comma [0] 12435" xfId="60667" hidden="1"/>
    <cellStyle name="Comma [0] 12436" xfId="31252" hidden="1"/>
    <cellStyle name="Comma [0] 12436" xfId="60639" hidden="1"/>
    <cellStyle name="Comma [0] 12437" xfId="31319" hidden="1"/>
    <cellStyle name="Comma [0] 12437" xfId="60706" hidden="1"/>
    <cellStyle name="Comma [0] 12438" xfId="31276" hidden="1"/>
    <cellStyle name="Comma [0] 12438" xfId="60663" hidden="1"/>
    <cellStyle name="Comma [0] 12439" xfId="31310" hidden="1"/>
    <cellStyle name="Comma [0] 12439" xfId="60697" hidden="1"/>
    <cellStyle name="Comma [0] 1244" xfId="6609" hidden="1"/>
    <cellStyle name="Comma [0] 1244" xfId="35997" hidden="1"/>
    <cellStyle name="Comma [0] 12440" xfId="31323" hidden="1"/>
    <cellStyle name="Comma [0] 12440" xfId="60710" hidden="1"/>
    <cellStyle name="Comma [0] 12441" xfId="31325" hidden="1"/>
    <cellStyle name="Comma [0] 12441" xfId="60712" hidden="1"/>
    <cellStyle name="Comma [0] 12442" xfId="31193" hidden="1"/>
    <cellStyle name="Comma [0] 12442" xfId="60580" hidden="1"/>
    <cellStyle name="Comma [0] 12443" xfId="31313" hidden="1"/>
    <cellStyle name="Comma [0] 12443" xfId="60700" hidden="1"/>
    <cellStyle name="Comma [0] 12444" xfId="31253" hidden="1"/>
    <cellStyle name="Comma [0] 12444" xfId="60640" hidden="1"/>
    <cellStyle name="Comma [0] 12445" xfId="31287" hidden="1"/>
    <cellStyle name="Comma [0] 12445" xfId="60674" hidden="1"/>
    <cellStyle name="Comma [0] 12446" xfId="31300" hidden="1"/>
    <cellStyle name="Comma [0] 12446" xfId="60687" hidden="1"/>
    <cellStyle name="Comma [0] 12447" xfId="31328" hidden="1"/>
    <cellStyle name="Comma [0] 12447" xfId="60715" hidden="1"/>
    <cellStyle name="Comma [0] 12448" xfId="31291" hidden="1"/>
    <cellStyle name="Comma [0] 12448" xfId="60678" hidden="1"/>
    <cellStyle name="Comma [0] 12449" xfId="31251" hidden="1"/>
    <cellStyle name="Comma [0] 12449" xfId="60638" hidden="1"/>
    <cellStyle name="Comma [0] 1245" xfId="6918" hidden="1"/>
    <cellStyle name="Comma [0] 1245" xfId="36306" hidden="1"/>
    <cellStyle name="Comma [0] 12450" xfId="31330" hidden="1"/>
    <cellStyle name="Comma [0] 12450" xfId="60717" hidden="1"/>
    <cellStyle name="Comma [0] 12451" xfId="31332" hidden="1"/>
    <cellStyle name="Comma [0] 12451" xfId="60719" hidden="1"/>
    <cellStyle name="Comma [0] 12452" xfId="30844" hidden="1"/>
    <cellStyle name="Comma [0] 12452" xfId="60231" hidden="1"/>
    <cellStyle name="Comma [0] 12453" xfId="30841" hidden="1"/>
    <cellStyle name="Comma [0] 12453" xfId="60228" hidden="1"/>
    <cellStyle name="Comma [0] 12454" xfId="31338" hidden="1"/>
    <cellStyle name="Comma [0] 12454" xfId="60725" hidden="1"/>
    <cellStyle name="Comma [0] 12455" xfId="31344" hidden="1"/>
    <cellStyle name="Comma [0] 12455" xfId="60731" hidden="1"/>
    <cellStyle name="Comma [0] 12456" xfId="31346" hidden="1"/>
    <cellStyle name="Comma [0] 12456" xfId="60733" hidden="1"/>
    <cellStyle name="Comma [0] 12457" xfId="31337" hidden="1"/>
    <cellStyle name="Comma [0] 12457" xfId="60724" hidden="1"/>
    <cellStyle name="Comma [0] 12458" xfId="31342" hidden="1"/>
    <cellStyle name="Comma [0] 12458" xfId="60729" hidden="1"/>
    <cellStyle name="Comma [0] 12459" xfId="31348" hidden="1"/>
    <cellStyle name="Comma [0] 12459" xfId="60735" hidden="1"/>
    <cellStyle name="Comma [0] 1246" xfId="6643" hidden="1"/>
    <cellStyle name="Comma [0] 1246" xfId="36031" hidden="1"/>
    <cellStyle name="Comma [0] 12460" xfId="31350" hidden="1"/>
    <cellStyle name="Comma [0] 12460" xfId="60737" hidden="1"/>
    <cellStyle name="Comma [0] 12461" xfId="30867" hidden="1"/>
    <cellStyle name="Comma [0] 12461" xfId="60254" hidden="1"/>
    <cellStyle name="Comma [0] 12462" xfId="30869" hidden="1"/>
    <cellStyle name="Comma [0] 12462" xfId="60256" hidden="1"/>
    <cellStyle name="Comma [0] 12463" xfId="31361" hidden="1"/>
    <cellStyle name="Comma [0] 12463" xfId="60748" hidden="1"/>
    <cellStyle name="Comma [0] 12464" xfId="31370" hidden="1"/>
    <cellStyle name="Comma [0] 12464" xfId="60757" hidden="1"/>
    <cellStyle name="Comma [0] 12465" xfId="31381" hidden="1"/>
    <cellStyle name="Comma [0] 12465" xfId="60768" hidden="1"/>
    <cellStyle name="Comma [0] 12466" xfId="31387" hidden="1"/>
    <cellStyle name="Comma [0] 12466" xfId="60774" hidden="1"/>
    <cellStyle name="Comma [0] 12467" xfId="31369" hidden="1"/>
    <cellStyle name="Comma [0] 12467" xfId="60756" hidden="1"/>
    <cellStyle name="Comma [0] 12468" xfId="31379" hidden="1"/>
    <cellStyle name="Comma [0] 12468" xfId="60766" hidden="1"/>
    <cellStyle name="Comma [0] 12469" xfId="31399" hidden="1"/>
    <cellStyle name="Comma [0] 12469" xfId="60786" hidden="1"/>
    <cellStyle name="Comma [0] 1247" xfId="6642" hidden="1"/>
    <cellStyle name="Comma [0] 1247" xfId="36030" hidden="1"/>
    <cellStyle name="Comma [0] 12470" xfId="31401" hidden="1"/>
    <cellStyle name="Comma [0] 12470" xfId="60788" hidden="1"/>
    <cellStyle name="Comma [0] 12471" xfId="31352" hidden="1"/>
    <cellStyle name="Comma [0] 12471" xfId="60739" hidden="1"/>
    <cellStyle name="Comma [0] 12472" xfId="30849" hidden="1"/>
    <cellStyle name="Comma [0] 12472" xfId="60236" hidden="1"/>
    <cellStyle name="Comma [0] 12473" xfId="31355" hidden="1"/>
    <cellStyle name="Comma [0] 12473" xfId="60742" hidden="1"/>
    <cellStyle name="Comma [0] 12474" xfId="30854" hidden="1"/>
    <cellStyle name="Comma [0] 12474" xfId="60241" hidden="1"/>
    <cellStyle name="Comma [0] 12475" xfId="30838" hidden="1"/>
    <cellStyle name="Comma [0] 12475" xfId="60225" hidden="1"/>
    <cellStyle name="Comma [0] 12476" xfId="31406" hidden="1"/>
    <cellStyle name="Comma [0] 12476" xfId="60793" hidden="1"/>
    <cellStyle name="Comma [0] 12477" xfId="30847" hidden="1"/>
    <cellStyle name="Comma [0] 12477" xfId="60234" hidden="1"/>
    <cellStyle name="Comma [0] 12478" xfId="30868" hidden="1"/>
    <cellStyle name="Comma [0] 12478" xfId="60255" hidden="1"/>
    <cellStyle name="Comma [0] 12479" xfId="31418" hidden="1"/>
    <cellStyle name="Comma [0] 12479" xfId="60805" hidden="1"/>
    <cellStyle name="Comma [0] 1248" xfId="6969" hidden="1"/>
    <cellStyle name="Comma [0] 1248" xfId="36357" hidden="1"/>
    <cellStyle name="Comma [0] 12480" xfId="31420" hidden="1"/>
    <cellStyle name="Comma [0] 12480" xfId="60807" hidden="1"/>
    <cellStyle name="Comma [0] 12481" xfId="31409" hidden="1"/>
    <cellStyle name="Comma [0] 12481" xfId="60796" hidden="1"/>
    <cellStyle name="Comma [0] 12482" xfId="31417" hidden="1"/>
    <cellStyle name="Comma [0] 12482" xfId="60804" hidden="1"/>
    <cellStyle name="Comma [0] 12483" xfId="30851" hidden="1"/>
    <cellStyle name="Comma [0] 12483" xfId="60238" hidden="1"/>
    <cellStyle name="Comma [0] 12484" xfId="31403" hidden="1"/>
    <cellStyle name="Comma [0] 12484" xfId="60790" hidden="1"/>
    <cellStyle name="Comma [0] 12485" xfId="31436" hidden="1"/>
    <cellStyle name="Comma [0] 12485" xfId="60823" hidden="1"/>
    <cellStyle name="Comma [0] 12486" xfId="31444" hidden="1"/>
    <cellStyle name="Comma [0] 12486" xfId="60831" hidden="1"/>
    <cellStyle name="Comma [0] 12487" xfId="31353" hidden="1"/>
    <cellStyle name="Comma [0] 12487" xfId="60740" hidden="1"/>
    <cellStyle name="Comma [0] 12488" xfId="31432" hidden="1"/>
    <cellStyle name="Comma [0] 12488" xfId="60819" hidden="1"/>
    <cellStyle name="Comma [0] 12489" xfId="31453" hidden="1"/>
    <cellStyle name="Comma [0] 12489" xfId="60840" hidden="1"/>
    <cellStyle name="Comma [0] 1249" xfId="6611" hidden="1"/>
    <cellStyle name="Comma [0] 1249" xfId="35999" hidden="1"/>
    <cellStyle name="Comma [0] 12490" xfId="31455" hidden="1"/>
    <cellStyle name="Comma [0] 12490" xfId="60842" hidden="1"/>
    <cellStyle name="Comma [0] 12491" xfId="31414" hidden="1"/>
    <cellStyle name="Comma [0] 12491" xfId="60801" hidden="1"/>
    <cellStyle name="Comma [0] 12492" xfId="31359" hidden="1"/>
    <cellStyle name="Comma [0] 12492" xfId="60746" hidden="1"/>
    <cellStyle name="Comma [0] 12493" xfId="31412" hidden="1"/>
    <cellStyle name="Comma [0] 12493" xfId="60799" hidden="1"/>
    <cellStyle name="Comma [0] 12494" xfId="31396" hidden="1"/>
    <cellStyle name="Comma [0] 12494" xfId="60783" hidden="1"/>
    <cellStyle name="Comma [0] 12495" xfId="31392" hidden="1"/>
    <cellStyle name="Comma [0] 12495" xfId="60779" hidden="1"/>
    <cellStyle name="Comma [0] 12496" xfId="31463" hidden="1"/>
    <cellStyle name="Comma [0] 12496" xfId="60850" hidden="1"/>
    <cellStyle name="Comma [0] 12497" xfId="31335" hidden="1"/>
    <cellStyle name="Comma [0] 12497" xfId="60722" hidden="1"/>
    <cellStyle name="Comma [0] 12498" xfId="30817" hidden="1"/>
    <cellStyle name="Comma [0] 12498" xfId="60204" hidden="1"/>
    <cellStyle name="Comma [0] 12499" xfId="31471" hidden="1"/>
    <cellStyle name="Comma [0] 12499" xfId="60858" hidden="1"/>
    <cellStyle name="Comma [0] 125" xfId="4611" hidden="1"/>
    <cellStyle name="Comma [0] 125" xfId="33999" hidden="1"/>
    <cellStyle name="Comma [0] 1250" xfId="6645" hidden="1"/>
    <cellStyle name="Comma [0] 1250" xfId="36033" hidden="1"/>
    <cellStyle name="Comma [0] 12500" xfId="31473" hidden="1"/>
    <cellStyle name="Comma [0] 12500" xfId="60860" hidden="1"/>
    <cellStyle name="Comma [0] 12501" xfId="31422" hidden="1"/>
    <cellStyle name="Comma [0] 12501" xfId="60809" hidden="1"/>
    <cellStyle name="Comma [0] 12502" xfId="31398" hidden="1"/>
    <cellStyle name="Comma [0] 12502" xfId="60785" hidden="1"/>
    <cellStyle name="Comma [0] 12503" xfId="31433" hidden="1"/>
    <cellStyle name="Comma [0] 12503" xfId="60820" hidden="1"/>
    <cellStyle name="Comma [0] 12504" xfId="31365" hidden="1"/>
    <cellStyle name="Comma [0] 12504" xfId="60752" hidden="1"/>
    <cellStyle name="Comma [0] 12505" xfId="31435" hidden="1"/>
    <cellStyle name="Comma [0] 12505" xfId="60822" hidden="1"/>
    <cellStyle name="Comma [0] 12506" xfId="31480" hidden="1"/>
    <cellStyle name="Comma [0] 12506" xfId="60867" hidden="1"/>
    <cellStyle name="Comma [0] 12507" xfId="31423" hidden="1"/>
    <cellStyle name="Comma [0] 12507" xfId="60810" hidden="1"/>
    <cellStyle name="Comma [0] 12508" xfId="31380" hidden="1"/>
    <cellStyle name="Comma [0] 12508" xfId="60767" hidden="1"/>
    <cellStyle name="Comma [0] 12509" xfId="31486" hidden="1"/>
    <cellStyle name="Comma [0] 12509" xfId="60873" hidden="1"/>
    <cellStyle name="Comma [0] 1251" xfId="6981" hidden="1"/>
    <cellStyle name="Comma [0] 1251" xfId="36369" hidden="1"/>
    <cellStyle name="Comma [0] 12510" xfId="31488" hidden="1"/>
    <cellStyle name="Comma [0] 12510" xfId="60875" hidden="1"/>
    <cellStyle name="Comma [0] 12511" xfId="31441" hidden="1"/>
    <cellStyle name="Comma [0] 12511" xfId="60828" hidden="1"/>
    <cellStyle name="Comma [0] 12512" xfId="31447" hidden="1"/>
    <cellStyle name="Comma [0] 12512" xfId="60834" hidden="1"/>
    <cellStyle name="Comma [0] 12513" xfId="31334" hidden="1"/>
    <cellStyle name="Comma [0] 12513" xfId="60721" hidden="1"/>
    <cellStyle name="Comma [0] 12514" xfId="31397" hidden="1"/>
    <cellStyle name="Comma [0] 12514" xfId="60784" hidden="1"/>
    <cellStyle name="Comma [0] 12515" xfId="31405" hidden="1"/>
    <cellStyle name="Comma [0] 12515" xfId="60792" hidden="1"/>
    <cellStyle name="Comma [0] 12516" xfId="31494" hidden="1"/>
    <cellStyle name="Comma [0] 12516" xfId="60881" hidden="1"/>
    <cellStyle name="Comma [0] 12517" xfId="31408" hidden="1"/>
    <cellStyle name="Comma [0] 12517" xfId="60795" hidden="1"/>
    <cellStyle name="Comma [0] 12518" xfId="31368" hidden="1"/>
    <cellStyle name="Comma [0] 12518" xfId="60755" hidden="1"/>
    <cellStyle name="Comma [0] 12519" xfId="31499" hidden="1"/>
    <cellStyle name="Comma [0] 12519" xfId="60886" hidden="1"/>
    <cellStyle name="Comma [0] 1252" xfId="6983" hidden="1"/>
    <cellStyle name="Comma [0] 1252" xfId="36371" hidden="1"/>
    <cellStyle name="Comma [0] 12520" xfId="31501" hidden="1"/>
    <cellStyle name="Comma [0] 12520" xfId="60888" hidden="1"/>
    <cellStyle name="Comma [0] 12521" xfId="31460" hidden="1"/>
    <cellStyle name="Comma [0] 12521" xfId="60847" hidden="1"/>
    <cellStyle name="Comma [0] 12522" xfId="31466" hidden="1"/>
    <cellStyle name="Comma [0] 12522" xfId="60853" hidden="1"/>
    <cellStyle name="Comma [0] 12523" xfId="31367" hidden="1"/>
    <cellStyle name="Comma [0] 12523" xfId="60754" hidden="1"/>
    <cellStyle name="Comma [0] 12524" xfId="31448" hidden="1"/>
    <cellStyle name="Comma [0] 12524" xfId="60835" hidden="1"/>
    <cellStyle name="Comma [0] 12525" xfId="31427" hidden="1"/>
    <cellStyle name="Comma [0] 12525" xfId="60814" hidden="1"/>
    <cellStyle name="Comma [0] 12526" xfId="31505" hidden="1"/>
    <cellStyle name="Comma [0] 12526" xfId="60892" hidden="1"/>
    <cellStyle name="Comma [0] 12527" xfId="31446" hidden="1"/>
    <cellStyle name="Comma [0] 12527" xfId="60833" hidden="1"/>
    <cellStyle name="Comma [0] 12528" xfId="31384" hidden="1"/>
    <cellStyle name="Comma [0] 12528" xfId="60771" hidden="1"/>
    <cellStyle name="Comma [0] 12529" xfId="31512" hidden="1"/>
    <cellStyle name="Comma [0] 12529" xfId="60899" hidden="1"/>
    <cellStyle name="Comma [0] 1253" xfId="6972" hidden="1"/>
    <cellStyle name="Comma [0] 1253" xfId="36360" hidden="1"/>
    <cellStyle name="Comma [0] 12530" xfId="31514" hidden="1"/>
    <cellStyle name="Comma [0] 12530" xfId="60901" hidden="1"/>
    <cellStyle name="Comma [0] 12531" xfId="31478" hidden="1"/>
    <cellStyle name="Comma [0] 12531" xfId="60865" hidden="1"/>
    <cellStyle name="Comma [0] 12532" xfId="31483" hidden="1"/>
    <cellStyle name="Comma [0] 12532" xfId="60870" hidden="1"/>
    <cellStyle name="Comma [0] 12533" xfId="30848" hidden="1"/>
    <cellStyle name="Comma [0] 12533" xfId="60235" hidden="1"/>
    <cellStyle name="Comma [0] 12534" xfId="31467" hidden="1"/>
    <cellStyle name="Comma [0] 12534" xfId="60854" hidden="1"/>
    <cellStyle name="Comma [0] 12535" xfId="31372" hidden="1"/>
    <cellStyle name="Comma [0] 12535" xfId="60759" hidden="1"/>
    <cellStyle name="Comma [0] 12536" xfId="31518" hidden="1"/>
    <cellStyle name="Comma [0] 12536" xfId="60905" hidden="1"/>
    <cellStyle name="Comma [0] 12537" xfId="31465" hidden="1"/>
    <cellStyle name="Comma [0] 12537" xfId="60852" hidden="1"/>
    <cellStyle name="Comma [0] 12538" xfId="31404" hidden="1"/>
    <cellStyle name="Comma [0] 12538" xfId="60791" hidden="1"/>
    <cellStyle name="Comma [0] 12539" xfId="31522" hidden="1"/>
    <cellStyle name="Comma [0] 12539" xfId="60909" hidden="1"/>
    <cellStyle name="Comma [0] 1254" xfId="6980" hidden="1"/>
    <cellStyle name="Comma [0] 1254" xfId="36368" hidden="1"/>
    <cellStyle name="Comma [0] 12540" xfId="31524" hidden="1"/>
    <cellStyle name="Comma [0] 12540" xfId="60911" hidden="1"/>
    <cellStyle name="Comma [0] 12541" xfId="31492" hidden="1"/>
    <cellStyle name="Comma [0] 12541" xfId="60879" hidden="1"/>
    <cellStyle name="Comma [0] 12542" xfId="31496" hidden="1"/>
    <cellStyle name="Comma [0] 12542" xfId="60883" hidden="1"/>
    <cellStyle name="Comma [0] 12543" xfId="31386" hidden="1"/>
    <cellStyle name="Comma [0] 12543" xfId="60773" hidden="1"/>
    <cellStyle name="Comma [0] 12544" xfId="31484" hidden="1"/>
    <cellStyle name="Comma [0] 12544" xfId="60871" hidden="1"/>
    <cellStyle name="Comma [0] 12545" xfId="31376" hidden="1"/>
    <cellStyle name="Comma [0] 12545" xfId="60763" hidden="1"/>
    <cellStyle name="Comma [0] 12546" xfId="31528" hidden="1"/>
    <cellStyle name="Comma [0] 12546" xfId="60915" hidden="1"/>
    <cellStyle name="Comma [0] 12547" xfId="31482" hidden="1"/>
    <cellStyle name="Comma [0] 12547" xfId="60869" hidden="1"/>
    <cellStyle name="Comma [0] 12548" xfId="31451" hidden="1"/>
    <cellStyle name="Comma [0] 12548" xfId="60838" hidden="1"/>
    <cellStyle name="Comma [0] 12549" xfId="31532" hidden="1"/>
    <cellStyle name="Comma [0] 12549" xfId="60919" hidden="1"/>
    <cellStyle name="Comma [0] 1255" xfId="6607" hidden="1"/>
    <cellStyle name="Comma [0] 1255" xfId="35995" hidden="1"/>
    <cellStyle name="Comma [0] 12550" xfId="31534" hidden="1"/>
    <cellStyle name="Comma [0] 12550" xfId="60921" hidden="1"/>
    <cellStyle name="Comma [0] 12551" xfId="31520" hidden="1"/>
    <cellStyle name="Comma [0] 12551" xfId="60907" hidden="1"/>
    <cellStyle name="Comma [0] 12552" xfId="31507" hidden="1"/>
    <cellStyle name="Comma [0] 12552" xfId="60894" hidden="1"/>
    <cellStyle name="Comma [0] 12553" xfId="31531" hidden="1"/>
    <cellStyle name="Comma [0] 12553" xfId="60918" hidden="1"/>
    <cellStyle name="Comma [0] 12554" xfId="31497" hidden="1"/>
    <cellStyle name="Comma [0] 12554" xfId="60884" hidden="1"/>
    <cellStyle name="Comma [0] 12555" xfId="31469" hidden="1"/>
    <cellStyle name="Comma [0] 12555" xfId="60856" hidden="1"/>
    <cellStyle name="Comma [0] 12556" xfId="31536" hidden="1"/>
    <cellStyle name="Comma [0] 12556" xfId="60923" hidden="1"/>
    <cellStyle name="Comma [0] 12557" xfId="31493" hidden="1"/>
    <cellStyle name="Comma [0] 12557" xfId="60880" hidden="1"/>
    <cellStyle name="Comma [0] 12558" xfId="31527" hidden="1"/>
    <cellStyle name="Comma [0] 12558" xfId="60914" hidden="1"/>
    <cellStyle name="Comma [0] 12559" xfId="31540" hidden="1"/>
    <cellStyle name="Comma [0] 12559" xfId="60927" hidden="1"/>
    <cellStyle name="Comma [0] 1256" xfId="6966" hidden="1"/>
    <cellStyle name="Comma [0] 1256" xfId="36354" hidden="1"/>
    <cellStyle name="Comma [0] 12560" xfId="31542" hidden="1"/>
    <cellStyle name="Comma [0] 12560" xfId="60929" hidden="1"/>
    <cellStyle name="Comma [0] 12561" xfId="31410" hidden="1"/>
    <cellStyle name="Comma [0] 12561" xfId="60797" hidden="1"/>
    <cellStyle name="Comma [0] 12562" xfId="31530" hidden="1"/>
    <cellStyle name="Comma [0] 12562" xfId="60917" hidden="1"/>
    <cellStyle name="Comma [0] 12563" xfId="31470" hidden="1"/>
    <cellStyle name="Comma [0] 12563" xfId="60857" hidden="1"/>
    <cellStyle name="Comma [0] 12564" xfId="31504" hidden="1"/>
    <cellStyle name="Comma [0] 12564" xfId="60891" hidden="1"/>
    <cellStyle name="Comma [0] 12565" xfId="31517" hidden="1"/>
    <cellStyle name="Comma [0] 12565" xfId="60904" hidden="1"/>
    <cellStyle name="Comma [0] 12566" xfId="31545" hidden="1"/>
    <cellStyle name="Comma [0] 12566" xfId="60932" hidden="1"/>
    <cellStyle name="Comma [0] 12567" xfId="31508" hidden="1"/>
    <cellStyle name="Comma [0] 12567" xfId="60895" hidden="1"/>
    <cellStyle name="Comma [0] 12568" xfId="31468" hidden="1"/>
    <cellStyle name="Comma [0] 12568" xfId="60855" hidden="1"/>
    <cellStyle name="Comma [0] 12569" xfId="31547" hidden="1"/>
    <cellStyle name="Comma [0] 12569" xfId="60934" hidden="1"/>
    <cellStyle name="Comma [0] 1257" xfId="6999" hidden="1"/>
    <cellStyle name="Comma [0] 1257" xfId="36387" hidden="1"/>
    <cellStyle name="Comma [0] 12570" xfId="31549" hidden="1"/>
    <cellStyle name="Comma [0] 12570" xfId="60936" hidden="1"/>
    <cellStyle name="Comma [0] 12571" xfId="30902" hidden="1"/>
    <cellStyle name="Comma [0] 12571" xfId="60289" hidden="1"/>
    <cellStyle name="Comma [0] 12572" xfId="30858" hidden="1"/>
    <cellStyle name="Comma [0] 12572" xfId="60245" hidden="1"/>
    <cellStyle name="Comma [0] 12573" xfId="31555" hidden="1"/>
    <cellStyle name="Comma [0] 12573" xfId="60942" hidden="1"/>
    <cellStyle name="Comma [0] 12574" xfId="31561" hidden="1"/>
    <cellStyle name="Comma [0] 12574" xfId="60948" hidden="1"/>
    <cellStyle name="Comma [0] 12575" xfId="31563" hidden="1"/>
    <cellStyle name="Comma [0] 12575" xfId="60950" hidden="1"/>
    <cellStyle name="Comma [0] 12576" xfId="31554" hidden="1"/>
    <cellStyle name="Comma [0] 12576" xfId="60941" hidden="1"/>
    <cellStyle name="Comma [0] 12577" xfId="31559" hidden="1"/>
    <cellStyle name="Comma [0] 12577" xfId="60946" hidden="1"/>
    <cellStyle name="Comma [0] 12578" xfId="31565" hidden="1"/>
    <cellStyle name="Comma [0] 12578" xfId="60952" hidden="1"/>
    <cellStyle name="Comma [0] 12579" xfId="31567" hidden="1"/>
    <cellStyle name="Comma [0] 12579" xfId="60954" hidden="1"/>
    <cellStyle name="Comma [0] 1258" xfId="7007" hidden="1"/>
    <cellStyle name="Comma [0] 1258" xfId="36395" hidden="1"/>
    <cellStyle name="Comma [0] 12580" xfId="30859" hidden="1"/>
    <cellStyle name="Comma [0] 12580" xfId="60246" hidden="1"/>
    <cellStyle name="Comma [0] 12581" xfId="30837" hidden="1"/>
    <cellStyle name="Comma [0] 12581" xfId="60224" hidden="1"/>
    <cellStyle name="Comma [0] 12582" xfId="31578" hidden="1"/>
    <cellStyle name="Comma [0] 12582" xfId="60965" hidden="1"/>
    <cellStyle name="Comma [0] 12583" xfId="31587" hidden="1"/>
    <cellStyle name="Comma [0] 12583" xfId="60974" hidden="1"/>
    <cellStyle name="Comma [0] 12584" xfId="31598" hidden="1"/>
    <cellStyle name="Comma [0] 12584" xfId="60985" hidden="1"/>
    <cellStyle name="Comma [0] 12585" xfId="31604" hidden="1"/>
    <cellStyle name="Comma [0] 12585" xfId="60991" hidden="1"/>
    <cellStyle name="Comma [0] 12586" xfId="31586" hidden="1"/>
    <cellStyle name="Comma [0] 12586" xfId="60973" hidden="1"/>
    <cellStyle name="Comma [0] 12587" xfId="31596" hidden="1"/>
    <cellStyle name="Comma [0] 12587" xfId="60983" hidden="1"/>
    <cellStyle name="Comma [0] 12588" xfId="31616" hidden="1"/>
    <cellStyle name="Comma [0] 12588" xfId="61003" hidden="1"/>
    <cellStyle name="Comma [0] 12589" xfId="31618" hidden="1"/>
    <cellStyle name="Comma [0] 12589" xfId="61005" hidden="1"/>
    <cellStyle name="Comma [0] 1259" xfId="6916" hidden="1"/>
    <cellStyle name="Comma [0] 1259" xfId="36304" hidden="1"/>
    <cellStyle name="Comma [0] 12590" xfId="31569" hidden="1"/>
    <cellStyle name="Comma [0] 12590" xfId="60956" hidden="1"/>
    <cellStyle name="Comma [0] 12591" xfId="30825" hidden="1"/>
    <cellStyle name="Comma [0] 12591" xfId="60212" hidden="1"/>
    <cellStyle name="Comma [0] 12592" xfId="31572" hidden="1"/>
    <cellStyle name="Comma [0] 12592" xfId="60959" hidden="1"/>
    <cellStyle name="Comma [0] 12593" xfId="30836" hidden="1"/>
    <cellStyle name="Comma [0] 12593" xfId="60223" hidden="1"/>
    <cellStyle name="Comma [0] 12594" xfId="30835" hidden="1"/>
    <cellStyle name="Comma [0] 12594" xfId="60222" hidden="1"/>
    <cellStyle name="Comma [0] 12595" xfId="31623" hidden="1"/>
    <cellStyle name="Comma [0] 12595" xfId="61010" hidden="1"/>
    <cellStyle name="Comma [0] 12596" xfId="30911" hidden="1"/>
    <cellStyle name="Comma [0] 12596" xfId="60298" hidden="1"/>
    <cellStyle name="Comma [0] 12597" xfId="31112" hidden="1"/>
    <cellStyle name="Comma [0] 12597" xfId="60499" hidden="1"/>
    <cellStyle name="Comma [0] 12598" xfId="31635" hidden="1"/>
    <cellStyle name="Comma [0] 12598" xfId="61022" hidden="1"/>
    <cellStyle name="Comma [0] 12599" xfId="31637" hidden="1"/>
    <cellStyle name="Comma [0] 12599" xfId="61024" hidden="1"/>
    <cellStyle name="Comma [0] 126" xfId="4763" hidden="1"/>
    <cellStyle name="Comma [0] 126" xfId="34151" hidden="1"/>
    <cellStyle name="Comma [0] 1260" xfId="6995" hidden="1"/>
    <cellStyle name="Comma [0] 1260" xfId="36383" hidden="1"/>
    <cellStyle name="Comma [0] 12600" xfId="31626" hidden="1"/>
    <cellStyle name="Comma [0] 12600" xfId="61013" hidden="1"/>
    <cellStyle name="Comma [0] 12601" xfId="31634" hidden="1"/>
    <cellStyle name="Comma [0] 12601" xfId="61021" hidden="1"/>
    <cellStyle name="Comma [0] 12602" xfId="31121" hidden="1"/>
    <cellStyle name="Comma [0] 12602" xfId="60508" hidden="1"/>
    <cellStyle name="Comma [0] 12603" xfId="31620" hidden="1"/>
    <cellStyle name="Comma [0] 12603" xfId="61007" hidden="1"/>
    <cellStyle name="Comma [0] 12604" xfId="31653" hidden="1"/>
    <cellStyle name="Comma [0] 12604" xfId="61040" hidden="1"/>
    <cellStyle name="Comma [0] 12605" xfId="31661" hidden="1"/>
    <cellStyle name="Comma [0] 12605" xfId="61048" hidden="1"/>
    <cellStyle name="Comma [0] 12606" xfId="31570" hidden="1"/>
    <cellStyle name="Comma [0] 12606" xfId="60957" hidden="1"/>
    <cellStyle name="Comma [0] 12607" xfId="31649" hidden="1"/>
    <cellStyle name="Comma [0] 12607" xfId="61036" hidden="1"/>
    <cellStyle name="Comma [0] 12608" xfId="31670" hidden="1"/>
    <cellStyle name="Comma [0] 12608" xfId="61057" hidden="1"/>
    <cellStyle name="Comma [0] 12609" xfId="31672" hidden="1"/>
    <cellStyle name="Comma [0] 12609" xfId="61059" hidden="1"/>
    <cellStyle name="Comma [0] 1261" xfId="7016" hidden="1"/>
    <cellStyle name="Comma [0] 1261" xfId="36404" hidden="1"/>
    <cellStyle name="Comma [0] 12610" xfId="31631" hidden="1"/>
    <cellStyle name="Comma [0] 12610" xfId="61018" hidden="1"/>
    <cellStyle name="Comma [0] 12611" xfId="31576" hidden="1"/>
    <cellStyle name="Comma [0] 12611" xfId="60963" hidden="1"/>
    <cellStyle name="Comma [0] 12612" xfId="31629" hidden="1"/>
    <cellStyle name="Comma [0] 12612" xfId="61016" hidden="1"/>
    <cellStyle name="Comma [0] 12613" xfId="31613" hidden="1"/>
    <cellStyle name="Comma [0] 12613" xfId="61000" hidden="1"/>
    <cellStyle name="Comma [0] 12614" xfId="31609" hidden="1"/>
    <cellStyle name="Comma [0] 12614" xfId="60996" hidden="1"/>
    <cellStyle name="Comma [0] 12615" xfId="31680" hidden="1"/>
    <cellStyle name="Comma [0] 12615" xfId="61067" hidden="1"/>
    <cellStyle name="Comma [0] 12616" xfId="31552" hidden="1"/>
    <cellStyle name="Comma [0] 12616" xfId="60939" hidden="1"/>
    <cellStyle name="Comma [0] 12617" xfId="30860" hidden="1"/>
    <cellStyle name="Comma [0] 12617" xfId="60247" hidden="1"/>
    <cellStyle name="Comma [0] 12618" xfId="31688" hidden="1"/>
    <cellStyle name="Comma [0] 12618" xfId="61075" hidden="1"/>
    <cellStyle name="Comma [0] 12619" xfId="31690" hidden="1"/>
    <cellStyle name="Comma [0] 12619" xfId="61077" hidden="1"/>
    <cellStyle name="Comma [0] 1262" xfId="7018" hidden="1"/>
    <cellStyle name="Comma [0] 1262" xfId="36406" hidden="1"/>
    <cellStyle name="Comma [0] 12620" xfId="31639" hidden="1"/>
    <cellStyle name="Comma [0] 12620" xfId="61026" hidden="1"/>
    <cellStyle name="Comma [0] 12621" xfId="31615" hidden="1"/>
    <cellStyle name="Comma [0] 12621" xfId="61002" hidden="1"/>
    <cellStyle name="Comma [0] 12622" xfId="31650" hidden="1"/>
    <cellStyle name="Comma [0] 12622" xfId="61037" hidden="1"/>
    <cellStyle name="Comma [0] 12623" xfId="31582" hidden="1"/>
    <cellStyle name="Comma [0] 12623" xfId="60969" hidden="1"/>
    <cellStyle name="Comma [0] 12624" xfId="31652" hidden="1"/>
    <cellStyle name="Comma [0] 12624" xfId="61039" hidden="1"/>
    <cellStyle name="Comma [0] 12625" xfId="31697" hidden="1"/>
    <cellStyle name="Comma [0] 12625" xfId="61084" hidden="1"/>
    <cellStyle name="Comma [0] 12626" xfId="31640" hidden="1"/>
    <cellStyle name="Comma [0] 12626" xfId="61027" hidden="1"/>
    <cellStyle name="Comma [0] 12627" xfId="31597" hidden="1"/>
    <cellStyle name="Comma [0] 12627" xfId="60984" hidden="1"/>
    <cellStyle name="Comma [0] 12628" xfId="31703" hidden="1"/>
    <cellStyle name="Comma [0] 12628" xfId="61090" hidden="1"/>
    <cellStyle name="Comma [0] 12629" xfId="31705" hidden="1"/>
    <cellStyle name="Comma [0] 12629" xfId="61092" hidden="1"/>
    <cellStyle name="Comma [0] 1263" xfId="6977" hidden="1"/>
    <cellStyle name="Comma [0] 1263" xfId="36365" hidden="1"/>
    <cellStyle name="Comma [0] 12630" xfId="31658" hidden="1"/>
    <cellStyle name="Comma [0] 12630" xfId="61045" hidden="1"/>
    <cellStyle name="Comma [0] 12631" xfId="31664" hidden="1"/>
    <cellStyle name="Comma [0] 12631" xfId="61051" hidden="1"/>
    <cellStyle name="Comma [0] 12632" xfId="31551" hidden="1"/>
    <cellStyle name="Comma [0] 12632" xfId="60938" hidden="1"/>
    <cellStyle name="Comma [0] 12633" xfId="31614" hidden="1"/>
    <cellStyle name="Comma [0] 12633" xfId="61001" hidden="1"/>
    <cellStyle name="Comma [0] 12634" xfId="31622" hidden="1"/>
    <cellStyle name="Comma [0] 12634" xfId="61009" hidden="1"/>
    <cellStyle name="Comma [0] 12635" xfId="31711" hidden="1"/>
    <cellStyle name="Comma [0] 12635" xfId="61098" hidden="1"/>
    <cellStyle name="Comma [0] 12636" xfId="31625" hidden="1"/>
    <cellStyle name="Comma [0] 12636" xfId="61012" hidden="1"/>
    <cellStyle name="Comma [0] 12637" xfId="31585" hidden="1"/>
    <cellStyle name="Comma [0] 12637" xfId="60972" hidden="1"/>
    <cellStyle name="Comma [0] 12638" xfId="31716" hidden="1"/>
    <cellStyle name="Comma [0] 12638" xfId="61103" hidden="1"/>
    <cellStyle name="Comma [0] 12639" xfId="31718" hidden="1"/>
    <cellStyle name="Comma [0] 12639" xfId="61105" hidden="1"/>
    <cellStyle name="Comma [0] 1264" xfId="6922" hidden="1"/>
    <cellStyle name="Comma [0] 1264" xfId="36310" hidden="1"/>
    <cellStyle name="Comma [0] 12640" xfId="31677" hidden="1"/>
    <cellStyle name="Comma [0] 12640" xfId="61064" hidden="1"/>
    <cellStyle name="Comma [0] 12641" xfId="31683" hidden="1"/>
    <cellStyle name="Comma [0] 12641" xfId="61070" hidden="1"/>
    <cellStyle name="Comma [0] 12642" xfId="31584" hidden="1"/>
    <cellStyle name="Comma [0] 12642" xfId="60971" hidden="1"/>
    <cellStyle name="Comma [0] 12643" xfId="31665" hidden="1"/>
    <cellStyle name="Comma [0] 12643" xfId="61052" hidden="1"/>
    <cellStyle name="Comma [0] 12644" xfId="31644" hidden="1"/>
    <cellStyle name="Comma [0] 12644" xfId="61031" hidden="1"/>
    <cellStyle name="Comma [0] 12645" xfId="31722" hidden="1"/>
    <cellStyle name="Comma [0] 12645" xfId="61109" hidden="1"/>
    <cellStyle name="Comma [0] 12646" xfId="31663" hidden="1"/>
    <cellStyle name="Comma [0] 12646" xfId="61050" hidden="1"/>
    <cellStyle name="Comma [0] 12647" xfId="31601" hidden="1"/>
    <cellStyle name="Comma [0] 12647" xfId="60988" hidden="1"/>
    <cellStyle name="Comma [0] 12648" xfId="31729" hidden="1"/>
    <cellStyle name="Comma [0] 12648" xfId="61116" hidden="1"/>
    <cellStyle name="Comma [0] 12649" xfId="31731" hidden="1"/>
    <cellStyle name="Comma [0] 12649" xfId="61118" hidden="1"/>
    <cellStyle name="Comma [0] 1265" xfId="6975" hidden="1"/>
    <cellStyle name="Comma [0] 1265" xfId="36363" hidden="1"/>
    <cellStyle name="Comma [0] 12650" xfId="31695" hidden="1"/>
    <cellStyle name="Comma [0] 12650" xfId="61082" hidden="1"/>
    <cellStyle name="Comma [0] 12651" xfId="31700" hidden="1"/>
    <cellStyle name="Comma [0] 12651" xfId="61087" hidden="1"/>
    <cellStyle name="Comma [0] 12652" xfId="31130" hidden="1"/>
    <cellStyle name="Comma [0] 12652" xfId="60517" hidden="1"/>
    <cellStyle name="Comma [0] 12653" xfId="31684" hidden="1"/>
    <cellStyle name="Comma [0] 12653" xfId="61071" hidden="1"/>
    <cellStyle name="Comma [0] 12654" xfId="31589" hidden="1"/>
    <cellStyle name="Comma [0] 12654" xfId="60976" hidden="1"/>
    <cellStyle name="Comma [0] 12655" xfId="31735" hidden="1"/>
    <cellStyle name="Comma [0] 12655" xfId="61122" hidden="1"/>
    <cellStyle name="Comma [0] 12656" xfId="31682" hidden="1"/>
    <cellStyle name="Comma [0] 12656" xfId="61069" hidden="1"/>
    <cellStyle name="Comma [0] 12657" xfId="31621" hidden="1"/>
    <cellStyle name="Comma [0] 12657" xfId="61008" hidden="1"/>
    <cellStyle name="Comma [0] 12658" xfId="31739" hidden="1"/>
    <cellStyle name="Comma [0] 12658" xfId="61126" hidden="1"/>
    <cellStyle name="Comma [0] 12659" xfId="31741" hidden="1"/>
    <cellStyle name="Comma [0] 12659" xfId="61128" hidden="1"/>
    <cellStyle name="Comma [0] 1266" xfId="6959" hidden="1"/>
    <cellStyle name="Comma [0] 1266" xfId="36347" hidden="1"/>
    <cellStyle name="Comma [0] 12660" xfId="31709" hidden="1"/>
    <cellStyle name="Comma [0] 12660" xfId="61096" hidden="1"/>
    <cellStyle name="Comma [0] 12661" xfId="31713" hidden="1"/>
    <cellStyle name="Comma [0] 12661" xfId="61100" hidden="1"/>
    <cellStyle name="Comma [0] 12662" xfId="31603" hidden="1"/>
    <cellStyle name="Comma [0] 12662" xfId="60990" hidden="1"/>
    <cellStyle name="Comma [0] 12663" xfId="31701" hidden="1"/>
    <cellStyle name="Comma [0] 12663" xfId="61088" hidden="1"/>
    <cellStyle name="Comma [0] 12664" xfId="31593" hidden="1"/>
    <cellStyle name="Comma [0] 12664" xfId="60980" hidden="1"/>
    <cellStyle name="Comma [0] 12665" xfId="31745" hidden="1"/>
    <cellStyle name="Comma [0] 12665" xfId="61132" hidden="1"/>
    <cellStyle name="Comma [0] 12666" xfId="31699" hidden="1"/>
    <cellStyle name="Comma [0] 12666" xfId="61086" hidden="1"/>
    <cellStyle name="Comma [0] 12667" xfId="31668" hidden="1"/>
    <cellStyle name="Comma [0] 12667" xfId="61055" hidden="1"/>
    <cellStyle name="Comma [0] 12668" xfId="31749" hidden="1"/>
    <cellStyle name="Comma [0] 12668" xfId="61136" hidden="1"/>
    <cellStyle name="Comma [0] 12669" xfId="31751" hidden="1"/>
    <cellStyle name="Comma [0] 12669" xfId="61138" hidden="1"/>
    <cellStyle name="Comma [0] 1267" xfId="6955" hidden="1"/>
    <cellStyle name="Comma [0] 1267" xfId="36343" hidden="1"/>
    <cellStyle name="Comma [0] 12670" xfId="31737" hidden="1"/>
    <cellStyle name="Comma [0] 12670" xfId="61124" hidden="1"/>
    <cellStyle name="Comma [0] 12671" xfId="31724" hidden="1"/>
    <cellStyle name="Comma [0] 12671" xfId="61111" hidden="1"/>
    <cellStyle name="Comma [0] 12672" xfId="31748" hidden="1"/>
    <cellStyle name="Comma [0] 12672" xfId="61135" hidden="1"/>
    <cellStyle name="Comma [0] 12673" xfId="31714" hidden="1"/>
    <cellStyle name="Comma [0] 12673" xfId="61101" hidden="1"/>
    <cellStyle name="Comma [0] 12674" xfId="31686" hidden="1"/>
    <cellStyle name="Comma [0] 12674" xfId="61073" hidden="1"/>
    <cellStyle name="Comma [0] 12675" xfId="31753" hidden="1"/>
    <cellStyle name="Comma [0] 12675" xfId="61140" hidden="1"/>
    <cellStyle name="Comma [0] 12676" xfId="31710" hidden="1"/>
    <cellStyle name="Comma [0] 12676" xfId="61097" hidden="1"/>
    <cellStyle name="Comma [0] 12677" xfId="31744" hidden="1"/>
    <cellStyle name="Comma [0] 12677" xfId="61131" hidden="1"/>
    <cellStyle name="Comma [0] 12678" xfId="31757" hidden="1"/>
    <cellStyle name="Comma [0] 12678" xfId="61144" hidden="1"/>
    <cellStyle name="Comma [0] 12679" xfId="31759" hidden="1"/>
    <cellStyle name="Comma [0] 12679" xfId="61146" hidden="1"/>
    <cellStyle name="Comma [0] 1268" xfId="7026" hidden="1"/>
    <cellStyle name="Comma [0] 1268" xfId="36414" hidden="1"/>
    <cellStyle name="Comma [0] 12680" xfId="31627" hidden="1"/>
    <cellStyle name="Comma [0] 12680" xfId="61014" hidden="1"/>
    <cellStyle name="Comma [0] 12681" xfId="31747" hidden="1"/>
    <cellStyle name="Comma [0] 12681" xfId="61134" hidden="1"/>
    <cellStyle name="Comma [0] 12682" xfId="31687" hidden="1"/>
    <cellStyle name="Comma [0] 12682" xfId="61074" hidden="1"/>
    <cellStyle name="Comma [0] 12683" xfId="31721" hidden="1"/>
    <cellStyle name="Comma [0] 12683" xfId="61108" hidden="1"/>
    <cellStyle name="Comma [0] 12684" xfId="31734" hidden="1"/>
    <cellStyle name="Comma [0] 12684" xfId="61121" hidden="1"/>
    <cellStyle name="Comma [0] 12685" xfId="31762" hidden="1"/>
    <cellStyle name="Comma [0] 12685" xfId="61149" hidden="1"/>
    <cellStyle name="Comma [0] 12686" xfId="31725" hidden="1"/>
    <cellStyle name="Comma [0] 12686" xfId="61112" hidden="1"/>
    <cellStyle name="Comma [0] 12687" xfId="31685" hidden="1"/>
    <cellStyle name="Comma [0] 12687" xfId="61072" hidden="1"/>
    <cellStyle name="Comma [0] 12688" xfId="31764" hidden="1"/>
    <cellStyle name="Comma [0] 12688" xfId="61151" hidden="1"/>
    <cellStyle name="Comma [0] 12689" xfId="31766" hidden="1"/>
    <cellStyle name="Comma [0] 12689" xfId="61153" hidden="1"/>
    <cellStyle name="Comma [0] 1269" xfId="6599" hidden="1"/>
    <cellStyle name="Comma [0] 1269" xfId="35987" hidden="1"/>
    <cellStyle name="Comma [0] 12690" xfId="17084" hidden="1"/>
    <cellStyle name="Comma [0] 12690" xfId="46471" hidden="1"/>
    <cellStyle name="Comma [0] 12691" xfId="31768" hidden="1"/>
    <cellStyle name="Comma [0] 12691" xfId="61155" hidden="1"/>
    <cellStyle name="Comma [0] 12692" xfId="31770" hidden="1"/>
    <cellStyle name="Comma [0] 12692" xfId="61157" hidden="1"/>
    <cellStyle name="Comma [0] 12693" xfId="31772" hidden="1"/>
    <cellStyle name="Comma [0] 12693" xfId="61159" hidden="1"/>
    <cellStyle name="Comma [0] 12694" xfId="31774" hidden="1"/>
    <cellStyle name="Comma [0] 12694" xfId="61161" hidden="1"/>
    <cellStyle name="Comma [0] 12695" xfId="31776" hidden="1"/>
    <cellStyle name="Comma [0] 12695" xfId="61163" hidden="1"/>
    <cellStyle name="Comma [0] 127" xfId="4717" hidden="1"/>
    <cellStyle name="Comma [0] 127" xfId="34105" hidden="1"/>
    <cellStyle name="Comma [0] 1270" xfId="6687" hidden="1"/>
    <cellStyle name="Comma [0] 1270" xfId="36075" hidden="1"/>
    <cellStyle name="Comma [0] 1271" xfId="7034" hidden="1"/>
    <cellStyle name="Comma [0] 1271" xfId="36422" hidden="1"/>
    <cellStyle name="Comma [0] 1272" xfId="7036" hidden="1"/>
    <cellStyle name="Comma [0] 1272" xfId="36424" hidden="1"/>
    <cellStyle name="Comma [0] 1273" xfId="6985" hidden="1"/>
    <cellStyle name="Comma [0] 1273" xfId="36373" hidden="1"/>
    <cellStyle name="Comma [0] 1274" xfId="6961" hidden="1"/>
    <cellStyle name="Comma [0] 1274" xfId="36349" hidden="1"/>
    <cellStyle name="Comma [0] 1275" xfId="6996" hidden="1"/>
    <cellStyle name="Comma [0] 1275" xfId="36384" hidden="1"/>
    <cellStyle name="Comma [0] 1276" xfId="6928" hidden="1"/>
    <cellStyle name="Comma [0] 1276" xfId="36316" hidden="1"/>
    <cellStyle name="Comma [0] 1277" xfId="6998" hidden="1"/>
    <cellStyle name="Comma [0] 1277" xfId="36386" hidden="1"/>
    <cellStyle name="Comma [0] 1278" xfId="7043" hidden="1"/>
    <cellStyle name="Comma [0] 1278" xfId="36431" hidden="1"/>
    <cellStyle name="Comma [0] 1279" xfId="6986" hidden="1"/>
    <cellStyle name="Comma [0] 1279" xfId="36374" hidden="1"/>
    <cellStyle name="Comma [0] 128" xfId="4686" hidden="1"/>
    <cellStyle name="Comma [0] 128" xfId="34074" hidden="1"/>
    <cellStyle name="Comma [0] 1280" xfId="6943" hidden="1"/>
    <cellStyle name="Comma [0] 1280" xfId="36331" hidden="1"/>
    <cellStyle name="Comma [0] 1281" xfId="7049" hidden="1"/>
    <cellStyle name="Comma [0] 1281" xfId="36437" hidden="1"/>
    <cellStyle name="Comma [0] 1282" xfId="7051" hidden="1"/>
    <cellStyle name="Comma [0] 1282" xfId="36439" hidden="1"/>
    <cellStyle name="Comma [0] 1283" xfId="7004" hidden="1"/>
    <cellStyle name="Comma [0] 1283" xfId="36392" hidden="1"/>
    <cellStyle name="Comma [0] 1284" xfId="7010" hidden="1"/>
    <cellStyle name="Comma [0] 1284" xfId="36398" hidden="1"/>
    <cellStyle name="Comma [0] 1285" xfId="6636" hidden="1"/>
    <cellStyle name="Comma [0] 1285" xfId="36024" hidden="1"/>
    <cellStyle name="Comma [0] 1286" xfId="6960" hidden="1"/>
    <cellStyle name="Comma [0] 1286" xfId="36348" hidden="1"/>
    <cellStyle name="Comma [0] 1287" xfId="6968" hidden="1"/>
    <cellStyle name="Comma [0] 1287" xfId="36356" hidden="1"/>
    <cellStyle name="Comma [0] 1288" xfId="7057" hidden="1"/>
    <cellStyle name="Comma [0] 1288" xfId="36445" hidden="1"/>
    <cellStyle name="Comma [0] 1289" xfId="6971" hidden="1"/>
    <cellStyle name="Comma [0] 1289" xfId="36359" hidden="1"/>
    <cellStyle name="Comma [0] 129" xfId="4767" hidden="1"/>
    <cellStyle name="Comma [0] 129" xfId="34155" hidden="1"/>
    <cellStyle name="Comma [0] 1290" xfId="6931" hidden="1"/>
    <cellStyle name="Comma [0] 1290" xfId="36319" hidden="1"/>
    <cellStyle name="Comma [0] 1291" xfId="7062" hidden="1"/>
    <cellStyle name="Comma [0] 1291" xfId="36450" hidden="1"/>
    <cellStyle name="Comma [0] 1292" xfId="7064" hidden="1"/>
    <cellStyle name="Comma [0] 1292" xfId="36452" hidden="1"/>
    <cellStyle name="Comma [0] 1293" xfId="7023" hidden="1"/>
    <cellStyle name="Comma [0] 1293" xfId="36411" hidden="1"/>
    <cellStyle name="Comma [0] 1294" xfId="7029" hidden="1"/>
    <cellStyle name="Comma [0] 1294" xfId="36417" hidden="1"/>
    <cellStyle name="Comma [0] 1295" xfId="6930" hidden="1"/>
    <cellStyle name="Comma [0] 1295" xfId="36318" hidden="1"/>
    <cellStyle name="Comma [0] 1296" xfId="7011" hidden="1"/>
    <cellStyle name="Comma [0] 1296" xfId="36399" hidden="1"/>
    <cellStyle name="Comma [0] 1297" xfId="6990" hidden="1"/>
    <cellStyle name="Comma [0] 1297" xfId="36378" hidden="1"/>
    <cellStyle name="Comma [0] 1298" xfId="7068" hidden="1"/>
    <cellStyle name="Comma [0] 1298" xfId="36456" hidden="1"/>
    <cellStyle name="Comma [0] 1299" xfId="7009" hidden="1"/>
    <cellStyle name="Comma [0] 1299" xfId="36397" hidden="1"/>
    <cellStyle name="Comma [0] 13" xfId="131" hidden="1"/>
    <cellStyle name="Comma [0] 13" xfId="296" hidden="1"/>
    <cellStyle name="Comma [0] 13" xfId="248" hidden="1"/>
    <cellStyle name="Comma [0] 13" xfId="84" hidden="1"/>
    <cellStyle name="Comma [0] 13" xfId="479" hidden="1"/>
    <cellStyle name="Comma [0] 13" xfId="644" hidden="1"/>
    <cellStyle name="Comma [0] 13" xfId="596" hidden="1"/>
    <cellStyle name="Comma [0] 13" xfId="432" hidden="1"/>
    <cellStyle name="Comma [0] 13" xfId="817" hidden="1"/>
    <cellStyle name="Comma [0] 13" xfId="982" hidden="1"/>
    <cellStyle name="Comma [0] 13" xfId="934" hidden="1"/>
    <cellStyle name="Comma [0] 13" xfId="770" hidden="1"/>
    <cellStyle name="Comma [0] 13" xfId="1159" hidden="1"/>
    <cellStyle name="Comma [0] 13" xfId="1324" hidden="1"/>
    <cellStyle name="Comma [0] 13" xfId="1276" hidden="1"/>
    <cellStyle name="Comma [0] 13" xfId="1112" hidden="1"/>
    <cellStyle name="Comma [0] 13" xfId="1487" hidden="1"/>
    <cellStyle name="Comma [0] 13" xfId="1652" hidden="1"/>
    <cellStyle name="Comma [0] 13" xfId="1604" hidden="1"/>
    <cellStyle name="Comma [0] 13" xfId="1440" hidden="1"/>
    <cellStyle name="Comma [0] 13" xfId="1815" hidden="1"/>
    <cellStyle name="Comma [0] 13" xfId="1980" hidden="1"/>
    <cellStyle name="Comma [0] 13" xfId="1932" hidden="1"/>
    <cellStyle name="Comma [0] 13" xfId="1768" hidden="1"/>
    <cellStyle name="Comma [0] 13" xfId="2146" hidden="1"/>
    <cellStyle name="Comma [0] 13" xfId="2310" hidden="1"/>
    <cellStyle name="Comma [0] 13" xfId="2263" hidden="1"/>
    <cellStyle name="Comma [0] 13" xfId="2099" hidden="1"/>
    <cellStyle name="Comma [0] 13" xfId="4529" hidden="1"/>
    <cellStyle name="Comma [0] 13" xfId="33917" hidden="1"/>
    <cellStyle name="Comma [0] 13" xfId="61200" hidden="1"/>
    <cellStyle name="Comma [0] 13" xfId="61282" hidden="1"/>
    <cellStyle name="Comma [0] 13" xfId="61366" hidden="1"/>
    <cellStyle name="Comma [0] 13" xfId="61448" hidden="1"/>
    <cellStyle name="Comma [0] 13" xfId="61531" hidden="1"/>
    <cellStyle name="Comma [0] 13" xfId="61613" hidden="1"/>
    <cellStyle name="Comma [0] 13" xfId="61693" hidden="1"/>
    <cellStyle name="Comma [0] 13" xfId="61775" hidden="1"/>
    <cellStyle name="Comma [0] 13" xfId="61857" hidden="1"/>
    <cellStyle name="Comma [0] 13" xfId="61939" hidden="1"/>
    <cellStyle name="Comma [0] 13" xfId="62023" hidden="1"/>
    <cellStyle name="Comma [0] 13" xfId="62105" hidden="1"/>
    <cellStyle name="Comma [0] 13" xfId="62187" hidden="1"/>
    <cellStyle name="Comma [0] 13" xfId="62269" hidden="1"/>
    <cellStyle name="Comma [0] 13" xfId="62349" hidden="1"/>
    <cellStyle name="Comma [0] 13" xfId="62431" hidden="1"/>
    <cellStyle name="Comma [0] 13" xfId="62506" hidden="1"/>
    <cellStyle name="Comma [0] 13" xfId="62588" hidden="1"/>
    <cellStyle name="Comma [0] 13" xfId="62672" hidden="1"/>
    <cellStyle name="Comma [0] 13" xfId="62754" hidden="1"/>
    <cellStyle name="Comma [0] 13" xfId="62836" hidden="1"/>
    <cellStyle name="Comma [0] 13" xfId="62918" hidden="1"/>
    <cellStyle name="Comma [0] 13" xfId="62998" hidden="1"/>
    <cellStyle name="Comma [0] 13" xfId="63080" hidden="1"/>
    <cellStyle name="Comma [0] 130" xfId="4769" hidden="1"/>
    <cellStyle name="Comma [0] 130" xfId="34157" hidden="1"/>
    <cellStyle name="Comma [0] 1300" xfId="6947" hidden="1"/>
    <cellStyle name="Comma [0] 1300" xfId="36335" hidden="1"/>
    <cellStyle name="Comma [0] 1301" xfId="7075" hidden="1"/>
    <cellStyle name="Comma [0] 1301" xfId="36463" hidden="1"/>
    <cellStyle name="Comma [0] 1302" xfId="7077" hidden="1"/>
    <cellStyle name="Comma [0] 1302" xfId="36465" hidden="1"/>
    <cellStyle name="Comma [0] 1303" xfId="7041" hidden="1"/>
    <cellStyle name="Comma [0] 1303" xfId="36429" hidden="1"/>
    <cellStyle name="Comma [0] 1304" xfId="7046" hidden="1"/>
    <cellStyle name="Comma [0] 1304" xfId="36434" hidden="1"/>
    <cellStyle name="Comma [0] 1305" xfId="6610" hidden="1"/>
    <cellStyle name="Comma [0] 1305" xfId="35998" hidden="1"/>
    <cellStyle name="Comma [0] 1306" xfId="7030" hidden="1"/>
    <cellStyle name="Comma [0] 1306" xfId="36418" hidden="1"/>
    <cellStyle name="Comma [0] 1307" xfId="6935" hidden="1"/>
    <cellStyle name="Comma [0] 1307" xfId="36323" hidden="1"/>
    <cellStyle name="Comma [0] 1308" xfId="7081" hidden="1"/>
    <cellStyle name="Comma [0] 1308" xfId="36469" hidden="1"/>
    <cellStyle name="Comma [0] 1309" xfId="7028" hidden="1"/>
    <cellStyle name="Comma [0] 1309" xfId="36416" hidden="1"/>
    <cellStyle name="Comma [0] 131" xfId="4755" hidden="1"/>
    <cellStyle name="Comma [0] 131" xfId="34143" hidden="1"/>
    <cellStyle name="Comma [0] 1310" xfId="6967" hidden="1"/>
    <cellStyle name="Comma [0] 1310" xfId="36355" hidden="1"/>
    <cellStyle name="Comma [0] 1311" xfId="7085" hidden="1"/>
    <cellStyle name="Comma [0] 1311" xfId="36473" hidden="1"/>
    <cellStyle name="Comma [0] 1312" xfId="7087" hidden="1"/>
    <cellStyle name="Comma [0] 1312" xfId="36475" hidden="1"/>
    <cellStyle name="Comma [0] 1313" xfId="7055" hidden="1"/>
    <cellStyle name="Comma [0] 1313" xfId="36443" hidden="1"/>
    <cellStyle name="Comma [0] 1314" xfId="7059" hidden="1"/>
    <cellStyle name="Comma [0] 1314" xfId="36447" hidden="1"/>
    <cellStyle name="Comma [0] 1315" xfId="6949" hidden="1"/>
    <cellStyle name="Comma [0] 1315" xfId="36337" hidden="1"/>
    <cellStyle name="Comma [0] 1316" xfId="7047" hidden="1"/>
    <cellStyle name="Comma [0] 1316" xfId="36435" hidden="1"/>
    <cellStyle name="Comma [0] 1317" xfId="6939" hidden="1"/>
    <cellStyle name="Comma [0] 1317" xfId="36327" hidden="1"/>
    <cellStyle name="Comma [0] 1318" xfId="7091" hidden="1"/>
    <cellStyle name="Comma [0] 1318" xfId="36479" hidden="1"/>
    <cellStyle name="Comma [0] 1319" xfId="7045" hidden="1"/>
    <cellStyle name="Comma [0] 1319" xfId="36433" hidden="1"/>
    <cellStyle name="Comma [0] 132" xfId="4742" hidden="1"/>
    <cellStyle name="Comma [0] 132" xfId="34130" hidden="1"/>
    <cellStyle name="Comma [0] 1320" xfId="7014" hidden="1"/>
    <cellStyle name="Comma [0] 1320" xfId="36402" hidden="1"/>
    <cellStyle name="Comma [0] 1321" xfId="7095" hidden="1"/>
    <cellStyle name="Comma [0] 1321" xfId="36483" hidden="1"/>
    <cellStyle name="Comma [0] 1322" xfId="7097" hidden="1"/>
    <cellStyle name="Comma [0] 1322" xfId="36485" hidden="1"/>
    <cellStyle name="Comma [0] 1323" xfId="7083" hidden="1"/>
    <cellStyle name="Comma [0] 1323" xfId="36471" hidden="1"/>
    <cellStyle name="Comma [0] 1324" xfId="7070" hidden="1"/>
    <cellStyle name="Comma [0] 1324" xfId="36458" hidden="1"/>
    <cellStyle name="Comma [0] 1325" xfId="7094" hidden="1"/>
    <cellStyle name="Comma [0] 1325" xfId="36482" hidden="1"/>
    <cellStyle name="Comma [0] 1326" xfId="7060" hidden="1"/>
    <cellStyle name="Comma [0] 1326" xfId="36448" hidden="1"/>
    <cellStyle name="Comma [0] 1327" xfId="7032" hidden="1"/>
    <cellStyle name="Comma [0] 1327" xfId="36420" hidden="1"/>
    <cellStyle name="Comma [0] 1328" xfId="7099" hidden="1"/>
    <cellStyle name="Comma [0] 1328" xfId="36487" hidden="1"/>
    <cellStyle name="Comma [0] 1329" xfId="7056" hidden="1"/>
    <cellStyle name="Comma [0] 1329" xfId="36444" hidden="1"/>
    <cellStyle name="Comma [0] 133" xfId="4766" hidden="1"/>
    <cellStyle name="Comma [0] 133" xfId="34154" hidden="1"/>
    <cellStyle name="Comma [0] 1330" xfId="7090" hidden="1"/>
    <cellStyle name="Comma [0] 1330" xfId="36478" hidden="1"/>
    <cellStyle name="Comma [0] 1331" xfId="7103" hidden="1"/>
    <cellStyle name="Comma [0] 1331" xfId="36491" hidden="1"/>
    <cellStyle name="Comma [0] 1332" xfId="7105" hidden="1"/>
    <cellStyle name="Comma [0] 1332" xfId="36493" hidden="1"/>
    <cellStyle name="Comma [0] 1333" xfId="6973" hidden="1"/>
    <cellStyle name="Comma [0] 1333" xfId="36361" hidden="1"/>
    <cellStyle name="Comma [0] 1334" xfId="7093" hidden="1"/>
    <cellStyle name="Comma [0] 1334" xfId="36481" hidden="1"/>
    <cellStyle name="Comma [0] 1335" xfId="7033" hidden="1"/>
    <cellStyle name="Comma [0] 1335" xfId="36421" hidden="1"/>
    <cellStyle name="Comma [0] 1336" xfId="7067" hidden="1"/>
    <cellStyle name="Comma [0] 1336" xfId="36455" hidden="1"/>
    <cellStyle name="Comma [0] 1337" xfId="7080" hidden="1"/>
    <cellStyle name="Comma [0] 1337" xfId="36468" hidden="1"/>
    <cellStyle name="Comma [0] 1338" xfId="7108" hidden="1"/>
    <cellStyle name="Comma [0] 1338" xfId="36496" hidden="1"/>
    <cellStyle name="Comma [0] 1339" xfId="7071" hidden="1"/>
    <cellStyle name="Comma [0] 1339" xfId="36459" hidden="1"/>
    <cellStyle name="Comma [0] 134" xfId="4732" hidden="1"/>
    <cellStyle name="Comma [0] 134" xfId="34120" hidden="1"/>
    <cellStyle name="Comma [0] 1340" xfId="7031" hidden="1"/>
    <cellStyle name="Comma [0] 1340" xfId="36419" hidden="1"/>
    <cellStyle name="Comma [0] 1341" xfId="7110" hidden="1"/>
    <cellStyle name="Comma [0] 1341" xfId="36498" hidden="1"/>
    <cellStyle name="Comma [0] 1342" xfId="7112" hidden="1"/>
    <cellStyle name="Comma [0] 1342" xfId="36500" hidden="1"/>
    <cellStyle name="Comma [0] 1343" xfId="6624" hidden="1"/>
    <cellStyle name="Comma [0] 1343" xfId="36012" hidden="1"/>
    <cellStyle name="Comma [0] 1344" xfId="6621" hidden="1"/>
    <cellStyle name="Comma [0] 1344" xfId="36009" hidden="1"/>
    <cellStyle name="Comma [0] 1345" xfId="7118" hidden="1"/>
    <cellStyle name="Comma [0] 1345" xfId="36506" hidden="1"/>
    <cellStyle name="Comma [0] 1346" xfId="7124" hidden="1"/>
    <cellStyle name="Comma [0] 1346" xfId="36512" hidden="1"/>
    <cellStyle name="Comma [0] 1347" xfId="7126" hidden="1"/>
    <cellStyle name="Comma [0] 1347" xfId="36514" hidden="1"/>
    <cellStyle name="Comma [0] 1348" xfId="7117" hidden="1"/>
    <cellStyle name="Comma [0] 1348" xfId="36505" hidden="1"/>
    <cellStyle name="Comma [0] 1349" xfId="7122" hidden="1"/>
    <cellStyle name="Comma [0] 1349" xfId="36510" hidden="1"/>
    <cellStyle name="Comma [0] 135" xfId="4704" hidden="1"/>
    <cellStyle name="Comma [0] 135" xfId="34092" hidden="1"/>
    <cellStyle name="Comma [0] 1350" xfId="7128" hidden="1"/>
    <cellStyle name="Comma [0] 1350" xfId="36516" hidden="1"/>
    <cellStyle name="Comma [0] 1351" xfId="7130" hidden="1"/>
    <cellStyle name="Comma [0] 1351" xfId="36518" hidden="1"/>
    <cellStyle name="Comma [0] 1352" xfId="6647" hidden="1"/>
    <cellStyle name="Comma [0] 1352" xfId="36035" hidden="1"/>
    <cellStyle name="Comma [0] 1353" xfId="6649" hidden="1"/>
    <cellStyle name="Comma [0] 1353" xfId="36037" hidden="1"/>
    <cellStyle name="Comma [0] 1354" xfId="7141" hidden="1"/>
    <cellStyle name="Comma [0] 1354" xfId="36529" hidden="1"/>
    <cellStyle name="Comma [0] 1355" xfId="7150" hidden="1"/>
    <cellStyle name="Comma [0] 1355" xfId="36538" hidden="1"/>
    <cellStyle name="Comma [0] 1356" xfId="7161" hidden="1"/>
    <cellStyle name="Comma [0] 1356" xfId="36549" hidden="1"/>
    <cellStyle name="Comma [0] 1357" xfId="7167" hidden="1"/>
    <cellStyle name="Comma [0] 1357" xfId="36555" hidden="1"/>
    <cellStyle name="Comma [0] 1358" xfId="7149" hidden="1"/>
    <cellStyle name="Comma [0] 1358" xfId="36537" hidden="1"/>
    <cellStyle name="Comma [0] 1359" xfId="7159" hidden="1"/>
    <cellStyle name="Comma [0] 1359" xfId="36547" hidden="1"/>
    <cellStyle name="Comma [0] 136" xfId="4771" hidden="1"/>
    <cellStyle name="Comma [0] 136" xfId="34159" hidden="1"/>
    <cellStyle name="Comma [0] 1360" xfId="7179" hidden="1"/>
    <cellStyle name="Comma [0] 1360" xfId="36567" hidden="1"/>
    <cellStyle name="Comma [0] 1361" xfId="7181" hidden="1"/>
    <cellStyle name="Comma [0] 1361" xfId="36569" hidden="1"/>
    <cellStyle name="Comma [0] 1362" xfId="7132" hidden="1"/>
    <cellStyle name="Comma [0] 1362" xfId="36520" hidden="1"/>
    <cellStyle name="Comma [0] 1363" xfId="6629" hidden="1"/>
    <cellStyle name="Comma [0] 1363" xfId="36017" hidden="1"/>
    <cellStyle name="Comma [0] 1364" xfId="7135" hidden="1"/>
    <cellStyle name="Comma [0] 1364" xfId="36523" hidden="1"/>
    <cellStyle name="Comma [0] 1365" xfId="6634" hidden="1"/>
    <cellStyle name="Comma [0] 1365" xfId="36022" hidden="1"/>
    <cellStyle name="Comma [0] 1366" xfId="6618" hidden="1"/>
    <cellStyle name="Comma [0] 1366" xfId="36006" hidden="1"/>
    <cellStyle name="Comma [0] 1367" xfId="7186" hidden="1"/>
    <cellStyle name="Comma [0] 1367" xfId="36574" hidden="1"/>
    <cellStyle name="Comma [0] 1368" xfId="6627" hidden="1"/>
    <cellStyle name="Comma [0] 1368" xfId="36015" hidden="1"/>
    <cellStyle name="Comma [0] 1369" xfId="6648" hidden="1"/>
    <cellStyle name="Comma [0] 1369" xfId="36036" hidden="1"/>
    <cellStyle name="Comma [0] 137" xfId="4728" hidden="1"/>
    <cellStyle name="Comma [0] 137" xfId="34116" hidden="1"/>
    <cellStyle name="Comma [0] 1370" xfId="7198" hidden="1"/>
    <cellStyle name="Comma [0] 1370" xfId="36586" hidden="1"/>
    <cellStyle name="Comma [0] 1371" xfId="7200" hidden="1"/>
    <cellStyle name="Comma [0] 1371" xfId="36588" hidden="1"/>
    <cellStyle name="Comma [0] 1372" xfId="7189" hidden="1"/>
    <cellStyle name="Comma [0] 1372" xfId="36577" hidden="1"/>
    <cellStyle name="Comma [0] 1373" xfId="7197" hidden="1"/>
    <cellStyle name="Comma [0] 1373" xfId="36585" hidden="1"/>
    <cellStyle name="Comma [0] 1374" xfId="6631" hidden="1"/>
    <cellStyle name="Comma [0] 1374" xfId="36019" hidden="1"/>
    <cellStyle name="Comma [0] 1375" xfId="7183" hidden="1"/>
    <cellStyle name="Comma [0] 1375" xfId="36571" hidden="1"/>
    <cellStyle name="Comma [0] 1376" xfId="7216" hidden="1"/>
    <cellStyle name="Comma [0] 1376" xfId="36604" hidden="1"/>
    <cellStyle name="Comma [0] 1377" xfId="7224" hidden="1"/>
    <cellStyle name="Comma [0] 1377" xfId="36612" hidden="1"/>
    <cellStyle name="Comma [0] 1378" xfId="7133" hidden="1"/>
    <cellStyle name="Comma [0] 1378" xfId="36521" hidden="1"/>
    <cellStyle name="Comma [0] 1379" xfId="7212" hidden="1"/>
    <cellStyle name="Comma [0] 1379" xfId="36600" hidden="1"/>
    <cellStyle name="Comma [0] 138" xfId="4762" hidden="1"/>
    <cellStyle name="Comma [0] 138" xfId="34150" hidden="1"/>
    <cellStyle name="Comma [0] 1380" xfId="7233" hidden="1"/>
    <cellStyle name="Comma [0] 1380" xfId="36621" hidden="1"/>
    <cellStyle name="Comma [0] 1381" xfId="7235" hidden="1"/>
    <cellStyle name="Comma [0] 1381" xfId="36623" hidden="1"/>
    <cellStyle name="Comma [0] 1382" xfId="7194" hidden="1"/>
    <cellStyle name="Comma [0] 1382" xfId="36582" hidden="1"/>
    <cellStyle name="Comma [0] 1383" xfId="7139" hidden="1"/>
    <cellStyle name="Comma [0] 1383" xfId="36527" hidden="1"/>
    <cellStyle name="Comma [0] 1384" xfId="7192" hidden="1"/>
    <cellStyle name="Comma [0] 1384" xfId="36580" hidden="1"/>
    <cellStyle name="Comma [0] 1385" xfId="7176" hidden="1"/>
    <cellStyle name="Comma [0] 1385" xfId="36564" hidden="1"/>
    <cellStyle name="Comma [0] 1386" xfId="7172" hidden="1"/>
    <cellStyle name="Comma [0] 1386" xfId="36560" hidden="1"/>
    <cellStyle name="Comma [0] 1387" xfId="7243" hidden="1"/>
    <cellStyle name="Comma [0] 1387" xfId="36631" hidden="1"/>
    <cellStyle name="Comma [0] 1388" xfId="7115" hidden="1"/>
    <cellStyle name="Comma [0] 1388" xfId="36503" hidden="1"/>
    <cellStyle name="Comma [0] 1389" xfId="6597" hidden="1"/>
    <cellStyle name="Comma [0] 1389" xfId="35985" hidden="1"/>
    <cellStyle name="Comma [0] 139" xfId="4775" hidden="1"/>
    <cellStyle name="Comma [0] 139" xfId="34163" hidden="1"/>
    <cellStyle name="Comma [0] 1390" xfId="7251" hidden="1"/>
    <cellStyle name="Comma [0] 1390" xfId="36639" hidden="1"/>
    <cellStyle name="Comma [0] 1391" xfId="7253" hidden="1"/>
    <cellStyle name="Comma [0] 1391" xfId="36641" hidden="1"/>
    <cellStyle name="Comma [0] 1392" xfId="7202" hidden="1"/>
    <cellStyle name="Comma [0] 1392" xfId="36590" hidden="1"/>
    <cellStyle name="Comma [0] 1393" xfId="7178" hidden="1"/>
    <cellStyle name="Comma [0] 1393" xfId="36566" hidden="1"/>
    <cellStyle name="Comma [0] 1394" xfId="7213" hidden="1"/>
    <cellStyle name="Comma [0] 1394" xfId="36601" hidden="1"/>
    <cellStyle name="Comma [0] 1395" xfId="7145" hidden="1"/>
    <cellStyle name="Comma [0] 1395" xfId="36533" hidden="1"/>
    <cellStyle name="Comma [0] 1396" xfId="7215" hidden="1"/>
    <cellStyle name="Comma [0] 1396" xfId="36603" hidden="1"/>
    <cellStyle name="Comma [0] 1397" xfId="7260" hidden="1"/>
    <cellStyle name="Comma [0] 1397" xfId="36648" hidden="1"/>
    <cellStyle name="Comma [0] 1398" xfId="7203" hidden="1"/>
    <cellStyle name="Comma [0] 1398" xfId="36591" hidden="1"/>
    <cellStyle name="Comma [0] 1399" xfId="7160" hidden="1"/>
    <cellStyle name="Comma [0] 1399" xfId="36548" hidden="1"/>
    <cellStyle name="Comma [0] 14" xfId="133" hidden="1"/>
    <cellStyle name="Comma [0] 14" xfId="298" hidden="1"/>
    <cellStyle name="Comma [0] 14" xfId="246" hidden="1"/>
    <cellStyle name="Comma [0] 14" xfId="82" hidden="1"/>
    <cellStyle name="Comma [0] 14" xfId="481" hidden="1"/>
    <cellStyle name="Comma [0] 14" xfId="646" hidden="1"/>
    <cellStyle name="Comma [0] 14" xfId="594" hidden="1"/>
    <cellStyle name="Comma [0] 14" xfId="430" hidden="1"/>
    <cellStyle name="Comma [0] 14" xfId="819" hidden="1"/>
    <cellStyle name="Comma [0] 14" xfId="984" hidden="1"/>
    <cellStyle name="Comma [0] 14" xfId="932" hidden="1"/>
    <cellStyle name="Comma [0] 14" xfId="768" hidden="1"/>
    <cellStyle name="Comma [0] 14" xfId="1161" hidden="1"/>
    <cellStyle name="Comma [0] 14" xfId="1326" hidden="1"/>
    <cellStyle name="Comma [0] 14" xfId="1274" hidden="1"/>
    <cellStyle name="Comma [0] 14" xfId="1110" hidden="1"/>
    <cellStyle name="Comma [0] 14" xfId="1489" hidden="1"/>
    <cellStyle name="Comma [0] 14" xfId="1654" hidden="1"/>
    <cellStyle name="Comma [0] 14" xfId="1602" hidden="1"/>
    <cellStyle name="Comma [0] 14" xfId="1438" hidden="1"/>
    <cellStyle name="Comma [0] 14" xfId="1817" hidden="1"/>
    <cellStyle name="Comma [0] 14" xfId="1982" hidden="1"/>
    <cellStyle name="Comma [0] 14" xfId="1930" hidden="1"/>
    <cellStyle name="Comma [0] 14" xfId="1766" hidden="1"/>
    <cellStyle name="Comma [0] 14" xfId="2148" hidden="1"/>
    <cellStyle name="Comma [0] 14" xfId="2312" hidden="1"/>
    <cellStyle name="Comma [0] 14" xfId="2261" hidden="1"/>
    <cellStyle name="Comma [0] 14" xfId="2097" hidden="1"/>
    <cellStyle name="Comma [0] 14" xfId="4548" hidden="1"/>
    <cellStyle name="Comma [0] 14" xfId="33936" hidden="1"/>
    <cellStyle name="Comma [0] 14" xfId="61202" hidden="1"/>
    <cellStyle name="Comma [0] 14" xfId="61284" hidden="1"/>
    <cellStyle name="Comma [0] 14" xfId="61368" hidden="1"/>
    <cellStyle name="Comma [0] 14" xfId="61450" hidden="1"/>
    <cellStyle name="Comma [0] 14" xfId="61533" hidden="1"/>
    <cellStyle name="Comma [0] 14" xfId="61615" hidden="1"/>
    <cellStyle name="Comma [0] 14" xfId="61695" hidden="1"/>
    <cellStyle name="Comma [0] 14" xfId="61777" hidden="1"/>
    <cellStyle name="Comma [0] 14" xfId="61859" hidden="1"/>
    <cellStyle name="Comma [0] 14" xfId="61941" hidden="1"/>
    <cellStyle name="Comma [0] 14" xfId="62025" hidden="1"/>
    <cellStyle name="Comma [0] 14" xfId="62107" hidden="1"/>
    <cellStyle name="Comma [0] 14" xfId="62189" hidden="1"/>
    <cellStyle name="Comma [0] 14" xfId="62271" hidden="1"/>
    <cellStyle name="Comma [0] 14" xfId="62351" hidden="1"/>
    <cellStyle name="Comma [0] 14" xfId="62433" hidden="1"/>
    <cellStyle name="Comma [0] 14" xfId="62508" hidden="1"/>
    <cellStyle name="Comma [0] 14" xfId="62590" hidden="1"/>
    <cellStyle name="Comma [0] 14" xfId="62674" hidden="1"/>
    <cellStyle name="Comma [0] 14" xfId="62756" hidden="1"/>
    <cellStyle name="Comma [0] 14" xfId="62838" hidden="1"/>
    <cellStyle name="Comma [0] 14" xfId="62920" hidden="1"/>
    <cellStyle name="Comma [0] 14" xfId="63000" hidden="1"/>
    <cellStyle name="Comma [0] 14" xfId="63082" hidden="1"/>
    <cellStyle name="Comma [0] 140" xfId="4777" hidden="1"/>
    <cellStyle name="Comma [0] 140" xfId="34165" hidden="1"/>
    <cellStyle name="Comma [0] 1400" xfId="7266" hidden="1"/>
    <cellStyle name="Comma [0] 1400" xfId="36654" hidden="1"/>
    <cellStyle name="Comma [0] 1401" xfId="7268" hidden="1"/>
    <cellStyle name="Comma [0] 1401" xfId="36656" hidden="1"/>
    <cellStyle name="Comma [0] 1402" xfId="7221" hidden="1"/>
    <cellStyle name="Comma [0] 1402" xfId="36609" hidden="1"/>
    <cellStyle name="Comma [0] 1403" xfId="7227" hidden="1"/>
    <cellStyle name="Comma [0] 1403" xfId="36615" hidden="1"/>
    <cellStyle name="Comma [0] 1404" xfId="7114" hidden="1"/>
    <cellStyle name="Comma [0] 1404" xfId="36502" hidden="1"/>
    <cellStyle name="Comma [0] 1405" xfId="7177" hidden="1"/>
    <cellStyle name="Comma [0] 1405" xfId="36565" hidden="1"/>
    <cellStyle name="Comma [0] 1406" xfId="7185" hidden="1"/>
    <cellStyle name="Comma [0] 1406" xfId="36573" hidden="1"/>
    <cellStyle name="Comma [0] 1407" xfId="7274" hidden="1"/>
    <cellStyle name="Comma [0] 1407" xfId="36662" hidden="1"/>
    <cellStyle name="Comma [0] 1408" xfId="7188" hidden="1"/>
    <cellStyle name="Comma [0] 1408" xfId="36576" hidden="1"/>
    <cellStyle name="Comma [0] 1409" xfId="7148" hidden="1"/>
    <cellStyle name="Comma [0] 1409" xfId="36536" hidden="1"/>
    <cellStyle name="Comma [0] 141" xfId="4645" hidden="1"/>
    <cellStyle name="Comma [0] 141" xfId="34033" hidden="1"/>
    <cellStyle name="Comma [0] 1410" xfId="7279" hidden="1"/>
    <cellStyle name="Comma [0] 1410" xfId="36667" hidden="1"/>
    <cellStyle name="Comma [0] 1411" xfId="7281" hidden="1"/>
    <cellStyle name="Comma [0] 1411" xfId="36669" hidden="1"/>
    <cellStyle name="Comma [0] 1412" xfId="7240" hidden="1"/>
    <cellStyle name="Comma [0] 1412" xfId="36628" hidden="1"/>
    <cellStyle name="Comma [0] 1413" xfId="7246" hidden="1"/>
    <cellStyle name="Comma [0] 1413" xfId="36634" hidden="1"/>
    <cellStyle name="Comma [0] 1414" xfId="7147" hidden="1"/>
    <cellStyle name="Comma [0] 1414" xfId="36535" hidden="1"/>
    <cellStyle name="Comma [0] 1415" xfId="7228" hidden="1"/>
    <cellStyle name="Comma [0] 1415" xfId="36616" hidden="1"/>
    <cellStyle name="Comma [0] 1416" xfId="7207" hidden="1"/>
    <cellStyle name="Comma [0] 1416" xfId="36595" hidden="1"/>
    <cellStyle name="Comma [0] 1417" xfId="7285" hidden="1"/>
    <cellStyle name="Comma [0] 1417" xfId="36673" hidden="1"/>
    <cellStyle name="Comma [0] 1418" xfId="7226" hidden="1"/>
    <cellStyle name="Comma [0] 1418" xfId="36614" hidden="1"/>
    <cellStyle name="Comma [0] 1419" xfId="7164" hidden="1"/>
    <cellStyle name="Comma [0] 1419" xfId="36552" hidden="1"/>
    <cellStyle name="Comma [0] 142" xfId="4765" hidden="1"/>
    <cellStyle name="Comma [0] 142" xfId="34153" hidden="1"/>
    <cellStyle name="Comma [0] 1420" xfId="7292" hidden="1"/>
    <cellStyle name="Comma [0] 1420" xfId="36680" hidden="1"/>
    <cellStyle name="Comma [0] 1421" xfId="7294" hidden="1"/>
    <cellStyle name="Comma [0] 1421" xfId="36682" hidden="1"/>
    <cellStyle name="Comma [0] 1422" xfId="7258" hidden="1"/>
    <cellStyle name="Comma [0] 1422" xfId="36646" hidden="1"/>
    <cellStyle name="Comma [0] 1423" xfId="7263" hidden="1"/>
    <cellStyle name="Comma [0] 1423" xfId="36651" hidden="1"/>
    <cellStyle name="Comma [0] 1424" xfId="6628" hidden="1"/>
    <cellStyle name="Comma [0] 1424" xfId="36016" hidden="1"/>
    <cellStyle name="Comma [0] 1425" xfId="7247" hidden="1"/>
    <cellStyle name="Comma [0] 1425" xfId="36635" hidden="1"/>
    <cellStyle name="Comma [0] 1426" xfId="7152" hidden="1"/>
    <cellStyle name="Comma [0] 1426" xfId="36540" hidden="1"/>
    <cellStyle name="Comma [0] 1427" xfId="7298" hidden="1"/>
    <cellStyle name="Comma [0] 1427" xfId="36686" hidden="1"/>
    <cellStyle name="Comma [0] 1428" xfId="7245" hidden="1"/>
    <cellStyle name="Comma [0] 1428" xfId="36633" hidden="1"/>
    <cellStyle name="Comma [0] 1429" xfId="7184" hidden="1"/>
    <cellStyle name="Comma [0] 1429" xfId="36572" hidden="1"/>
    <cellStyle name="Comma [0] 143" xfId="4705" hidden="1"/>
    <cellStyle name="Comma [0] 143" xfId="34093" hidden="1"/>
    <cellStyle name="Comma [0] 1430" xfId="7302" hidden="1"/>
    <cellStyle name="Comma [0] 1430" xfId="36690" hidden="1"/>
    <cellStyle name="Comma [0] 1431" xfId="7304" hidden="1"/>
    <cellStyle name="Comma [0] 1431" xfId="36692" hidden="1"/>
    <cellStyle name="Comma [0] 1432" xfId="7272" hidden="1"/>
    <cellStyle name="Comma [0] 1432" xfId="36660" hidden="1"/>
    <cellStyle name="Comma [0] 1433" xfId="7276" hidden="1"/>
    <cellStyle name="Comma [0] 1433" xfId="36664" hidden="1"/>
    <cellStyle name="Comma [0] 1434" xfId="7166" hidden="1"/>
    <cellStyle name="Comma [0] 1434" xfId="36554" hidden="1"/>
    <cellStyle name="Comma [0] 1435" xfId="7264" hidden="1"/>
    <cellStyle name="Comma [0] 1435" xfId="36652" hidden="1"/>
    <cellStyle name="Comma [0] 1436" xfId="7156" hidden="1"/>
    <cellStyle name="Comma [0] 1436" xfId="36544" hidden="1"/>
    <cellStyle name="Comma [0] 1437" xfId="7308" hidden="1"/>
    <cellStyle name="Comma [0] 1437" xfId="36696" hidden="1"/>
    <cellStyle name="Comma [0] 1438" xfId="7262" hidden="1"/>
    <cellStyle name="Comma [0] 1438" xfId="36650" hidden="1"/>
    <cellStyle name="Comma [0] 1439" xfId="7231" hidden="1"/>
    <cellStyle name="Comma [0] 1439" xfId="36619" hidden="1"/>
    <cellStyle name="Comma [0] 144" xfId="4739" hidden="1"/>
    <cellStyle name="Comma [0] 144" xfId="34127" hidden="1"/>
    <cellStyle name="Comma [0] 1440" xfId="7312" hidden="1"/>
    <cellStyle name="Comma [0] 1440" xfId="36700" hidden="1"/>
    <cellStyle name="Comma [0] 1441" xfId="7314" hidden="1"/>
    <cellStyle name="Comma [0] 1441" xfId="36702" hidden="1"/>
    <cellStyle name="Comma [0] 1442" xfId="7300" hidden="1"/>
    <cellStyle name="Comma [0] 1442" xfId="36688" hidden="1"/>
    <cellStyle name="Comma [0] 1443" xfId="7287" hidden="1"/>
    <cellStyle name="Comma [0] 1443" xfId="36675" hidden="1"/>
    <cellStyle name="Comma [0] 1444" xfId="7311" hidden="1"/>
    <cellStyle name="Comma [0] 1444" xfId="36699" hidden="1"/>
    <cellStyle name="Comma [0] 1445" xfId="7277" hidden="1"/>
    <cellStyle name="Comma [0] 1445" xfId="36665" hidden="1"/>
    <cellStyle name="Comma [0] 1446" xfId="7249" hidden="1"/>
    <cellStyle name="Comma [0] 1446" xfId="36637" hidden="1"/>
    <cellStyle name="Comma [0] 1447" xfId="7316" hidden="1"/>
    <cellStyle name="Comma [0] 1447" xfId="36704" hidden="1"/>
    <cellStyle name="Comma [0] 1448" xfId="7273" hidden="1"/>
    <cellStyle name="Comma [0] 1448" xfId="36661" hidden="1"/>
    <cellStyle name="Comma [0] 1449" xfId="7307" hidden="1"/>
    <cellStyle name="Comma [0] 1449" xfId="36695" hidden="1"/>
    <cellStyle name="Comma [0] 145" xfId="4752" hidden="1"/>
    <cellStyle name="Comma [0] 145" xfId="34140" hidden="1"/>
    <cellStyle name="Comma [0] 1450" xfId="7320" hidden="1"/>
    <cellStyle name="Comma [0] 1450" xfId="36708" hidden="1"/>
    <cellStyle name="Comma [0] 1451" xfId="7322" hidden="1"/>
    <cellStyle name="Comma [0] 1451" xfId="36710" hidden="1"/>
    <cellStyle name="Comma [0] 1452" xfId="7190" hidden="1"/>
    <cellStyle name="Comma [0] 1452" xfId="36578" hidden="1"/>
    <cellStyle name="Comma [0] 1453" xfId="7310" hidden="1"/>
    <cellStyle name="Comma [0] 1453" xfId="36698" hidden="1"/>
    <cellStyle name="Comma [0] 1454" xfId="7250" hidden="1"/>
    <cellStyle name="Comma [0] 1454" xfId="36638" hidden="1"/>
    <cellStyle name="Comma [0] 1455" xfId="7284" hidden="1"/>
    <cellStyle name="Comma [0] 1455" xfId="36672" hidden="1"/>
    <cellStyle name="Comma [0] 1456" xfId="7297" hidden="1"/>
    <cellStyle name="Comma [0] 1456" xfId="36685" hidden="1"/>
    <cellStyle name="Comma [0] 1457" xfId="7325" hidden="1"/>
    <cellStyle name="Comma [0] 1457" xfId="36713" hidden="1"/>
    <cellStyle name="Comma [0] 1458" xfId="7288" hidden="1"/>
    <cellStyle name="Comma [0] 1458" xfId="36676" hidden="1"/>
    <cellStyle name="Comma [0] 1459" xfId="7248" hidden="1"/>
    <cellStyle name="Comma [0] 1459" xfId="36636" hidden="1"/>
    <cellStyle name="Comma [0] 146" xfId="4780" hidden="1"/>
    <cellStyle name="Comma [0] 146" xfId="34168" hidden="1"/>
    <cellStyle name="Comma [0] 1460" xfId="7327" hidden="1"/>
    <cellStyle name="Comma [0] 1460" xfId="36715" hidden="1"/>
    <cellStyle name="Comma [0] 1461" xfId="7329" hidden="1"/>
    <cellStyle name="Comma [0] 1461" xfId="36717" hidden="1"/>
    <cellStyle name="Comma [0] 1462" xfId="6682" hidden="1"/>
    <cellStyle name="Comma [0] 1462" xfId="36070" hidden="1"/>
    <cellStyle name="Comma [0] 1463" xfId="6638" hidden="1"/>
    <cellStyle name="Comma [0] 1463" xfId="36026" hidden="1"/>
    <cellStyle name="Comma [0] 1464" xfId="7335" hidden="1"/>
    <cellStyle name="Comma [0] 1464" xfId="36723" hidden="1"/>
    <cellStyle name="Comma [0] 1465" xfId="7341" hidden="1"/>
    <cellStyle name="Comma [0] 1465" xfId="36729" hidden="1"/>
    <cellStyle name="Comma [0] 1466" xfId="7343" hidden="1"/>
    <cellStyle name="Comma [0] 1466" xfId="36731" hidden="1"/>
    <cellStyle name="Comma [0] 1467" xfId="7334" hidden="1"/>
    <cellStyle name="Comma [0] 1467" xfId="36722" hidden="1"/>
    <cellStyle name="Comma [0] 1468" xfId="7339" hidden="1"/>
    <cellStyle name="Comma [0] 1468" xfId="36727" hidden="1"/>
    <cellStyle name="Comma [0] 1469" xfId="7345" hidden="1"/>
    <cellStyle name="Comma [0] 1469" xfId="36733" hidden="1"/>
    <cellStyle name="Comma [0] 147" xfId="4743" hidden="1"/>
    <cellStyle name="Comma [0] 147" xfId="34131" hidden="1"/>
    <cellStyle name="Comma [0] 1470" xfId="7347" hidden="1"/>
    <cellStyle name="Comma [0] 1470" xfId="36735" hidden="1"/>
    <cellStyle name="Comma [0] 1471" xfId="6639" hidden="1"/>
    <cellStyle name="Comma [0] 1471" xfId="36027" hidden="1"/>
    <cellStyle name="Comma [0] 1472" xfId="6617" hidden="1"/>
    <cellStyle name="Comma [0] 1472" xfId="36005" hidden="1"/>
    <cellStyle name="Comma [0] 1473" xfId="7358" hidden="1"/>
    <cellStyle name="Comma [0] 1473" xfId="36746" hidden="1"/>
    <cellStyle name="Comma [0] 1474" xfId="7367" hidden="1"/>
    <cellStyle name="Comma [0] 1474" xfId="36755" hidden="1"/>
    <cellStyle name="Comma [0] 1475" xfId="7378" hidden="1"/>
    <cellStyle name="Comma [0] 1475" xfId="36766" hidden="1"/>
    <cellStyle name="Comma [0] 1476" xfId="7384" hidden="1"/>
    <cellStyle name="Comma [0] 1476" xfId="36772" hidden="1"/>
    <cellStyle name="Comma [0] 1477" xfId="7366" hidden="1"/>
    <cellStyle name="Comma [0] 1477" xfId="36754" hidden="1"/>
    <cellStyle name="Comma [0] 1478" xfId="7376" hidden="1"/>
    <cellStyle name="Comma [0] 1478" xfId="36764" hidden="1"/>
    <cellStyle name="Comma [0] 1479" xfId="7396" hidden="1"/>
    <cellStyle name="Comma [0] 1479" xfId="36784" hidden="1"/>
    <cellStyle name="Comma [0] 148" xfId="4703" hidden="1"/>
    <cellStyle name="Comma [0] 148" xfId="34091" hidden="1"/>
    <cellStyle name="Comma [0] 1480" xfId="7398" hidden="1"/>
    <cellStyle name="Comma [0] 1480" xfId="36786" hidden="1"/>
    <cellStyle name="Comma [0] 1481" xfId="7349" hidden="1"/>
    <cellStyle name="Comma [0] 1481" xfId="36737" hidden="1"/>
    <cellStyle name="Comma [0] 1482" xfId="6605" hidden="1"/>
    <cellStyle name="Comma [0] 1482" xfId="35993" hidden="1"/>
    <cellStyle name="Comma [0] 1483" xfId="7352" hidden="1"/>
    <cellStyle name="Comma [0] 1483" xfId="36740" hidden="1"/>
    <cellStyle name="Comma [0] 1484" xfId="6616" hidden="1"/>
    <cellStyle name="Comma [0] 1484" xfId="36004" hidden="1"/>
    <cellStyle name="Comma [0] 1485" xfId="6615" hidden="1"/>
    <cellStyle name="Comma [0] 1485" xfId="36003" hidden="1"/>
    <cellStyle name="Comma [0] 1486" xfId="7403" hidden="1"/>
    <cellStyle name="Comma [0] 1486" xfId="36791" hidden="1"/>
    <cellStyle name="Comma [0] 1487" xfId="6691" hidden="1"/>
    <cellStyle name="Comma [0] 1487" xfId="36079" hidden="1"/>
    <cellStyle name="Comma [0] 1488" xfId="6892" hidden="1"/>
    <cellStyle name="Comma [0] 1488" xfId="36280" hidden="1"/>
    <cellStyle name="Comma [0] 1489" xfId="7415" hidden="1"/>
    <cellStyle name="Comma [0] 1489" xfId="36803" hidden="1"/>
    <cellStyle name="Comma [0] 149" xfId="4782" hidden="1"/>
    <cellStyle name="Comma [0] 149" xfId="34170" hidden="1"/>
    <cellStyle name="Comma [0] 1490" xfId="7417" hidden="1"/>
    <cellStyle name="Comma [0] 1490" xfId="36805" hidden="1"/>
    <cellStyle name="Comma [0] 1491" xfId="7406" hidden="1"/>
    <cellStyle name="Comma [0] 1491" xfId="36794" hidden="1"/>
    <cellStyle name="Comma [0] 1492" xfId="7414" hidden="1"/>
    <cellStyle name="Comma [0] 1492" xfId="36802" hidden="1"/>
    <cellStyle name="Comma [0] 1493" xfId="6901" hidden="1"/>
    <cellStyle name="Comma [0] 1493" xfId="36289" hidden="1"/>
    <cellStyle name="Comma [0] 1494" xfId="7400" hidden="1"/>
    <cellStyle name="Comma [0] 1494" xfId="36788" hidden="1"/>
    <cellStyle name="Comma [0] 1495" xfId="7433" hidden="1"/>
    <cellStyle name="Comma [0] 1495" xfId="36821" hidden="1"/>
    <cellStyle name="Comma [0] 1496" xfId="7441" hidden="1"/>
    <cellStyle name="Comma [0] 1496" xfId="36829" hidden="1"/>
    <cellStyle name="Comma [0] 1497" xfId="7350" hidden="1"/>
    <cellStyle name="Comma [0] 1497" xfId="36738" hidden="1"/>
    <cellStyle name="Comma [0] 1498" xfId="7429" hidden="1"/>
    <cellStyle name="Comma [0] 1498" xfId="36817" hidden="1"/>
    <cellStyle name="Comma [0] 1499" xfId="7450" hidden="1"/>
    <cellStyle name="Comma [0] 1499" xfId="36838" hidden="1"/>
    <cellStyle name="Comma [0] 15" xfId="135" hidden="1"/>
    <cellStyle name="Comma [0] 15" xfId="300" hidden="1"/>
    <cellStyle name="Comma [0] 15" xfId="244" hidden="1"/>
    <cellStyle name="Comma [0] 15" xfId="80" hidden="1"/>
    <cellStyle name="Comma [0] 15" xfId="483" hidden="1"/>
    <cellStyle name="Comma [0] 15" xfId="648" hidden="1"/>
    <cellStyle name="Comma [0] 15" xfId="592" hidden="1"/>
    <cellStyle name="Comma [0] 15" xfId="428" hidden="1"/>
    <cellStyle name="Comma [0] 15" xfId="821" hidden="1"/>
    <cellStyle name="Comma [0] 15" xfId="986" hidden="1"/>
    <cellStyle name="Comma [0] 15" xfId="930" hidden="1"/>
    <cellStyle name="Comma [0] 15" xfId="766" hidden="1"/>
    <cellStyle name="Comma [0] 15" xfId="1163" hidden="1"/>
    <cellStyle name="Comma [0] 15" xfId="1328" hidden="1"/>
    <cellStyle name="Comma [0] 15" xfId="1272" hidden="1"/>
    <cellStyle name="Comma [0] 15" xfId="1108" hidden="1"/>
    <cellStyle name="Comma [0] 15" xfId="1491" hidden="1"/>
    <cellStyle name="Comma [0] 15" xfId="1656" hidden="1"/>
    <cellStyle name="Comma [0] 15" xfId="1600" hidden="1"/>
    <cellStyle name="Comma [0] 15" xfId="1436" hidden="1"/>
    <cellStyle name="Comma [0] 15" xfId="1819" hidden="1"/>
    <cellStyle name="Comma [0] 15" xfId="1984" hidden="1"/>
    <cellStyle name="Comma [0] 15" xfId="1928" hidden="1"/>
    <cellStyle name="Comma [0] 15" xfId="1764" hidden="1"/>
    <cellStyle name="Comma [0] 15" xfId="2150" hidden="1"/>
    <cellStyle name="Comma [0] 15" xfId="2314" hidden="1"/>
    <cellStyle name="Comma [0] 15" xfId="2259" hidden="1"/>
    <cellStyle name="Comma [0] 15" xfId="2095" hidden="1"/>
    <cellStyle name="Comma [0] 15" xfId="4522" hidden="1"/>
    <cellStyle name="Comma [0] 15" xfId="33910" hidden="1"/>
    <cellStyle name="Comma [0] 15" xfId="61204" hidden="1"/>
    <cellStyle name="Comma [0] 15" xfId="61286" hidden="1"/>
    <cellStyle name="Comma [0] 15" xfId="61370" hidden="1"/>
    <cellStyle name="Comma [0] 15" xfId="61452" hidden="1"/>
    <cellStyle name="Comma [0] 15" xfId="61535" hidden="1"/>
    <cellStyle name="Comma [0] 15" xfId="61617" hidden="1"/>
    <cellStyle name="Comma [0] 15" xfId="61697" hidden="1"/>
    <cellStyle name="Comma [0] 15" xfId="61779" hidden="1"/>
    <cellStyle name="Comma [0] 15" xfId="61861" hidden="1"/>
    <cellStyle name="Comma [0] 15" xfId="61943" hidden="1"/>
    <cellStyle name="Comma [0] 15" xfId="62027" hidden="1"/>
    <cellStyle name="Comma [0] 15" xfId="62109" hidden="1"/>
    <cellStyle name="Comma [0] 15" xfId="62191" hidden="1"/>
    <cellStyle name="Comma [0] 15" xfId="62273" hidden="1"/>
    <cellStyle name="Comma [0] 15" xfId="62353" hidden="1"/>
    <cellStyle name="Comma [0] 15" xfId="62435" hidden="1"/>
    <cellStyle name="Comma [0] 15" xfId="62510" hidden="1"/>
    <cellStyle name="Comma [0] 15" xfId="62592" hidden="1"/>
    <cellStyle name="Comma [0] 15" xfId="62676" hidden="1"/>
    <cellStyle name="Comma [0] 15" xfId="62758" hidden="1"/>
    <cellStyle name="Comma [0] 15" xfId="62840" hidden="1"/>
    <cellStyle name="Comma [0] 15" xfId="62922" hidden="1"/>
    <cellStyle name="Comma [0] 15" xfId="63002" hidden="1"/>
    <cellStyle name="Comma [0] 15" xfId="63084" hidden="1"/>
    <cellStyle name="Comma [0] 150" xfId="4784" hidden="1"/>
    <cellStyle name="Comma [0] 150" xfId="34172" hidden="1"/>
    <cellStyle name="Comma [0] 1500" xfId="7452" hidden="1"/>
    <cellStyle name="Comma [0] 1500" xfId="36840" hidden="1"/>
    <cellStyle name="Comma [0] 1501" xfId="7411" hidden="1"/>
    <cellStyle name="Comma [0] 1501" xfId="36799" hidden="1"/>
    <cellStyle name="Comma [0] 1502" xfId="7356" hidden="1"/>
    <cellStyle name="Comma [0] 1502" xfId="36744" hidden="1"/>
    <cellStyle name="Comma [0] 1503" xfId="7409" hidden="1"/>
    <cellStyle name="Comma [0] 1503" xfId="36797" hidden="1"/>
    <cellStyle name="Comma [0] 1504" xfId="7393" hidden="1"/>
    <cellStyle name="Comma [0] 1504" xfId="36781" hidden="1"/>
    <cellStyle name="Comma [0] 1505" xfId="7389" hidden="1"/>
    <cellStyle name="Comma [0] 1505" xfId="36777" hidden="1"/>
    <cellStyle name="Comma [0] 1506" xfId="7460" hidden="1"/>
    <cellStyle name="Comma [0] 1506" xfId="36848" hidden="1"/>
    <cellStyle name="Comma [0] 1507" xfId="7332" hidden="1"/>
    <cellStyle name="Comma [0] 1507" xfId="36720" hidden="1"/>
    <cellStyle name="Comma [0] 1508" xfId="6640" hidden="1"/>
    <cellStyle name="Comma [0] 1508" xfId="36028" hidden="1"/>
    <cellStyle name="Comma [0] 1509" xfId="7468" hidden="1"/>
    <cellStyle name="Comma [0] 1509" xfId="36856" hidden="1"/>
    <cellStyle name="Comma [0] 151" xfId="4385" hidden="1"/>
    <cellStyle name="Comma [0] 151" xfId="33774" hidden="1"/>
    <cellStyle name="Comma [0] 1510" xfId="7470" hidden="1"/>
    <cellStyle name="Comma [0] 1510" xfId="36858" hidden="1"/>
    <cellStyle name="Comma [0] 1511" xfId="7419" hidden="1"/>
    <cellStyle name="Comma [0] 1511" xfId="36807" hidden="1"/>
    <cellStyle name="Comma [0] 1512" xfId="7395" hidden="1"/>
    <cellStyle name="Comma [0] 1512" xfId="36783" hidden="1"/>
    <cellStyle name="Comma [0] 1513" xfId="7430" hidden="1"/>
    <cellStyle name="Comma [0] 1513" xfId="36818" hidden="1"/>
    <cellStyle name="Comma [0] 1514" xfId="7362" hidden="1"/>
    <cellStyle name="Comma [0] 1514" xfId="36750" hidden="1"/>
    <cellStyle name="Comma [0] 1515" xfId="7432" hidden="1"/>
    <cellStyle name="Comma [0] 1515" xfId="36820" hidden="1"/>
    <cellStyle name="Comma [0] 1516" xfId="7477" hidden="1"/>
    <cellStyle name="Comma [0] 1516" xfId="36865" hidden="1"/>
    <cellStyle name="Comma [0] 1517" xfId="7420" hidden="1"/>
    <cellStyle name="Comma [0] 1517" xfId="36808" hidden="1"/>
    <cellStyle name="Comma [0] 1518" xfId="7377" hidden="1"/>
    <cellStyle name="Comma [0] 1518" xfId="36765" hidden="1"/>
    <cellStyle name="Comma [0] 1519" xfId="7483" hidden="1"/>
    <cellStyle name="Comma [0] 1519" xfId="36871" hidden="1"/>
    <cellStyle name="Comma [0] 152" xfId="4382" hidden="1"/>
    <cellStyle name="Comma [0] 152" xfId="33771" hidden="1"/>
    <cellStyle name="Comma [0] 1520" xfId="7485" hidden="1"/>
    <cellStyle name="Comma [0] 1520" xfId="36873" hidden="1"/>
    <cellStyle name="Comma [0] 1521" xfId="7438" hidden="1"/>
    <cellStyle name="Comma [0] 1521" xfId="36826" hidden="1"/>
    <cellStyle name="Comma [0] 1522" xfId="7444" hidden="1"/>
    <cellStyle name="Comma [0] 1522" xfId="36832" hidden="1"/>
    <cellStyle name="Comma [0] 1523" xfId="7331" hidden="1"/>
    <cellStyle name="Comma [0] 1523" xfId="36719" hidden="1"/>
    <cellStyle name="Comma [0] 1524" xfId="7394" hidden="1"/>
    <cellStyle name="Comma [0] 1524" xfId="36782" hidden="1"/>
    <cellStyle name="Comma [0] 1525" xfId="7402" hidden="1"/>
    <cellStyle name="Comma [0] 1525" xfId="36790" hidden="1"/>
    <cellStyle name="Comma [0] 1526" xfId="7491" hidden="1"/>
    <cellStyle name="Comma [0] 1526" xfId="36879" hidden="1"/>
    <cellStyle name="Comma [0] 1527" xfId="7405" hidden="1"/>
    <cellStyle name="Comma [0] 1527" xfId="36793" hidden="1"/>
    <cellStyle name="Comma [0] 1528" xfId="7365" hidden="1"/>
    <cellStyle name="Comma [0] 1528" xfId="36753" hidden="1"/>
    <cellStyle name="Comma [0] 1529" xfId="7496" hidden="1"/>
    <cellStyle name="Comma [0] 1529" xfId="36884" hidden="1"/>
    <cellStyle name="Comma [0] 153" xfId="4790" hidden="1"/>
    <cellStyle name="Comma [0] 153" xfId="34178" hidden="1"/>
    <cellStyle name="Comma [0] 1530" xfId="7498" hidden="1"/>
    <cellStyle name="Comma [0] 1530" xfId="36886" hidden="1"/>
    <cellStyle name="Comma [0] 1531" xfId="7457" hidden="1"/>
    <cellStyle name="Comma [0] 1531" xfId="36845" hidden="1"/>
    <cellStyle name="Comma [0] 1532" xfId="7463" hidden="1"/>
    <cellStyle name="Comma [0] 1532" xfId="36851" hidden="1"/>
    <cellStyle name="Comma [0] 1533" xfId="7364" hidden="1"/>
    <cellStyle name="Comma [0] 1533" xfId="36752" hidden="1"/>
    <cellStyle name="Comma [0] 1534" xfId="7445" hidden="1"/>
    <cellStyle name="Comma [0] 1534" xfId="36833" hidden="1"/>
    <cellStyle name="Comma [0] 1535" xfId="7424" hidden="1"/>
    <cellStyle name="Comma [0] 1535" xfId="36812" hidden="1"/>
    <cellStyle name="Comma [0] 1536" xfId="7502" hidden="1"/>
    <cellStyle name="Comma [0] 1536" xfId="36890" hidden="1"/>
    <cellStyle name="Comma [0] 1537" xfId="7443" hidden="1"/>
    <cellStyle name="Comma [0] 1537" xfId="36831" hidden="1"/>
    <cellStyle name="Comma [0] 1538" xfId="7381" hidden="1"/>
    <cellStyle name="Comma [0] 1538" xfId="36769" hidden="1"/>
    <cellStyle name="Comma [0] 1539" xfId="7509" hidden="1"/>
    <cellStyle name="Comma [0] 1539" xfId="36897" hidden="1"/>
    <cellStyle name="Comma [0] 154" xfId="4796" hidden="1"/>
    <cellStyle name="Comma [0] 154" xfId="34184" hidden="1"/>
    <cellStyle name="Comma [0] 1540" xfId="7511" hidden="1"/>
    <cellStyle name="Comma [0] 1540" xfId="36899" hidden="1"/>
    <cellStyle name="Comma [0] 1541" xfId="7475" hidden="1"/>
    <cellStyle name="Comma [0] 1541" xfId="36863" hidden="1"/>
    <cellStyle name="Comma [0] 1542" xfId="7480" hidden="1"/>
    <cellStyle name="Comma [0] 1542" xfId="36868" hidden="1"/>
    <cellStyle name="Comma [0] 1543" xfId="6910" hidden="1"/>
    <cellStyle name="Comma [0] 1543" xfId="36298" hidden="1"/>
    <cellStyle name="Comma [0] 1544" xfId="7464" hidden="1"/>
    <cellStyle name="Comma [0] 1544" xfId="36852" hidden="1"/>
    <cellStyle name="Comma [0] 1545" xfId="7369" hidden="1"/>
    <cellStyle name="Comma [0] 1545" xfId="36757" hidden="1"/>
    <cellStyle name="Comma [0] 1546" xfId="7515" hidden="1"/>
    <cellStyle name="Comma [0] 1546" xfId="36903" hidden="1"/>
    <cellStyle name="Comma [0] 1547" xfId="7462" hidden="1"/>
    <cellStyle name="Comma [0] 1547" xfId="36850" hidden="1"/>
    <cellStyle name="Comma [0] 1548" xfId="7401" hidden="1"/>
    <cellStyle name="Comma [0] 1548" xfId="36789" hidden="1"/>
    <cellStyle name="Comma [0] 1549" xfId="7519" hidden="1"/>
    <cellStyle name="Comma [0] 1549" xfId="36907" hidden="1"/>
    <cellStyle name="Comma [0] 155" xfId="4798" hidden="1"/>
    <cellStyle name="Comma [0] 155" xfId="34186" hidden="1"/>
    <cellStyle name="Comma [0] 1550" xfId="7521" hidden="1"/>
    <cellStyle name="Comma [0] 1550" xfId="36909" hidden="1"/>
    <cellStyle name="Comma [0] 1551" xfId="7489" hidden="1"/>
    <cellStyle name="Comma [0] 1551" xfId="36877" hidden="1"/>
    <cellStyle name="Comma [0] 1552" xfId="7493" hidden="1"/>
    <cellStyle name="Comma [0] 1552" xfId="36881" hidden="1"/>
    <cellStyle name="Comma [0] 1553" xfId="7383" hidden="1"/>
    <cellStyle name="Comma [0] 1553" xfId="36771" hidden="1"/>
    <cellStyle name="Comma [0] 1554" xfId="7481" hidden="1"/>
    <cellStyle name="Comma [0] 1554" xfId="36869" hidden="1"/>
    <cellStyle name="Comma [0] 1555" xfId="7373" hidden="1"/>
    <cellStyle name="Comma [0] 1555" xfId="36761" hidden="1"/>
    <cellStyle name="Comma [0] 1556" xfId="7525" hidden="1"/>
    <cellStyle name="Comma [0] 1556" xfId="36913" hidden="1"/>
    <cellStyle name="Comma [0] 1557" xfId="7479" hidden="1"/>
    <cellStyle name="Comma [0] 1557" xfId="36867" hidden="1"/>
    <cellStyle name="Comma [0] 1558" xfId="7448" hidden="1"/>
    <cellStyle name="Comma [0] 1558" xfId="36836" hidden="1"/>
    <cellStyle name="Comma [0] 1559" xfId="7529" hidden="1"/>
    <cellStyle name="Comma [0] 1559" xfId="36917" hidden="1"/>
    <cellStyle name="Comma [0] 156" xfId="4789" hidden="1"/>
    <cellStyle name="Comma [0] 156" xfId="34177" hidden="1"/>
    <cellStyle name="Comma [0] 1560" xfId="7531" hidden="1"/>
    <cellStyle name="Comma [0] 1560" xfId="36919" hidden="1"/>
    <cellStyle name="Comma [0] 1561" xfId="7517" hidden="1"/>
    <cellStyle name="Comma [0] 1561" xfId="36905" hidden="1"/>
    <cellStyle name="Comma [0] 1562" xfId="7504" hidden="1"/>
    <cellStyle name="Comma [0] 1562" xfId="36892" hidden="1"/>
    <cellStyle name="Comma [0] 1563" xfId="7528" hidden="1"/>
    <cellStyle name="Comma [0] 1563" xfId="36916" hidden="1"/>
    <cellStyle name="Comma [0] 1564" xfId="7494" hidden="1"/>
    <cellStyle name="Comma [0] 1564" xfId="36882" hidden="1"/>
    <cellStyle name="Comma [0] 1565" xfId="7466" hidden="1"/>
    <cellStyle name="Comma [0] 1565" xfId="36854" hidden="1"/>
    <cellStyle name="Comma [0] 1566" xfId="7533" hidden="1"/>
    <cellStyle name="Comma [0] 1566" xfId="36921" hidden="1"/>
    <cellStyle name="Comma [0] 1567" xfId="7490" hidden="1"/>
    <cellStyle name="Comma [0] 1567" xfId="36878" hidden="1"/>
    <cellStyle name="Comma [0] 1568" xfId="7524" hidden="1"/>
    <cellStyle name="Comma [0] 1568" xfId="36912" hidden="1"/>
    <cellStyle name="Comma [0] 1569" xfId="7537" hidden="1"/>
    <cellStyle name="Comma [0] 1569" xfId="36925" hidden="1"/>
    <cellStyle name="Comma [0] 157" xfId="4794" hidden="1"/>
    <cellStyle name="Comma [0] 157" xfId="34182" hidden="1"/>
    <cellStyle name="Comma [0] 1570" xfId="7539" hidden="1"/>
    <cellStyle name="Comma [0] 1570" xfId="36927" hidden="1"/>
    <cellStyle name="Comma [0] 1571" xfId="7407" hidden="1"/>
    <cellStyle name="Comma [0] 1571" xfId="36795" hidden="1"/>
    <cellStyle name="Comma [0] 1572" xfId="7527" hidden="1"/>
    <cellStyle name="Comma [0] 1572" xfId="36915" hidden="1"/>
    <cellStyle name="Comma [0] 1573" xfId="7467" hidden="1"/>
    <cellStyle name="Comma [0] 1573" xfId="36855" hidden="1"/>
    <cellStyle name="Comma [0] 1574" xfId="7501" hidden="1"/>
    <cellStyle name="Comma [0] 1574" xfId="36889" hidden="1"/>
    <cellStyle name="Comma [0] 1575" xfId="7514" hidden="1"/>
    <cellStyle name="Comma [0] 1575" xfId="36902" hidden="1"/>
    <cellStyle name="Comma [0] 1576" xfId="7542" hidden="1"/>
    <cellStyle name="Comma [0] 1576" xfId="36930" hidden="1"/>
    <cellStyle name="Comma [0] 1577" xfId="7505" hidden="1"/>
    <cellStyle name="Comma [0] 1577" xfId="36893" hidden="1"/>
    <cellStyle name="Comma [0] 1578" xfId="7465" hidden="1"/>
    <cellStyle name="Comma [0] 1578" xfId="36853" hidden="1"/>
    <cellStyle name="Comma [0] 1579" xfId="7544" hidden="1"/>
    <cellStyle name="Comma [0] 1579" xfId="36932" hidden="1"/>
    <cellStyle name="Comma [0] 158" xfId="4800" hidden="1"/>
    <cellStyle name="Comma [0] 158" xfId="34188" hidden="1"/>
    <cellStyle name="Comma [0] 1580" xfId="7546" hidden="1"/>
    <cellStyle name="Comma [0] 1580" xfId="36934" hidden="1"/>
    <cellStyle name="Comma [0] 1581" xfId="7605" hidden="1"/>
    <cellStyle name="Comma [0] 1581" xfId="36993" hidden="1"/>
    <cellStyle name="Comma [0] 1582" xfId="7629" hidden="1"/>
    <cellStyle name="Comma [0] 1582" xfId="37017" hidden="1"/>
    <cellStyle name="Comma [0] 1583" xfId="7636" hidden="1"/>
    <cellStyle name="Comma [0] 1583" xfId="37024" hidden="1"/>
    <cellStyle name="Comma [0] 1584" xfId="7648" hidden="1"/>
    <cellStyle name="Comma [0] 1584" xfId="37036" hidden="1"/>
    <cellStyle name="Comma [0] 1585" xfId="7651" hidden="1"/>
    <cellStyle name="Comma [0] 1585" xfId="37039" hidden="1"/>
    <cellStyle name="Comma [0] 1586" xfId="7635" hidden="1"/>
    <cellStyle name="Comma [0] 1586" xfId="37023" hidden="1"/>
    <cellStyle name="Comma [0] 1587" xfId="7646" hidden="1"/>
    <cellStyle name="Comma [0] 1587" xfId="37034" hidden="1"/>
    <cellStyle name="Comma [0] 1588" xfId="7655" hidden="1"/>
    <cellStyle name="Comma [0] 1588" xfId="37043" hidden="1"/>
    <cellStyle name="Comma [0] 1589" xfId="7657" hidden="1"/>
    <cellStyle name="Comma [0] 1589" xfId="37045" hidden="1"/>
    <cellStyle name="Comma [0] 159" xfId="4802" hidden="1"/>
    <cellStyle name="Comma [0] 159" xfId="34190" hidden="1"/>
    <cellStyle name="Comma [0] 1590" xfId="7622" hidden="1"/>
    <cellStyle name="Comma [0] 1590" xfId="37010" hidden="1"/>
    <cellStyle name="Comma [0] 1591" xfId="7609" hidden="1"/>
    <cellStyle name="Comma [0] 1591" xfId="36997" hidden="1"/>
    <cellStyle name="Comma [0] 1592" xfId="7668" hidden="1"/>
    <cellStyle name="Comma [0] 1592" xfId="37056" hidden="1"/>
    <cellStyle name="Comma [0] 1593" xfId="7677" hidden="1"/>
    <cellStyle name="Comma [0] 1593" xfId="37065" hidden="1"/>
    <cellStyle name="Comma [0] 1594" xfId="7688" hidden="1"/>
    <cellStyle name="Comma [0] 1594" xfId="37076" hidden="1"/>
    <cellStyle name="Comma [0] 1595" xfId="7694" hidden="1"/>
    <cellStyle name="Comma [0] 1595" xfId="37082" hidden="1"/>
    <cellStyle name="Comma [0] 1596" xfId="7676" hidden="1"/>
    <cellStyle name="Comma [0] 1596" xfId="37064" hidden="1"/>
    <cellStyle name="Comma [0] 1597" xfId="7686" hidden="1"/>
    <cellStyle name="Comma [0] 1597" xfId="37074" hidden="1"/>
    <cellStyle name="Comma [0] 1598" xfId="7706" hidden="1"/>
    <cellStyle name="Comma [0] 1598" xfId="37094" hidden="1"/>
    <cellStyle name="Comma [0] 1599" xfId="7708" hidden="1"/>
    <cellStyle name="Comma [0] 1599" xfId="37096" hidden="1"/>
    <cellStyle name="Comma [0] 16" xfId="137" hidden="1"/>
    <cellStyle name="Comma [0] 16" xfId="302" hidden="1"/>
    <cellStyle name="Comma [0] 16" xfId="242" hidden="1"/>
    <cellStyle name="Comma [0] 16" xfId="78" hidden="1"/>
    <cellStyle name="Comma [0] 16" xfId="485" hidden="1"/>
    <cellStyle name="Comma [0] 16" xfId="650" hidden="1"/>
    <cellStyle name="Comma [0] 16" xfId="590" hidden="1"/>
    <cellStyle name="Comma [0] 16" xfId="426" hidden="1"/>
    <cellStyle name="Comma [0] 16" xfId="823" hidden="1"/>
    <cellStyle name="Comma [0] 16" xfId="988" hidden="1"/>
    <cellStyle name="Comma [0] 16" xfId="928" hidden="1"/>
    <cellStyle name="Comma [0] 16" xfId="764" hidden="1"/>
    <cellStyle name="Comma [0] 16" xfId="1165" hidden="1"/>
    <cellStyle name="Comma [0] 16" xfId="1330" hidden="1"/>
    <cellStyle name="Comma [0] 16" xfId="1270" hidden="1"/>
    <cellStyle name="Comma [0] 16" xfId="1106" hidden="1"/>
    <cellStyle name="Comma [0] 16" xfId="1493" hidden="1"/>
    <cellStyle name="Comma [0] 16" xfId="1658" hidden="1"/>
    <cellStyle name="Comma [0] 16" xfId="1598" hidden="1"/>
    <cellStyle name="Comma [0] 16" xfId="1434" hidden="1"/>
    <cellStyle name="Comma [0] 16" xfId="1821" hidden="1"/>
    <cellStyle name="Comma [0] 16" xfId="1986" hidden="1"/>
    <cellStyle name="Comma [0] 16" xfId="1926" hidden="1"/>
    <cellStyle name="Comma [0] 16" xfId="1762" hidden="1"/>
    <cellStyle name="Comma [0] 16" xfId="2152" hidden="1"/>
    <cellStyle name="Comma [0] 16" xfId="2316" hidden="1"/>
    <cellStyle name="Comma [0] 16" xfId="2257" hidden="1"/>
    <cellStyle name="Comma [0] 16" xfId="2093" hidden="1"/>
    <cellStyle name="Comma [0] 16" xfId="4502" hidden="1"/>
    <cellStyle name="Comma [0] 16" xfId="33891" hidden="1"/>
    <cellStyle name="Comma [0] 16" xfId="61206" hidden="1"/>
    <cellStyle name="Comma [0] 16" xfId="61288" hidden="1"/>
    <cellStyle name="Comma [0] 16" xfId="61372" hidden="1"/>
    <cellStyle name="Comma [0] 16" xfId="61454" hidden="1"/>
    <cellStyle name="Comma [0] 16" xfId="61537" hidden="1"/>
    <cellStyle name="Comma [0] 16" xfId="61619" hidden="1"/>
    <cellStyle name="Comma [0] 16" xfId="61699" hidden="1"/>
    <cellStyle name="Comma [0] 16" xfId="61781" hidden="1"/>
    <cellStyle name="Comma [0] 16" xfId="61863" hidden="1"/>
    <cellStyle name="Comma [0] 16" xfId="61945" hidden="1"/>
    <cellStyle name="Comma [0] 16" xfId="62029" hidden="1"/>
    <cellStyle name="Comma [0] 16" xfId="62111" hidden="1"/>
    <cellStyle name="Comma [0] 16" xfId="62193" hidden="1"/>
    <cellStyle name="Comma [0] 16" xfId="62275" hidden="1"/>
    <cellStyle name="Comma [0] 16" xfId="62355" hidden="1"/>
    <cellStyle name="Comma [0] 16" xfId="62437" hidden="1"/>
    <cellStyle name="Comma [0] 16" xfId="62512" hidden="1"/>
    <cellStyle name="Comma [0] 16" xfId="62594" hidden="1"/>
    <cellStyle name="Comma [0] 16" xfId="62678" hidden="1"/>
    <cellStyle name="Comma [0] 16" xfId="62760" hidden="1"/>
    <cellStyle name="Comma [0] 16" xfId="62842" hidden="1"/>
    <cellStyle name="Comma [0] 16" xfId="62924" hidden="1"/>
    <cellStyle name="Comma [0] 16" xfId="63004" hidden="1"/>
    <cellStyle name="Comma [0] 16" xfId="63086" hidden="1"/>
    <cellStyle name="Comma [0] 160" xfId="4408" hidden="1"/>
    <cellStyle name="Comma [0] 160" xfId="33797" hidden="1"/>
    <cellStyle name="Comma [0] 1600" xfId="7659" hidden="1"/>
    <cellStyle name="Comma [0] 1600" xfId="37047" hidden="1"/>
    <cellStyle name="Comma [0] 1601" xfId="7612" hidden="1"/>
    <cellStyle name="Comma [0] 1601" xfId="37000" hidden="1"/>
    <cellStyle name="Comma [0] 1602" xfId="7662" hidden="1"/>
    <cellStyle name="Comma [0] 1602" xfId="37050" hidden="1"/>
    <cellStyle name="Comma [0] 1603" xfId="7618" hidden="1"/>
    <cellStyle name="Comma [0] 1603" xfId="37006" hidden="1"/>
    <cellStyle name="Comma [0] 1604" xfId="7620" hidden="1"/>
    <cellStyle name="Comma [0] 1604" xfId="37008" hidden="1"/>
    <cellStyle name="Comma [0] 1605" xfId="7713" hidden="1"/>
    <cellStyle name="Comma [0] 1605" xfId="37101" hidden="1"/>
    <cellStyle name="Comma [0] 1606" xfId="7608" hidden="1"/>
    <cellStyle name="Comma [0] 1606" xfId="36996" hidden="1"/>
    <cellStyle name="Comma [0] 1607" xfId="7616" hidden="1"/>
    <cellStyle name="Comma [0] 1607" xfId="37004" hidden="1"/>
    <cellStyle name="Comma [0] 1608" xfId="7725" hidden="1"/>
    <cellStyle name="Comma [0] 1608" xfId="37113" hidden="1"/>
    <cellStyle name="Comma [0] 1609" xfId="7727" hidden="1"/>
    <cellStyle name="Comma [0] 1609" xfId="37115" hidden="1"/>
    <cellStyle name="Comma [0] 161" xfId="4410" hidden="1"/>
    <cellStyle name="Comma [0] 161" xfId="33799" hidden="1"/>
    <cellStyle name="Comma [0] 1610" xfId="7716" hidden="1"/>
    <cellStyle name="Comma [0] 1610" xfId="37104" hidden="1"/>
    <cellStyle name="Comma [0] 1611" xfId="7724" hidden="1"/>
    <cellStyle name="Comma [0] 1611" xfId="37112" hidden="1"/>
    <cellStyle name="Comma [0] 1612" xfId="7614" hidden="1"/>
    <cellStyle name="Comma [0] 1612" xfId="37002" hidden="1"/>
    <cellStyle name="Comma [0] 1613" xfId="7710" hidden="1"/>
    <cellStyle name="Comma [0] 1613" xfId="37098" hidden="1"/>
    <cellStyle name="Comma [0] 1614" xfId="7743" hidden="1"/>
    <cellStyle name="Comma [0] 1614" xfId="37131" hidden="1"/>
    <cellStyle name="Comma [0] 1615" xfId="7751" hidden="1"/>
    <cellStyle name="Comma [0] 1615" xfId="37139" hidden="1"/>
    <cellStyle name="Comma [0] 1616" xfId="7660" hidden="1"/>
    <cellStyle name="Comma [0] 1616" xfId="37048" hidden="1"/>
    <cellStyle name="Comma [0] 1617" xfId="7739" hidden="1"/>
    <cellStyle name="Comma [0] 1617" xfId="37127" hidden="1"/>
    <cellStyle name="Comma [0] 1618" xfId="7760" hidden="1"/>
    <cellStyle name="Comma [0] 1618" xfId="37148" hidden="1"/>
    <cellStyle name="Comma [0] 1619" xfId="7762" hidden="1"/>
    <cellStyle name="Comma [0] 1619" xfId="37150" hidden="1"/>
    <cellStyle name="Comma [0] 162" xfId="4813" hidden="1"/>
    <cellStyle name="Comma [0] 162" xfId="34201" hidden="1"/>
    <cellStyle name="Comma [0] 1620" xfId="7721" hidden="1"/>
    <cellStyle name="Comma [0] 1620" xfId="37109" hidden="1"/>
    <cellStyle name="Comma [0] 1621" xfId="7666" hidden="1"/>
    <cellStyle name="Comma [0] 1621" xfId="37054" hidden="1"/>
    <cellStyle name="Comma [0] 1622" xfId="7719" hidden="1"/>
    <cellStyle name="Comma [0] 1622" xfId="37107" hidden="1"/>
    <cellStyle name="Comma [0] 1623" xfId="7703" hidden="1"/>
    <cellStyle name="Comma [0] 1623" xfId="37091" hidden="1"/>
    <cellStyle name="Comma [0] 1624" xfId="7699" hidden="1"/>
    <cellStyle name="Comma [0] 1624" xfId="37087" hidden="1"/>
    <cellStyle name="Comma [0] 1625" xfId="7770" hidden="1"/>
    <cellStyle name="Comma [0] 1625" xfId="37158" hidden="1"/>
    <cellStyle name="Comma [0] 1626" xfId="7633" hidden="1"/>
    <cellStyle name="Comma [0] 1626" xfId="37021" hidden="1"/>
    <cellStyle name="Comma [0] 1627" xfId="7625" hidden="1"/>
    <cellStyle name="Comma [0] 1627" xfId="37013" hidden="1"/>
    <cellStyle name="Comma [0] 1628" xfId="7778" hidden="1"/>
    <cellStyle name="Comma [0] 1628" xfId="37166" hidden="1"/>
    <cellStyle name="Comma [0] 1629" xfId="7780" hidden="1"/>
    <cellStyle name="Comma [0] 1629" xfId="37168" hidden="1"/>
    <cellStyle name="Comma [0] 163" xfId="4822" hidden="1"/>
    <cellStyle name="Comma [0] 163" xfId="34210" hidden="1"/>
    <cellStyle name="Comma [0] 1630" xfId="7729" hidden="1"/>
    <cellStyle name="Comma [0] 1630" xfId="37117" hidden="1"/>
    <cellStyle name="Comma [0] 1631" xfId="7705" hidden="1"/>
    <cellStyle name="Comma [0] 1631" xfId="37093" hidden="1"/>
    <cellStyle name="Comma [0] 1632" xfId="7740" hidden="1"/>
    <cellStyle name="Comma [0] 1632" xfId="37128" hidden="1"/>
    <cellStyle name="Comma [0] 1633" xfId="7672" hidden="1"/>
    <cellStyle name="Comma [0] 1633" xfId="37060" hidden="1"/>
    <cellStyle name="Comma [0] 1634" xfId="7742" hidden="1"/>
    <cellStyle name="Comma [0] 1634" xfId="37130" hidden="1"/>
    <cellStyle name="Comma [0] 1635" xfId="7787" hidden="1"/>
    <cellStyle name="Comma [0] 1635" xfId="37175" hidden="1"/>
    <cellStyle name="Comma [0] 1636" xfId="7730" hidden="1"/>
    <cellStyle name="Comma [0] 1636" xfId="37118" hidden="1"/>
    <cellStyle name="Comma [0] 1637" xfId="7687" hidden="1"/>
    <cellStyle name="Comma [0] 1637" xfId="37075" hidden="1"/>
    <cellStyle name="Comma [0] 1638" xfId="7793" hidden="1"/>
    <cellStyle name="Comma [0] 1638" xfId="37181" hidden="1"/>
    <cellStyle name="Comma [0] 1639" xfId="7795" hidden="1"/>
    <cellStyle name="Comma [0] 1639" xfId="37183" hidden="1"/>
    <cellStyle name="Comma [0] 164" xfId="4833" hidden="1"/>
    <cellStyle name="Comma [0] 164" xfId="34221" hidden="1"/>
    <cellStyle name="Comma [0] 1640" xfId="7748" hidden="1"/>
    <cellStyle name="Comma [0] 1640" xfId="37136" hidden="1"/>
    <cellStyle name="Comma [0] 1641" xfId="7754" hidden="1"/>
    <cellStyle name="Comma [0] 1641" xfId="37142" hidden="1"/>
    <cellStyle name="Comma [0] 1642" xfId="7632" hidden="1"/>
    <cellStyle name="Comma [0] 1642" xfId="37020" hidden="1"/>
    <cellStyle name="Comma [0] 1643" xfId="7704" hidden="1"/>
    <cellStyle name="Comma [0] 1643" xfId="37092" hidden="1"/>
    <cellStyle name="Comma [0] 1644" xfId="7712" hidden="1"/>
    <cellStyle name="Comma [0] 1644" xfId="37100" hidden="1"/>
    <cellStyle name="Comma [0] 1645" xfId="7801" hidden="1"/>
    <cellStyle name="Comma [0] 1645" xfId="37189" hidden="1"/>
    <cellStyle name="Comma [0] 1646" xfId="7715" hidden="1"/>
    <cellStyle name="Comma [0] 1646" xfId="37103" hidden="1"/>
    <cellStyle name="Comma [0] 1647" xfId="7675" hidden="1"/>
    <cellStyle name="Comma [0] 1647" xfId="37063" hidden="1"/>
    <cellStyle name="Comma [0] 1648" xfId="7806" hidden="1"/>
    <cellStyle name="Comma [0] 1648" xfId="37194" hidden="1"/>
    <cellStyle name="Comma [0] 1649" xfId="7808" hidden="1"/>
    <cellStyle name="Comma [0] 1649" xfId="37196" hidden="1"/>
    <cellStyle name="Comma [0] 165" xfId="4839" hidden="1"/>
    <cellStyle name="Comma [0] 165" xfId="34227" hidden="1"/>
    <cellStyle name="Comma [0] 1650" xfId="7767" hidden="1"/>
    <cellStyle name="Comma [0] 1650" xfId="37155" hidden="1"/>
    <cellStyle name="Comma [0] 1651" xfId="7773" hidden="1"/>
    <cellStyle name="Comma [0] 1651" xfId="37161" hidden="1"/>
    <cellStyle name="Comma [0] 1652" xfId="7674" hidden="1"/>
    <cellStyle name="Comma [0] 1652" xfId="37062" hidden="1"/>
    <cellStyle name="Comma [0] 1653" xfId="7755" hidden="1"/>
    <cellStyle name="Comma [0] 1653" xfId="37143" hidden="1"/>
    <cellStyle name="Comma [0] 1654" xfId="7734" hidden="1"/>
    <cellStyle name="Comma [0] 1654" xfId="37122" hidden="1"/>
    <cellStyle name="Comma [0] 1655" xfId="7812" hidden="1"/>
    <cellStyle name="Comma [0] 1655" xfId="37200" hidden="1"/>
    <cellStyle name="Comma [0] 1656" xfId="7753" hidden="1"/>
    <cellStyle name="Comma [0] 1656" xfId="37141" hidden="1"/>
    <cellStyle name="Comma [0] 1657" xfId="7691" hidden="1"/>
    <cellStyle name="Comma [0] 1657" xfId="37079" hidden="1"/>
    <cellStyle name="Comma [0] 1658" xfId="7819" hidden="1"/>
    <cellStyle name="Comma [0] 1658" xfId="37207" hidden="1"/>
    <cellStyle name="Comma [0] 1659" xfId="7821" hidden="1"/>
    <cellStyle name="Comma [0] 1659" xfId="37209" hidden="1"/>
    <cellStyle name="Comma [0] 166" xfId="4821" hidden="1"/>
    <cellStyle name="Comma [0] 166" xfId="34209" hidden="1"/>
    <cellStyle name="Comma [0] 1660" xfId="7785" hidden="1"/>
    <cellStyle name="Comma [0] 1660" xfId="37173" hidden="1"/>
    <cellStyle name="Comma [0] 1661" xfId="7790" hidden="1"/>
    <cellStyle name="Comma [0] 1661" xfId="37178" hidden="1"/>
    <cellStyle name="Comma [0] 1662" xfId="7611" hidden="1"/>
    <cellStyle name="Comma [0] 1662" xfId="36999" hidden="1"/>
    <cellStyle name="Comma [0] 1663" xfId="7774" hidden="1"/>
    <cellStyle name="Comma [0] 1663" xfId="37162" hidden="1"/>
    <cellStyle name="Comma [0] 1664" xfId="7679" hidden="1"/>
    <cellStyle name="Comma [0] 1664" xfId="37067" hidden="1"/>
    <cellStyle name="Comma [0] 1665" xfId="7825" hidden="1"/>
    <cellStyle name="Comma [0] 1665" xfId="37213" hidden="1"/>
    <cellStyle name="Comma [0] 1666" xfId="7772" hidden="1"/>
    <cellStyle name="Comma [0] 1666" xfId="37160" hidden="1"/>
    <cellStyle name="Comma [0] 1667" xfId="7711" hidden="1"/>
    <cellStyle name="Comma [0] 1667" xfId="37099" hidden="1"/>
    <cellStyle name="Comma [0] 1668" xfId="7829" hidden="1"/>
    <cellStyle name="Comma [0] 1668" xfId="37217" hidden="1"/>
    <cellStyle name="Comma [0] 1669" xfId="7831" hidden="1"/>
    <cellStyle name="Comma [0] 1669" xfId="37219" hidden="1"/>
    <cellStyle name="Comma [0] 167" xfId="4831" hidden="1"/>
    <cellStyle name="Comma [0] 167" xfId="34219" hidden="1"/>
    <cellStyle name="Comma [0] 1670" xfId="7799" hidden="1"/>
    <cellStyle name="Comma [0] 1670" xfId="37187" hidden="1"/>
    <cellStyle name="Comma [0] 1671" xfId="7803" hidden="1"/>
    <cellStyle name="Comma [0] 1671" xfId="37191" hidden="1"/>
    <cellStyle name="Comma [0] 1672" xfId="7693" hidden="1"/>
    <cellStyle name="Comma [0] 1672" xfId="37081" hidden="1"/>
    <cellStyle name="Comma [0] 1673" xfId="7791" hidden="1"/>
    <cellStyle name="Comma [0] 1673" xfId="37179" hidden="1"/>
    <cellStyle name="Comma [0] 1674" xfId="7683" hidden="1"/>
    <cellStyle name="Comma [0] 1674" xfId="37071" hidden="1"/>
    <cellStyle name="Comma [0] 1675" xfId="7835" hidden="1"/>
    <cellStyle name="Comma [0] 1675" xfId="37223" hidden="1"/>
    <cellStyle name="Comma [0] 1676" xfId="7789" hidden="1"/>
    <cellStyle name="Comma [0] 1676" xfId="37177" hidden="1"/>
    <cellStyle name="Comma [0] 1677" xfId="7758" hidden="1"/>
    <cellStyle name="Comma [0] 1677" xfId="37146" hidden="1"/>
    <cellStyle name="Comma [0] 1678" xfId="7839" hidden="1"/>
    <cellStyle name="Comma [0] 1678" xfId="37227" hidden="1"/>
    <cellStyle name="Comma [0] 1679" xfId="7841" hidden="1"/>
    <cellStyle name="Comma [0] 1679" xfId="37229" hidden="1"/>
    <cellStyle name="Comma [0] 168" xfId="4851" hidden="1"/>
    <cellStyle name="Comma [0] 168" xfId="34239" hidden="1"/>
    <cellStyle name="Comma [0] 1680" xfId="7827" hidden="1"/>
    <cellStyle name="Comma [0] 1680" xfId="37215" hidden="1"/>
    <cellStyle name="Comma [0] 1681" xfId="7814" hidden="1"/>
    <cellStyle name="Comma [0] 1681" xfId="37202" hidden="1"/>
    <cellStyle name="Comma [0] 1682" xfId="7838" hidden="1"/>
    <cellStyle name="Comma [0] 1682" xfId="37226" hidden="1"/>
    <cellStyle name="Comma [0] 1683" xfId="7804" hidden="1"/>
    <cellStyle name="Comma [0] 1683" xfId="37192" hidden="1"/>
    <cellStyle name="Comma [0] 1684" xfId="7776" hidden="1"/>
    <cellStyle name="Comma [0] 1684" xfId="37164" hidden="1"/>
    <cellStyle name="Comma [0] 1685" xfId="7843" hidden="1"/>
    <cellStyle name="Comma [0] 1685" xfId="37231" hidden="1"/>
    <cellStyle name="Comma [0] 1686" xfId="7800" hidden="1"/>
    <cellStyle name="Comma [0] 1686" xfId="37188" hidden="1"/>
    <cellStyle name="Comma [0] 1687" xfId="7834" hidden="1"/>
    <cellStyle name="Comma [0] 1687" xfId="37222" hidden="1"/>
    <cellStyle name="Comma [0] 1688" xfId="7847" hidden="1"/>
    <cellStyle name="Comma [0] 1688" xfId="37235" hidden="1"/>
    <cellStyle name="Comma [0] 1689" xfId="7849" hidden="1"/>
    <cellStyle name="Comma [0] 1689" xfId="37237" hidden="1"/>
    <cellStyle name="Comma [0] 169" xfId="4853" hidden="1"/>
    <cellStyle name="Comma [0] 169" xfId="34241" hidden="1"/>
    <cellStyle name="Comma [0] 1690" xfId="7717" hidden="1"/>
    <cellStyle name="Comma [0] 1690" xfId="37105" hidden="1"/>
    <cellStyle name="Comma [0] 1691" xfId="7837" hidden="1"/>
    <cellStyle name="Comma [0] 1691" xfId="37225" hidden="1"/>
    <cellStyle name="Comma [0] 1692" xfId="7777" hidden="1"/>
    <cellStyle name="Comma [0] 1692" xfId="37165" hidden="1"/>
    <cellStyle name="Comma [0] 1693" xfId="7811" hidden="1"/>
    <cellStyle name="Comma [0] 1693" xfId="37199" hidden="1"/>
    <cellStyle name="Comma [0] 1694" xfId="7824" hidden="1"/>
    <cellStyle name="Comma [0] 1694" xfId="37212" hidden="1"/>
    <cellStyle name="Comma [0] 1695" xfId="7852" hidden="1"/>
    <cellStyle name="Comma [0] 1695" xfId="37240" hidden="1"/>
    <cellStyle name="Comma [0] 1696" xfId="7815" hidden="1"/>
    <cellStyle name="Comma [0] 1696" xfId="37203" hidden="1"/>
    <cellStyle name="Comma [0] 1697" xfId="7775" hidden="1"/>
    <cellStyle name="Comma [0] 1697" xfId="37163" hidden="1"/>
    <cellStyle name="Comma [0] 1698" xfId="7854" hidden="1"/>
    <cellStyle name="Comma [0] 1698" xfId="37242" hidden="1"/>
    <cellStyle name="Comma [0] 1699" xfId="7856" hidden="1"/>
    <cellStyle name="Comma [0] 1699" xfId="37244" hidden="1"/>
    <cellStyle name="Comma [0] 17" xfId="139" hidden="1"/>
    <cellStyle name="Comma [0] 17" xfId="304" hidden="1"/>
    <cellStyle name="Comma [0] 17" xfId="240" hidden="1"/>
    <cellStyle name="Comma [0] 17" xfId="76" hidden="1"/>
    <cellStyle name="Comma [0] 17" xfId="487" hidden="1"/>
    <cellStyle name="Comma [0] 17" xfId="652" hidden="1"/>
    <cellStyle name="Comma [0] 17" xfId="588" hidden="1"/>
    <cellStyle name="Comma [0] 17" xfId="424" hidden="1"/>
    <cellStyle name="Comma [0] 17" xfId="825" hidden="1"/>
    <cellStyle name="Comma [0] 17" xfId="990" hidden="1"/>
    <cellStyle name="Comma [0] 17" xfId="926" hidden="1"/>
    <cellStyle name="Comma [0] 17" xfId="762" hidden="1"/>
    <cellStyle name="Comma [0] 17" xfId="1167" hidden="1"/>
    <cellStyle name="Comma [0] 17" xfId="1332" hidden="1"/>
    <cellStyle name="Comma [0] 17" xfId="1268" hidden="1"/>
    <cellStyle name="Comma [0] 17" xfId="1104" hidden="1"/>
    <cellStyle name="Comma [0] 17" xfId="1495" hidden="1"/>
    <cellStyle name="Comma [0] 17" xfId="1660" hidden="1"/>
    <cellStyle name="Comma [0] 17" xfId="1596" hidden="1"/>
    <cellStyle name="Comma [0] 17" xfId="1432" hidden="1"/>
    <cellStyle name="Comma [0] 17" xfId="1823" hidden="1"/>
    <cellStyle name="Comma [0] 17" xfId="1988" hidden="1"/>
    <cellStyle name="Comma [0] 17" xfId="1924" hidden="1"/>
    <cellStyle name="Comma [0] 17" xfId="1760" hidden="1"/>
    <cellStyle name="Comma [0] 17" xfId="2154" hidden="1"/>
    <cellStyle name="Comma [0] 17" xfId="2318" hidden="1"/>
    <cellStyle name="Comma [0] 17" xfId="2255" hidden="1"/>
    <cellStyle name="Comma [0] 17" xfId="2091" hidden="1"/>
    <cellStyle name="Comma [0] 17" xfId="4553" hidden="1"/>
    <cellStyle name="Comma [0] 17" xfId="33941" hidden="1"/>
    <cellStyle name="Comma [0] 17" xfId="61208" hidden="1"/>
    <cellStyle name="Comma [0] 17" xfId="61290" hidden="1"/>
    <cellStyle name="Comma [0] 17" xfId="61374" hidden="1"/>
    <cellStyle name="Comma [0] 17" xfId="61456" hidden="1"/>
    <cellStyle name="Comma [0] 17" xfId="61539" hidden="1"/>
    <cellStyle name="Comma [0] 17" xfId="61621" hidden="1"/>
    <cellStyle name="Comma [0] 17" xfId="61701" hidden="1"/>
    <cellStyle name="Comma [0] 17" xfId="61783" hidden="1"/>
    <cellStyle name="Comma [0] 17" xfId="61865" hidden="1"/>
    <cellStyle name="Comma [0] 17" xfId="61947" hidden="1"/>
    <cellStyle name="Comma [0] 17" xfId="62031" hidden="1"/>
    <cellStyle name="Comma [0] 17" xfId="62113" hidden="1"/>
    <cellStyle name="Comma [0] 17" xfId="62195" hidden="1"/>
    <cellStyle name="Comma [0] 17" xfId="62277" hidden="1"/>
    <cellStyle name="Comma [0] 17" xfId="62357" hidden="1"/>
    <cellStyle name="Comma [0] 17" xfId="62439" hidden="1"/>
    <cellStyle name="Comma [0] 17" xfId="62514" hidden="1"/>
    <cellStyle name="Comma [0] 17" xfId="62596" hidden="1"/>
    <cellStyle name="Comma [0] 17" xfId="62680" hidden="1"/>
    <cellStyle name="Comma [0] 17" xfId="62762" hidden="1"/>
    <cellStyle name="Comma [0] 17" xfId="62844" hidden="1"/>
    <cellStyle name="Comma [0] 17" xfId="62926" hidden="1"/>
    <cellStyle name="Comma [0] 17" xfId="63006" hidden="1"/>
    <cellStyle name="Comma [0] 17" xfId="63088" hidden="1"/>
    <cellStyle name="Comma [0] 170" xfId="4804" hidden="1"/>
    <cellStyle name="Comma [0] 170" xfId="34192" hidden="1"/>
    <cellStyle name="Comma [0] 1700" xfId="7916" hidden="1"/>
    <cellStyle name="Comma [0] 1700" xfId="37304" hidden="1"/>
    <cellStyle name="Comma [0] 1701" xfId="7935" hidden="1"/>
    <cellStyle name="Comma [0] 1701" xfId="37323" hidden="1"/>
    <cellStyle name="Comma [0] 1702" xfId="7942" hidden="1"/>
    <cellStyle name="Comma [0] 1702" xfId="37330" hidden="1"/>
    <cellStyle name="Comma [0] 1703" xfId="7949" hidden="1"/>
    <cellStyle name="Comma [0] 1703" xfId="37337" hidden="1"/>
    <cellStyle name="Comma [0] 1704" xfId="7954" hidden="1"/>
    <cellStyle name="Comma [0] 1704" xfId="37342" hidden="1"/>
    <cellStyle name="Comma [0] 1705" xfId="7941" hidden="1"/>
    <cellStyle name="Comma [0] 1705" xfId="37329" hidden="1"/>
    <cellStyle name="Comma [0] 1706" xfId="7946" hidden="1"/>
    <cellStyle name="Comma [0] 1706" xfId="37334" hidden="1"/>
    <cellStyle name="Comma [0] 1707" xfId="7958" hidden="1"/>
    <cellStyle name="Comma [0] 1707" xfId="37346" hidden="1"/>
    <cellStyle name="Comma [0] 1708" xfId="7960" hidden="1"/>
    <cellStyle name="Comma [0] 1708" xfId="37348" hidden="1"/>
    <cellStyle name="Comma [0] 1709" xfId="7931" hidden="1"/>
    <cellStyle name="Comma [0] 1709" xfId="37319" hidden="1"/>
    <cellStyle name="Comma [0] 171" xfId="4390" hidden="1"/>
    <cellStyle name="Comma [0] 171" xfId="33779" hidden="1"/>
    <cellStyle name="Comma [0] 1710" xfId="7920" hidden="1"/>
    <cellStyle name="Comma [0] 1710" xfId="37308" hidden="1"/>
    <cellStyle name="Comma [0] 1711" xfId="7971" hidden="1"/>
    <cellStyle name="Comma [0] 1711" xfId="37359" hidden="1"/>
    <cellStyle name="Comma [0] 1712" xfId="7980" hidden="1"/>
    <cellStyle name="Comma [0] 1712" xfId="37368" hidden="1"/>
    <cellStyle name="Comma [0] 1713" xfId="7991" hidden="1"/>
    <cellStyle name="Comma [0] 1713" xfId="37379" hidden="1"/>
    <cellStyle name="Comma [0] 1714" xfId="7997" hidden="1"/>
    <cellStyle name="Comma [0] 1714" xfId="37385" hidden="1"/>
    <cellStyle name="Comma [0] 1715" xfId="7979" hidden="1"/>
    <cellStyle name="Comma [0] 1715" xfId="37367" hidden="1"/>
    <cellStyle name="Comma [0] 1716" xfId="7989" hidden="1"/>
    <cellStyle name="Comma [0] 1716" xfId="37377" hidden="1"/>
    <cellStyle name="Comma [0] 1717" xfId="8009" hidden="1"/>
    <cellStyle name="Comma [0] 1717" xfId="37397" hidden="1"/>
    <cellStyle name="Comma [0] 1718" xfId="8011" hidden="1"/>
    <cellStyle name="Comma [0] 1718" xfId="37399" hidden="1"/>
    <cellStyle name="Comma [0] 1719" xfId="7962" hidden="1"/>
    <cellStyle name="Comma [0] 1719" xfId="37350" hidden="1"/>
    <cellStyle name="Comma [0] 172" xfId="4807" hidden="1"/>
    <cellStyle name="Comma [0] 172" xfId="34195" hidden="1"/>
    <cellStyle name="Comma [0] 1720" xfId="7923" hidden="1"/>
    <cellStyle name="Comma [0] 1720" xfId="37311" hidden="1"/>
    <cellStyle name="Comma [0] 1721" xfId="7965" hidden="1"/>
    <cellStyle name="Comma [0] 1721" xfId="37353" hidden="1"/>
    <cellStyle name="Comma [0] 1722" xfId="7928" hidden="1"/>
    <cellStyle name="Comma [0] 1722" xfId="37316" hidden="1"/>
    <cellStyle name="Comma [0] 1723" xfId="7930" hidden="1"/>
    <cellStyle name="Comma [0] 1723" xfId="37318" hidden="1"/>
    <cellStyle name="Comma [0] 1724" xfId="8016" hidden="1"/>
    <cellStyle name="Comma [0] 1724" xfId="37404" hidden="1"/>
    <cellStyle name="Comma [0] 1725" xfId="7919" hidden="1"/>
    <cellStyle name="Comma [0] 1725" xfId="37307" hidden="1"/>
    <cellStyle name="Comma [0] 1726" xfId="7927" hidden="1"/>
    <cellStyle name="Comma [0] 1726" xfId="37315" hidden="1"/>
    <cellStyle name="Comma [0] 1727" xfId="8028" hidden="1"/>
    <cellStyle name="Comma [0] 1727" xfId="37416" hidden="1"/>
    <cellStyle name="Comma [0] 1728" xfId="8030" hidden="1"/>
    <cellStyle name="Comma [0] 1728" xfId="37418" hidden="1"/>
    <cellStyle name="Comma [0] 1729" xfId="8019" hidden="1"/>
    <cellStyle name="Comma [0] 1729" xfId="37407" hidden="1"/>
    <cellStyle name="Comma [0] 173" xfId="4395" hidden="1"/>
    <cellStyle name="Comma [0] 173" xfId="33784" hidden="1"/>
    <cellStyle name="Comma [0] 1730" xfId="8027" hidden="1"/>
    <cellStyle name="Comma [0] 1730" xfId="37415" hidden="1"/>
    <cellStyle name="Comma [0] 1731" xfId="7925" hidden="1"/>
    <cellStyle name="Comma [0] 1731" xfId="37313" hidden="1"/>
    <cellStyle name="Comma [0] 1732" xfId="8013" hidden="1"/>
    <cellStyle name="Comma [0] 1732" xfId="37401" hidden="1"/>
    <cellStyle name="Comma [0] 1733" xfId="8046" hidden="1"/>
    <cellStyle name="Comma [0] 1733" xfId="37434" hidden="1"/>
    <cellStyle name="Comma [0] 1734" xfId="8054" hidden="1"/>
    <cellStyle name="Comma [0] 1734" xfId="37442" hidden="1"/>
    <cellStyle name="Comma [0] 1735" xfId="7963" hidden="1"/>
    <cellStyle name="Comma [0] 1735" xfId="37351" hidden="1"/>
    <cellStyle name="Comma [0] 1736" xfId="8042" hidden="1"/>
    <cellStyle name="Comma [0] 1736" xfId="37430" hidden="1"/>
    <cellStyle name="Comma [0] 1737" xfId="8063" hidden="1"/>
    <cellStyle name="Comma [0] 1737" xfId="37451" hidden="1"/>
    <cellStyle name="Comma [0] 1738" xfId="8065" hidden="1"/>
    <cellStyle name="Comma [0] 1738" xfId="37453" hidden="1"/>
    <cellStyle name="Comma [0] 1739" xfId="8024" hidden="1"/>
    <cellStyle name="Comma [0] 1739" xfId="37412" hidden="1"/>
    <cellStyle name="Comma [0] 174" xfId="4379" hidden="1"/>
    <cellStyle name="Comma [0] 174" xfId="33768" hidden="1"/>
    <cellStyle name="Comma [0] 1740" xfId="7969" hidden="1"/>
    <cellStyle name="Comma [0] 1740" xfId="37357" hidden="1"/>
    <cellStyle name="Comma [0] 1741" xfId="8022" hidden="1"/>
    <cellStyle name="Comma [0] 1741" xfId="37410" hidden="1"/>
    <cellStyle name="Comma [0] 1742" xfId="8006" hidden="1"/>
    <cellStyle name="Comma [0] 1742" xfId="37394" hidden="1"/>
    <cellStyle name="Comma [0] 1743" xfId="8002" hidden="1"/>
    <cellStyle name="Comma [0] 1743" xfId="37390" hidden="1"/>
    <cellStyle name="Comma [0] 1744" xfId="8073" hidden="1"/>
    <cellStyle name="Comma [0] 1744" xfId="37461" hidden="1"/>
    <cellStyle name="Comma [0] 1745" xfId="7939" hidden="1"/>
    <cellStyle name="Comma [0] 1745" xfId="37327" hidden="1"/>
    <cellStyle name="Comma [0] 1746" xfId="7932" hidden="1"/>
    <cellStyle name="Comma [0] 1746" xfId="37320" hidden="1"/>
    <cellStyle name="Comma [0] 1747" xfId="8081" hidden="1"/>
    <cellStyle name="Comma [0] 1747" xfId="37469" hidden="1"/>
    <cellStyle name="Comma [0] 1748" xfId="8083" hidden="1"/>
    <cellStyle name="Comma [0] 1748" xfId="37471" hidden="1"/>
    <cellStyle name="Comma [0] 1749" xfId="8032" hidden="1"/>
    <cellStyle name="Comma [0] 1749" xfId="37420" hidden="1"/>
    <cellStyle name="Comma [0] 175" xfId="4858" hidden="1"/>
    <cellStyle name="Comma [0] 175" xfId="34246" hidden="1"/>
    <cellStyle name="Comma [0] 1750" xfId="8008" hidden="1"/>
    <cellStyle name="Comma [0] 1750" xfId="37396" hidden="1"/>
    <cellStyle name="Comma [0] 1751" xfId="8043" hidden="1"/>
    <cellStyle name="Comma [0] 1751" xfId="37431" hidden="1"/>
    <cellStyle name="Comma [0] 1752" xfId="7975" hidden="1"/>
    <cellStyle name="Comma [0] 1752" xfId="37363" hidden="1"/>
    <cellStyle name="Comma [0] 1753" xfId="8045" hidden="1"/>
    <cellStyle name="Comma [0] 1753" xfId="37433" hidden="1"/>
    <cellStyle name="Comma [0] 1754" xfId="8090" hidden="1"/>
    <cellStyle name="Comma [0] 1754" xfId="37478" hidden="1"/>
    <cellStyle name="Comma [0] 1755" xfId="8033" hidden="1"/>
    <cellStyle name="Comma [0] 1755" xfId="37421" hidden="1"/>
    <cellStyle name="Comma [0] 1756" xfId="7990" hidden="1"/>
    <cellStyle name="Comma [0] 1756" xfId="37378" hidden="1"/>
    <cellStyle name="Comma [0] 1757" xfId="8096" hidden="1"/>
    <cellStyle name="Comma [0] 1757" xfId="37484" hidden="1"/>
    <cellStyle name="Comma [0] 1758" xfId="8098" hidden="1"/>
    <cellStyle name="Comma [0] 1758" xfId="37486" hidden="1"/>
    <cellStyle name="Comma [0] 1759" xfId="8051" hidden="1"/>
    <cellStyle name="Comma [0] 1759" xfId="37439" hidden="1"/>
    <cellStyle name="Comma [0] 176" xfId="4388" hidden="1"/>
    <cellStyle name="Comma [0] 176" xfId="33777" hidden="1"/>
    <cellStyle name="Comma [0] 1760" xfId="8057" hidden="1"/>
    <cellStyle name="Comma [0] 1760" xfId="37445" hidden="1"/>
    <cellStyle name="Comma [0] 1761" xfId="7938" hidden="1"/>
    <cellStyle name="Comma [0] 1761" xfId="37326" hidden="1"/>
    <cellStyle name="Comma [0] 1762" xfId="8007" hidden="1"/>
    <cellStyle name="Comma [0] 1762" xfId="37395" hidden="1"/>
    <cellStyle name="Comma [0] 1763" xfId="8015" hidden="1"/>
    <cellStyle name="Comma [0] 1763" xfId="37403" hidden="1"/>
    <cellStyle name="Comma [0] 1764" xfId="8104" hidden="1"/>
    <cellStyle name="Comma [0] 1764" xfId="37492" hidden="1"/>
    <cellStyle name="Comma [0] 1765" xfId="8018" hidden="1"/>
    <cellStyle name="Comma [0] 1765" xfId="37406" hidden="1"/>
    <cellStyle name="Comma [0] 1766" xfId="7978" hidden="1"/>
    <cellStyle name="Comma [0] 1766" xfId="37366" hidden="1"/>
    <cellStyle name="Comma [0] 1767" xfId="8109" hidden="1"/>
    <cellStyle name="Comma [0] 1767" xfId="37497" hidden="1"/>
    <cellStyle name="Comma [0] 1768" xfId="8111" hidden="1"/>
    <cellStyle name="Comma [0] 1768" xfId="37499" hidden="1"/>
    <cellStyle name="Comma [0] 1769" xfId="8070" hidden="1"/>
    <cellStyle name="Comma [0] 1769" xfId="37458" hidden="1"/>
    <cellStyle name="Comma [0] 177" xfId="4409" hidden="1"/>
    <cellStyle name="Comma [0] 177" xfId="33798" hidden="1"/>
    <cellStyle name="Comma [0] 1770" xfId="8076" hidden="1"/>
    <cellStyle name="Comma [0] 1770" xfId="37464" hidden="1"/>
    <cellStyle name="Comma [0] 1771" xfId="7977" hidden="1"/>
    <cellStyle name="Comma [0] 1771" xfId="37365" hidden="1"/>
    <cellStyle name="Comma [0] 1772" xfId="8058" hidden="1"/>
    <cellStyle name="Comma [0] 1772" xfId="37446" hidden="1"/>
    <cellStyle name="Comma [0] 1773" xfId="8037" hidden="1"/>
    <cellStyle name="Comma [0] 1773" xfId="37425" hidden="1"/>
    <cellStyle name="Comma [0] 1774" xfId="8115" hidden="1"/>
    <cellStyle name="Comma [0] 1774" xfId="37503" hidden="1"/>
    <cellStyle name="Comma [0] 1775" xfId="8056" hidden="1"/>
    <cellStyle name="Comma [0] 1775" xfId="37444" hidden="1"/>
    <cellStyle name="Comma [0] 1776" xfId="7994" hidden="1"/>
    <cellStyle name="Comma [0] 1776" xfId="37382" hidden="1"/>
    <cellStyle name="Comma [0] 1777" xfId="8122" hidden="1"/>
    <cellStyle name="Comma [0] 1777" xfId="37510" hidden="1"/>
    <cellStyle name="Comma [0] 1778" xfId="8124" hidden="1"/>
    <cellStyle name="Comma [0] 1778" xfId="37512" hidden="1"/>
    <cellStyle name="Comma [0] 1779" xfId="8088" hidden="1"/>
    <cellStyle name="Comma [0] 1779" xfId="37476" hidden="1"/>
    <cellStyle name="Comma [0] 178" xfId="4870" hidden="1"/>
    <cellStyle name="Comma [0] 178" xfId="34258" hidden="1"/>
    <cellStyle name="Comma [0] 1780" xfId="8093" hidden="1"/>
    <cellStyle name="Comma [0] 1780" xfId="37481" hidden="1"/>
    <cellStyle name="Comma [0] 1781" xfId="7922" hidden="1"/>
    <cellStyle name="Comma [0] 1781" xfId="37310" hidden="1"/>
    <cellStyle name="Comma [0] 1782" xfId="8077" hidden="1"/>
    <cellStyle name="Comma [0] 1782" xfId="37465" hidden="1"/>
    <cellStyle name="Comma [0] 1783" xfId="7982" hidden="1"/>
    <cellStyle name="Comma [0] 1783" xfId="37370" hidden="1"/>
    <cellStyle name="Comma [0] 1784" xfId="8128" hidden="1"/>
    <cellStyle name="Comma [0] 1784" xfId="37516" hidden="1"/>
    <cellStyle name="Comma [0] 1785" xfId="8075" hidden="1"/>
    <cellStyle name="Comma [0] 1785" xfId="37463" hidden="1"/>
    <cellStyle name="Comma [0] 1786" xfId="8014" hidden="1"/>
    <cellStyle name="Comma [0] 1786" xfId="37402" hidden="1"/>
    <cellStyle name="Comma [0] 1787" xfId="8132" hidden="1"/>
    <cellStyle name="Comma [0] 1787" xfId="37520" hidden="1"/>
    <cellStyle name="Comma [0] 1788" xfId="8134" hidden="1"/>
    <cellStyle name="Comma [0] 1788" xfId="37522" hidden="1"/>
    <cellStyle name="Comma [0] 1789" xfId="8102" hidden="1"/>
    <cellStyle name="Comma [0] 1789" xfId="37490" hidden="1"/>
    <cellStyle name="Comma [0] 179" xfId="4872" hidden="1"/>
    <cellStyle name="Comma [0] 179" xfId="34260" hidden="1"/>
    <cellStyle name="Comma [0] 1790" xfId="8106" hidden="1"/>
    <cellStyle name="Comma [0] 1790" xfId="37494" hidden="1"/>
    <cellStyle name="Comma [0] 1791" xfId="7996" hidden="1"/>
    <cellStyle name="Comma [0] 1791" xfId="37384" hidden="1"/>
    <cellStyle name="Comma [0] 1792" xfId="8094" hidden="1"/>
    <cellStyle name="Comma [0] 1792" xfId="37482" hidden="1"/>
    <cellStyle name="Comma [0] 1793" xfId="7986" hidden="1"/>
    <cellStyle name="Comma [0] 1793" xfId="37374" hidden="1"/>
    <cellStyle name="Comma [0] 1794" xfId="8138" hidden="1"/>
    <cellStyle name="Comma [0] 1794" xfId="37526" hidden="1"/>
    <cellStyle name="Comma [0] 1795" xfId="8092" hidden="1"/>
    <cellStyle name="Comma [0] 1795" xfId="37480" hidden="1"/>
    <cellStyle name="Comma [0] 1796" xfId="8061" hidden="1"/>
    <cellStyle name="Comma [0] 1796" xfId="37449" hidden="1"/>
    <cellStyle name="Comma [0] 1797" xfId="8142" hidden="1"/>
    <cellStyle name="Comma [0] 1797" xfId="37530" hidden="1"/>
    <cellStyle name="Comma [0] 1798" xfId="8144" hidden="1"/>
    <cellStyle name="Comma [0] 1798" xfId="37532" hidden="1"/>
    <cellStyle name="Comma [0] 1799" xfId="8130" hidden="1"/>
    <cellStyle name="Comma [0] 1799" xfId="37518" hidden="1"/>
    <cellStyle name="Comma [0] 18" xfId="141" hidden="1"/>
    <cellStyle name="Comma [0] 18" xfId="306" hidden="1"/>
    <cellStyle name="Comma [0] 18" xfId="238" hidden="1"/>
    <cellStyle name="Comma [0] 18" xfId="74" hidden="1"/>
    <cellStyle name="Comma [0] 18" xfId="489" hidden="1"/>
    <cellStyle name="Comma [0] 18" xfId="654" hidden="1"/>
    <cellStyle name="Comma [0] 18" xfId="586" hidden="1"/>
    <cellStyle name="Comma [0] 18" xfId="422" hidden="1"/>
    <cellStyle name="Comma [0] 18" xfId="827" hidden="1"/>
    <cellStyle name="Comma [0] 18" xfId="992" hidden="1"/>
    <cellStyle name="Comma [0] 18" xfId="924" hidden="1"/>
    <cellStyle name="Comma [0] 18" xfId="760" hidden="1"/>
    <cellStyle name="Comma [0] 18" xfId="1169" hidden="1"/>
    <cellStyle name="Comma [0] 18" xfId="1334" hidden="1"/>
    <cellStyle name="Comma [0] 18" xfId="1266" hidden="1"/>
    <cellStyle name="Comma [0] 18" xfId="1102" hidden="1"/>
    <cellStyle name="Comma [0] 18" xfId="1497" hidden="1"/>
    <cellStyle name="Comma [0] 18" xfId="1662" hidden="1"/>
    <cellStyle name="Comma [0] 18" xfId="1594" hidden="1"/>
    <cellStyle name="Comma [0] 18" xfId="1430" hidden="1"/>
    <cellStyle name="Comma [0] 18" xfId="1825" hidden="1"/>
    <cellStyle name="Comma [0] 18" xfId="1990" hidden="1"/>
    <cellStyle name="Comma [0] 18" xfId="1922" hidden="1"/>
    <cellStyle name="Comma [0] 18" xfId="1758" hidden="1"/>
    <cellStyle name="Comma [0] 18" xfId="2156" hidden="1"/>
    <cellStyle name="Comma [0] 18" xfId="2320" hidden="1"/>
    <cellStyle name="Comma [0] 18" xfId="2253" hidden="1"/>
    <cellStyle name="Comma [0] 18" xfId="2089" hidden="1"/>
    <cellStyle name="Comma [0] 18" xfId="4519" hidden="1"/>
    <cellStyle name="Comma [0] 18" xfId="33907" hidden="1"/>
    <cellStyle name="Comma [0] 18" xfId="61210" hidden="1"/>
    <cellStyle name="Comma [0] 18" xfId="61292" hidden="1"/>
    <cellStyle name="Comma [0] 18" xfId="61376" hidden="1"/>
    <cellStyle name="Comma [0] 18" xfId="61458" hidden="1"/>
    <cellStyle name="Comma [0] 18" xfId="61541" hidden="1"/>
    <cellStyle name="Comma [0] 18" xfId="61623" hidden="1"/>
    <cellStyle name="Comma [0] 18" xfId="61703" hidden="1"/>
    <cellStyle name="Comma [0] 18" xfId="61785" hidden="1"/>
    <cellStyle name="Comma [0] 18" xfId="61867" hidden="1"/>
    <cellStyle name="Comma [0] 18" xfId="61949" hidden="1"/>
    <cellStyle name="Comma [0] 18" xfId="62033" hidden="1"/>
    <cellStyle name="Comma [0] 18" xfId="62115" hidden="1"/>
    <cellStyle name="Comma [0] 18" xfId="62197" hidden="1"/>
    <cellStyle name="Comma [0] 18" xfId="62279" hidden="1"/>
    <cellStyle name="Comma [0] 18" xfId="62359" hidden="1"/>
    <cellStyle name="Comma [0] 18" xfId="62441" hidden="1"/>
    <cellStyle name="Comma [0] 18" xfId="62516" hidden="1"/>
    <cellStyle name="Comma [0] 18" xfId="62598" hidden="1"/>
    <cellStyle name="Comma [0] 18" xfId="62682" hidden="1"/>
    <cellStyle name="Comma [0] 18" xfId="62764" hidden="1"/>
    <cellStyle name="Comma [0] 18" xfId="62846" hidden="1"/>
    <cellStyle name="Comma [0] 18" xfId="62928" hidden="1"/>
    <cellStyle name="Comma [0] 18" xfId="63008" hidden="1"/>
    <cellStyle name="Comma [0] 18" xfId="63090" hidden="1"/>
    <cellStyle name="Comma [0] 180" xfId="4861" hidden="1"/>
    <cellStyle name="Comma [0] 180" xfId="34249" hidden="1"/>
    <cellStyle name="Comma [0] 1800" xfId="8117" hidden="1"/>
    <cellStyle name="Comma [0] 1800" xfId="37505" hidden="1"/>
    <cellStyle name="Comma [0] 1801" xfId="8141" hidden="1"/>
    <cellStyle name="Comma [0] 1801" xfId="37529" hidden="1"/>
    <cellStyle name="Comma [0] 1802" xfId="8107" hidden="1"/>
    <cellStyle name="Comma [0] 1802" xfId="37495" hidden="1"/>
    <cellStyle name="Comma [0] 1803" xfId="8079" hidden="1"/>
    <cellStyle name="Comma [0] 1803" xfId="37467" hidden="1"/>
    <cellStyle name="Comma [0] 1804" xfId="8146" hidden="1"/>
    <cellStyle name="Comma [0] 1804" xfId="37534" hidden="1"/>
    <cellStyle name="Comma [0] 1805" xfId="8103" hidden="1"/>
    <cellStyle name="Comma [0] 1805" xfId="37491" hidden="1"/>
    <cellStyle name="Comma [0] 1806" xfId="8137" hidden="1"/>
    <cellStyle name="Comma [0] 1806" xfId="37525" hidden="1"/>
    <cellStyle name="Comma [0] 1807" xfId="8150" hidden="1"/>
    <cellStyle name="Comma [0] 1807" xfId="37538" hidden="1"/>
    <cellStyle name="Comma [0] 1808" xfId="8152" hidden="1"/>
    <cellStyle name="Comma [0] 1808" xfId="37540" hidden="1"/>
    <cellStyle name="Comma [0] 1809" xfId="8020" hidden="1"/>
    <cellStyle name="Comma [0] 1809" xfId="37408" hidden="1"/>
    <cellStyle name="Comma [0] 181" xfId="4869" hidden="1"/>
    <cellStyle name="Comma [0] 181" xfId="34257" hidden="1"/>
    <cellStyle name="Comma [0] 1810" xfId="8140" hidden="1"/>
    <cellStyle name="Comma [0] 1810" xfId="37528" hidden="1"/>
    <cellStyle name="Comma [0] 1811" xfId="8080" hidden="1"/>
    <cellStyle name="Comma [0] 1811" xfId="37468" hidden="1"/>
    <cellStyle name="Comma [0] 1812" xfId="8114" hidden="1"/>
    <cellStyle name="Comma [0] 1812" xfId="37502" hidden="1"/>
    <cellStyle name="Comma [0] 1813" xfId="8127" hidden="1"/>
    <cellStyle name="Comma [0] 1813" xfId="37515" hidden="1"/>
    <cellStyle name="Comma [0] 1814" xfId="8155" hidden="1"/>
    <cellStyle name="Comma [0] 1814" xfId="37543" hidden="1"/>
    <cellStyle name="Comma [0] 1815" xfId="8118" hidden="1"/>
    <cellStyle name="Comma [0] 1815" xfId="37506" hidden="1"/>
    <cellStyle name="Comma [0] 1816" xfId="8078" hidden="1"/>
    <cellStyle name="Comma [0] 1816" xfId="37466" hidden="1"/>
    <cellStyle name="Comma [0] 1817" xfId="8158" hidden="1"/>
    <cellStyle name="Comma [0] 1817" xfId="37546" hidden="1"/>
    <cellStyle name="Comma [0] 1818" xfId="8160" hidden="1"/>
    <cellStyle name="Comma [0] 1818" xfId="37548" hidden="1"/>
    <cellStyle name="Comma [0] 1819" xfId="7879" hidden="1"/>
    <cellStyle name="Comma [0] 1819" xfId="37267" hidden="1"/>
    <cellStyle name="Comma [0] 182" xfId="4392" hidden="1"/>
    <cellStyle name="Comma [0] 182" xfId="33781" hidden="1"/>
    <cellStyle name="Comma [0] 1820" xfId="7861" hidden="1"/>
    <cellStyle name="Comma [0] 1820" xfId="37249" hidden="1"/>
    <cellStyle name="Comma [0] 1821" xfId="8164" hidden="1"/>
    <cellStyle name="Comma [0] 1821" xfId="37552" hidden="1"/>
    <cellStyle name="Comma [0] 1822" xfId="8171" hidden="1"/>
    <cellStyle name="Comma [0] 1822" xfId="37559" hidden="1"/>
    <cellStyle name="Comma [0] 1823" xfId="8173" hidden="1"/>
    <cellStyle name="Comma [0] 1823" xfId="37561" hidden="1"/>
    <cellStyle name="Comma [0] 1824" xfId="8163" hidden="1"/>
    <cellStyle name="Comma [0] 1824" xfId="37551" hidden="1"/>
    <cellStyle name="Comma [0] 1825" xfId="8169" hidden="1"/>
    <cellStyle name="Comma [0] 1825" xfId="37557" hidden="1"/>
    <cellStyle name="Comma [0] 1826" xfId="8176" hidden="1"/>
    <cellStyle name="Comma [0] 1826" xfId="37564" hidden="1"/>
    <cellStyle name="Comma [0] 1827" xfId="8178" hidden="1"/>
    <cellStyle name="Comma [0] 1827" xfId="37566" hidden="1"/>
    <cellStyle name="Comma [0] 1828" xfId="7953" hidden="1"/>
    <cellStyle name="Comma [0] 1828" xfId="37341" hidden="1"/>
    <cellStyle name="Comma [0] 1829" xfId="7909" hidden="1"/>
    <cellStyle name="Comma [0] 1829" xfId="37297" hidden="1"/>
    <cellStyle name="Comma [0] 183" xfId="4855" hidden="1"/>
    <cellStyle name="Comma [0] 183" xfId="34243" hidden="1"/>
    <cellStyle name="Comma [0] 1830" xfId="8189" hidden="1"/>
    <cellStyle name="Comma [0] 1830" xfId="37577" hidden="1"/>
    <cellStyle name="Comma [0] 1831" xfId="8198" hidden="1"/>
    <cellStyle name="Comma [0] 1831" xfId="37586" hidden="1"/>
    <cellStyle name="Comma [0] 1832" xfId="8209" hidden="1"/>
    <cellStyle name="Comma [0] 1832" xfId="37597" hidden="1"/>
    <cellStyle name="Comma [0] 1833" xfId="8215" hidden="1"/>
    <cellStyle name="Comma [0] 1833" xfId="37603" hidden="1"/>
    <cellStyle name="Comma [0] 1834" xfId="8197" hidden="1"/>
    <cellStyle name="Comma [0] 1834" xfId="37585" hidden="1"/>
    <cellStyle name="Comma [0] 1835" xfId="8207" hidden="1"/>
    <cellStyle name="Comma [0] 1835" xfId="37595" hidden="1"/>
    <cellStyle name="Comma [0] 1836" xfId="8227" hidden="1"/>
    <cellStyle name="Comma [0] 1836" xfId="37615" hidden="1"/>
    <cellStyle name="Comma [0] 1837" xfId="8229" hidden="1"/>
    <cellStyle name="Comma [0] 1837" xfId="37617" hidden="1"/>
    <cellStyle name="Comma [0] 1838" xfId="8180" hidden="1"/>
    <cellStyle name="Comma [0] 1838" xfId="37568" hidden="1"/>
    <cellStyle name="Comma [0] 1839" xfId="7874" hidden="1"/>
    <cellStyle name="Comma [0] 1839" xfId="37262" hidden="1"/>
    <cellStyle name="Comma [0] 184" xfId="4888" hidden="1"/>
    <cellStyle name="Comma [0] 184" xfId="34276" hidden="1"/>
    <cellStyle name="Comma [0] 1840" xfId="8183" hidden="1"/>
    <cellStyle name="Comma [0] 1840" xfId="37571" hidden="1"/>
    <cellStyle name="Comma [0] 1841" xfId="7908" hidden="1"/>
    <cellStyle name="Comma [0] 1841" xfId="37296" hidden="1"/>
    <cellStyle name="Comma [0] 1842" xfId="7907" hidden="1"/>
    <cellStyle name="Comma [0] 1842" xfId="37295" hidden="1"/>
    <cellStyle name="Comma [0] 1843" xfId="8234" hidden="1"/>
    <cellStyle name="Comma [0] 1843" xfId="37622" hidden="1"/>
    <cellStyle name="Comma [0] 1844" xfId="7876" hidden="1"/>
    <cellStyle name="Comma [0] 1844" xfId="37264" hidden="1"/>
    <cellStyle name="Comma [0] 1845" xfId="7910" hidden="1"/>
    <cellStyle name="Comma [0] 1845" xfId="37298" hidden="1"/>
    <cellStyle name="Comma [0] 1846" xfId="8246" hidden="1"/>
    <cellStyle name="Comma [0] 1846" xfId="37634" hidden="1"/>
    <cellStyle name="Comma [0] 1847" xfId="8248" hidden="1"/>
    <cellStyle name="Comma [0] 1847" xfId="37636" hidden="1"/>
    <cellStyle name="Comma [0] 1848" xfId="8237" hidden="1"/>
    <cellStyle name="Comma [0] 1848" xfId="37625" hidden="1"/>
    <cellStyle name="Comma [0] 1849" xfId="8245" hidden="1"/>
    <cellStyle name="Comma [0] 1849" xfId="37633" hidden="1"/>
    <cellStyle name="Comma [0] 185" xfId="4896" hidden="1"/>
    <cellStyle name="Comma [0] 185" xfId="34284" hidden="1"/>
    <cellStyle name="Comma [0] 1850" xfId="7872" hidden="1"/>
    <cellStyle name="Comma [0] 1850" xfId="37260" hidden="1"/>
    <cellStyle name="Comma [0] 1851" xfId="8231" hidden="1"/>
    <cellStyle name="Comma [0] 1851" xfId="37619" hidden="1"/>
    <cellStyle name="Comma [0] 1852" xfId="8264" hidden="1"/>
    <cellStyle name="Comma [0] 1852" xfId="37652" hidden="1"/>
    <cellStyle name="Comma [0] 1853" xfId="8272" hidden="1"/>
    <cellStyle name="Comma [0] 1853" xfId="37660" hidden="1"/>
    <cellStyle name="Comma [0] 1854" xfId="8181" hidden="1"/>
    <cellStyle name="Comma [0] 1854" xfId="37569" hidden="1"/>
    <cellStyle name="Comma [0] 1855" xfId="8260" hidden="1"/>
    <cellStyle name="Comma [0] 1855" xfId="37648" hidden="1"/>
    <cellStyle name="Comma [0] 1856" xfId="8281" hidden="1"/>
    <cellStyle name="Comma [0] 1856" xfId="37669" hidden="1"/>
    <cellStyle name="Comma [0] 1857" xfId="8283" hidden="1"/>
    <cellStyle name="Comma [0] 1857" xfId="37671" hidden="1"/>
    <cellStyle name="Comma [0] 1858" xfId="8242" hidden="1"/>
    <cellStyle name="Comma [0] 1858" xfId="37630" hidden="1"/>
    <cellStyle name="Comma [0] 1859" xfId="8187" hidden="1"/>
    <cellStyle name="Comma [0] 1859" xfId="37575" hidden="1"/>
    <cellStyle name="Comma [0] 186" xfId="4805" hidden="1"/>
    <cellStyle name="Comma [0] 186" xfId="34193" hidden="1"/>
    <cellStyle name="Comma [0] 1860" xfId="8240" hidden="1"/>
    <cellStyle name="Comma [0] 1860" xfId="37628" hidden="1"/>
    <cellStyle name="Comma [0] 1861" xfId="8224" hidden="1"/>
    <cellStyle name="Comma [0] 1861" xfId="37612" hidden="1"/>
    <cellStyle name="Comma [0] 1862" xfId="8220" hidden="1"/>
    <cellStyle name="Comma [0] 1862" xfId="37608" hidden="1"/>
    <cellStyle name="Comma [0] 1863" xfId="8291" hidden="1"/>
    <cellStyle name="Comma [0] 1863" xfId="37679" hidden="1"/>
    <cellStyle name="Comma [0] 1864" xfId="7864" hidden="1"/>
    <cellStyle name="Comma [0] 1864" xfId="37252" hidden="1"/>
    <cellStyle name="Comma [0] 1865" xfId="7952" hidden="1"/>
    <cellStyle name="Comma [0] 1865" xfId="37340" hidden="1"/>
    <cellStyle name="Comma [0] 1866" xfId="8299" hidden="1"/>
    <cellStyle name="Comma [0] 1866" xfId="37687" hidden="1"/>
    <cellStyle name="Comma [0] 1867" xfId="8301" hidden="1"/>
    <cellStyle name="Comma [0] 1867" xfId="37689" hidden="1"/>
    <cellStyle name="Comma [0] 1868" xfId="8250" hidden="1"/>
    <cellStyle name="Comma [0] 1868" xfId="37638" hidden="1"/>
    <cellStyle name="Comma [0] 1869" xfId="8226" hidden="1"/>
    <cellStyle name="Comma [0] 1869" xfId="37614" hidden="1"/>
    <cellStyle name="Comma [0] 187" xfId="4884" hidden="1"/>
    <cellStyle name="Comma [0] 187" xfId="34272" hidden="1"/>
    <cellStyle name="Comma [0] 1870" xfId="8261" hidden="1"/>
    <cellStyle name="Comma [0] 1870" xfId="37649" hidden="1"/>
    <cellStyle name="Comma [0] 1871" xfId="8193" hidden="1"/>
    <cellStyle name="Comma [0] 1871" xfId="37581" hidden="1"/>
    <cellStyle name="Comma [0] 1872" xfId="8263" hidden="1"/>
    <cellStyle name="Comma [0] 1872" xfId="37651" hidden="1"/>
    <cellStyle name="Comma [0] 1873" xfId="8308" hidden="1"/>
    <cellStyle name="Comma [0] 1873" xfId="37696" hidden="1"/>
    <cellStyle name="Comma [0] 1874" xfId="8251" hidden="1"/>
    <cellStyle name="Comma [0] 1874" xfId="37639" hidden="1"/>
    <cellStyle name="Comma [0] 1875" xfId="8208" hidden="1"/>
    <cellStyle name="Comma [0] 1875" xfId="37596" hidden="1"/>
    <cellStyle name="Comma [0] 1876" xfId="8314" hidden="1"/>
    <cellStyle name="Comma [0] 1876" xfId="37702" hidden="1"/>
    <cellStyle name="Comma [0] 1877" xfId="8316" hidden="1"/>
    <cellStyle name="Comma [0] 1877" xfId="37704" hidden="1"/>
    <cellStyle name="Comma [0] 1878" xfId="8269" hidden="1"/>
    <cellStyle name="Comma [0] 1878" xfId="37657" hidden="1"/>
    <cellStyle name="Comma [0] 1879" xfId="8275" hidden="1"/>
    <cellStyle name="Comma [0] 1879" xfId="37663" hidden="1"/>
    <cellStyle name="Comma [0] 188" xfId="4905" hidden="1"/>
    <cellStyle name="Comma [0] 188" xfId="34293" hidden="1"/>
    <cellStyle name="Comma [0] 1880" xfId="7901" hidden="1"/>
    <cellStyle name="Comma [0] 1880" xfId="37289" hidden="1"/>
    <cellStyle name="Comma [0] 1881" xfId="8225" hidden="1"/>
    <cellStyle name="Comma [0] 1881" xfId="37613" hidden="1"/>
    <cellStyle name="Comma [0] 1882" xfId="8233" hidden="1"/>
    <cellStyle name="Comma [0] 1882" xfId="37621" hidden="1"/>
    <cellStyle name="Comma [0] 1883" xfId="8322" hidden="1"/>
    <cellStyle name="Comma [0] 1883" xfId="37710" hidden="1"/>
    <cellStyle name="Comma [0] 1884" xfId="8236" hidden="1"/>
    <cellStyle name="Comma [0] 1884" xfId="37624" hidden="1"/>
    <cellStyle name="Comma [0] 1885" xfId="8196" hidden="1"/>
    <cellStyle name="Comma [0] 1885" xfId="37584" hidden="1"/>
    <cellStyle name="Comma [0] 1886" xfId="8327" hidden="1"/>
    <cellStyle name="Comma [0] 1886" xfId="37715" hidden="1"/>
    <cellStyle name="Comma [0] 1887" xfId="8329" hidden="1"/>
    <cellStyle name="Comma [0] 1887" xfId="37717" hidden="1"/>
    <cellStyle name="Comma [0] 1888" xfId="8288" hidden="1"/>
    <cellStyle name="Comma [0] 1888" xfId="37676" hidden="1"/>
    <cellStyle name="Comma [0] 1889" xfId="8294" hidden="1"/>
    <cellStyle name="Comma [0] 1889" xfId="37682" hidden="1"/>
    <cellStyle name="Comma [0] 189" xfId="4907" hidden="1"/>
    <cellStyle name="Comma [0] 189" xfId="34295" hidden="1"/>
    <cellStyle name="Comma [0] 1890" xfId="8195" hidden="1"/>
    <cellStyle name="Comma [0] 1890" xfId="37583" hidden="1"/>
    <cellStyle name="Comma [0] 1891" xfId="8276" hidden="1"/>
    <cellStyle name="Comma [0] 1891" xfId="37664" hidden="1"/>
    <cellStyle name="Comma [0] 1892" xfId="8255" hidden="1"/>
    <cellStyle name="Comma [0] 1892" xfId="37643" hidden="1"/>
    <cellStyle name="Comma [0] 1893" xfId="8333" hidden="1"/>
    <cellStyle name="Comma [0] 1893" xfId="37721" hidden="1"/>
    <cellStyle name="Comma [0] 1894" xfId="8274" hidden="1"/>
    <cellStyle name="Comma [0] 1894" xfId="37662" hidden="1"/>
    <cellStyle name="Comma [0] 1895" xfId="8212" hidden="1"/>
    <cellStyle name="Comma [0] 1895" xfId="37600" hidden="1"/>
    <cellStyle name="Comma [0] 1896" xfId="8340" hidden="1"/>
    <cellStyle name="Comma [0] 1896" xfId="37728" hidden="1"/>
    <cellStyle name="Comma [0] 1897" xfId="8342" hidden="1"/>
    <cellStyle name="Comma [0] 1897" xfId="37730" hidden="1"/>
    <cellStyle name="Comma [0] 1898" xfId="8306" hidden="1"/>
    <cellStyle name="Comma [0] 1898" xfId="37694" hidden="1"/>
    <cellStyle name="Comma [0] 1899" xfId="8311" hidden="1"/>
    <cellStyle name="Comma [0] 1899" xfId="37699" hidden="1"/>
    <cellStyle name="Comma [0] 19" xfId="143" hidden="1"/>
    <cellStyle name="Comma [0] 19" xfId="308" hidden="1"/>
    <cellStyle name="Comma [0] 19" xfId="236" hidden="1"/>
    <cellStyle name="Comma [0] 19" xfId="72" hidden="1"/>
    <cellStyle name="Comma [0] 19" xfId="491" hidden="1"/>
    <cellStyle name="Comma [0] 19" xfId="656" hidden="1"/>
    <cellStyle name="Comma [0] 19" xfId="584" hidden="1"/>
    <cellStyle name="Comma [0] 19" xfId="420" hidden="1"/>
    <cellStyle name="Comma [0] 19" xfId="829" hidden="1"/>
    <cellStyle name="Comma [0] 19" xfId="994" hidden="1"/>
    <cellStyle name="Comma [0] 19" xfId="922" hidden="1"/>
    <cellStyle name="Comma [0] 19" xfId="758" hidden="1"/>
    <cellStyle name="Comma [0] 19" xfId="1171" hidden="1"/>
    <cellStyle name="Comma [0] 19" xfId="1336" hidden="1"/>
    <cellStyle name="Comma [0] 19" xfId="1264" hidden="1"/>
    <cellStyle name="Comma [0] 19" xfId="1100" hidden="1"/>
    <cellStyle name="Comma [0] 19" xfId="1499" hidden="1"/>
    <cellStyle name="Comma [0] 19" xfId="1664" hidden="1"/>
    <cellStyle name="Comma [0] 19" xfId="1592" hidden="1"/>
    <cellStyle name="Comma [0] 19" xfId="1428" hidden="1"/>
    <cellStyle name="Comma [0] 19" xfId="1827" hidden="1"/>
    <cellStyle name="Comma [0] 19" xfId="1992" hidden="1"/>
    <cellStyle name="Comma [0] 19" xfId="1920" hidden="1"/>
    <cellStyle name="Comma [0] 19" xfId="1756" hidden="1"/>
    <cellStyle name="Comma [0] 19" xfId="2158" hidden="1"/>
    <cellStyle name="Comma [0] 19" xfId="2322" hidden="1"/>
    <cellStyle name="Comma [0] 19" xfId="2251" hidden="1"/>
    <cellStyle name="Comma [0] 19" xfId="2087" hidden="1"/>
    <cellStyle name="Comma [0] 19" xfId="4544" hidden="1"/>
    <cellStyle name="Comma [0] 19" xfId="33932" hidden="1"/>
    <cellStyle name="Comma [0] 19" xfId="61212" hidden="1"/>
    <cellStyle name="Comma [0] 19" xfId="61294" hidden="1"/>
    <cellStyle name="Comma [0] 19" xfId="61378" hidden="1"/>
    <cellStyle name="Comma [0] 19" xfId="61460" hidden="1"/>
    <cellStyle name="Comma [0] 19" xfId="61543" hidden="1"/>
    <cellStyle name="Comma [0] 19" xfId="61625" hidden="1"/>
    <cellStyle name="Comma [0] 19" xfId="61705" hidden="1"/>
    <cellStyle name="Comma [0] 19" xfId="61787" hidden="1"/>
    <cellStyle name="Comma [0] 19" xfId="61869" hidden="1"/>
    <cellStyle name="Comma [0] 19" xfId="61951" hidden="1"/>
    <cellStyle name="Comma [0] 19" xfId="62035" hidden="1"/>
    <cellStyle name="Comma [0] 19" xfId="62117" hidden="1"/>
    <cellStyle name="Comma [0] 19" xfId="62199" hidden="1"/>
    <cellStyle name="Comma [0] 19" xfId="62281" hidden="1"/>
    <cellStyle name="Comma [0] 19" xfId="62361" hidden="1"/>
    <cellStyle name="Comma [0] 19" xfId="62443" hidden="1"/>
    <cellStyle name="Comma [0] 19" xfId="62518" hidden="1"/>
    <cellStyle name="Comma [0] 19" xfId="62600" hidden="1"/>
    <cellStyle name="Comma [0] 19" xfId="62684" hidden="1"/>
    <cellStyle name="Comma [0] 19" xfId="62766" hidden="1"/>
    <cellStyle name="Comma [0] 19" xfId="62848" hidden="1"/>
    <cellStyle name="Comma [0] 19" xfId="62930" hidden="1"/>
    <cellStyle name="Comma [0] 19" xfId="63010" hidden="1"/>
    <cellStyle name="Comma [0] 19" xfId="63092" hidden="1"/>
    <cellStyle name="Comma [0] 190" xfId="4866" hidden="1"/>
    <cellStyle name="Comma [0] 190" xfId="34254" hidden="1"/>
    <cellStyle name="Comma [0] 1900" xfId="7875" hidden="1"/>
    <cellStyle name="Comma [0] 1900" xfId="37263" hidden="1"/>
    <cellStyle name="Comma [0] 1901" xfId="8295" hidden="1"/>
    <cellStyle name="Comma [0] 1901" xfId="37683" hidden="1"/>
    <cellStyle name="Comma [0] 1902" xfId="8200" hidden="1"/>
    <cellStyle name="Comma [0] 1902" xfId="37588" hidden="1"/>
    <cellStyle name="Comma [0] 1903" xfId="8346" hidden="1"/>
    <cellStyle name="Comma [0] 1903" xfId="37734" hidden="1"/>
    <cellStyle name="Comma [0] 1904" xfId="8293" hidden="1"/>
    <cellStyle name="Comma [0] 1904" xfId="37681" hidden="1"/>
    <cellStyle name="Comma [0] 1905" xfId="8232" hidden="1"/>
    <cellStyle name="Comma [0] 1905" xfId="37620" hidden="1"/>
    <cellStyle name="Comma [0] 1906" xfId="8350" hidden="1"/>
    <cellStyle name="Comma [0] 1906" xfId="37738" hidden="1"/>
    <cellStyle name="Comma [0] 1907" xfId="8352" hidden="1"/>
    <cellStyle name="Comma [0] 1907" xfId="37740" hidden="1"/>
    <cellStyle name="Comma [0] 1908" xfId="8320" hidden="1"/>
    <cellStyle name="Comma [0] 1908" xfId="37708" hidden="1"/>
    <cellStyle name="Comma [0] 1909" xfId="8324" hidden="1"/>
    <cellStyle name="Comma [0] 1909" xfId="37712" hidden="1"/>
    <cellStyle name="Comma [0] 191" xfId="4811" hidden="1"/>
    <cellStyle name="Comma [0] 191" xfId="34199" hidden="1"/>
    <cellStyle name="Comma [0] 1910" xfId="8214" hidden="1"/>
    <cellStyle name="Comma [0] 1910" xfId="37602" hidden="1"/>
    <cellStyle name="Comma [0] 1911" xfId="8312" hidden="1"/>
    <cellStyle name="Comma [0] 1911" xfId="37700" hidden="1"/>
    <cellStyle name="Comma [0] 1912" xfId="8204" hidden="1"/>
    <cellStyle name="Comma [0] 1912" xfId="37592" hidden="1"/>
    <cellStyle name="Comma [0] 1913" xfId="8356" hidden="1"/>
    <cellStyle name="Comma [0] 1913" xfId="37744" hidden="1"/>
    <cellStyle name="Comma [0] 1914" xfId="8310" hidden="1"/>
    <cellStyle name="Comma [0] 1914" xfId="37698" hidden="1"/>
    <cellStyle name="Comma [0] 1915" xfId="8279" hidden="1"/>
    <cellStyle name="Comma [0] 1915" xfId="37667" hidden="1"/>
    <cellStyle name="Comma [0] 1916" xfId="8360" hidden="1"/>
    <cellStyle name="Comma [0] 1916" xfId="37748" hidden="1"/>
    <cellStyle name="Comma [0] 1917" xfId="8362" hidden="1"/>
    <cellStyle name="Comma [0] 1917" xfId="37750" hidden="1"/>
    <cellStyle name="Comma [0] 1918" xfId="8348" hidden="1"/>
    <cellStyle name="Comma [0] 1918" xfId="37736" hidden="1"/>
    <cellStyle name="Comma [0] 1919" xfId="8335" hidden="1"/>
    <cellStyle name="Comma [0] 1919" xfId="37723" hidden="1"/>
    <cellStyle name="Comma [0] 192" xfId="4864" hidden="1"/>
    <cellStyle name="Comma [0] 192" xfId="34252" hidden="1"/>
    <cellStyle name="Comma [0] 1920" xfId="8359" hidden="1"/>
    <cellStyle name="Comma [0] 1920" xfId="37747" hidden="1"/>
    <cellStyle name="Comma [0] 1921" xfId="8325" hidden="1"/>
    <cellStyle name="Comma [0] 1921" xfId="37713" hidden="1"/>
    <cellStyle name="Comma [0] 1922" xfId="8297" hidden="1"/>
    <cellStyle name="Comma [0] 1922" xfId="37685" hidden="1"/>
    <cellStyle name="Comma [0] 1923" xfId="8364" hidden="1"/>
    <cellStyle name="Comma [0] 1923" xfId="37752" hidden="1"/>
    <cellStyle name="Comma [0] 1924" xfId="8321" hidden="1"/>
    <cellStyle name="Comma [0] 1924" xfId="37709" hidden="1"/>
    <cellStyle name="Comma [0] 1925" xfId="8355" hidden="1"/>
    <cellStyle name="Comma [0] 1925" xfId="37743" hidden="1"/>
    <cellStyle name="Comma [0] 1926" xfId="8368" hidden="1"/>
    <cellStyle name="Comma [0] 1926" xfId="37756" hidden="1"/>
    <cellStyle name="Comma [0] 1927" xfId="8370" hidden="1"/>
    <cellStyle name="Comma [0] 1927" xfId="37758" hidden="1"/>
    <cellStyle name="Comma [0] 1928" xfId="8238" hidden="1"/>
    <cellStyle name="Comma [0] 1928" xfId="37626" hidden="1"/>
    <cellStyle name="Comma [0] 1929" xfId="8358" hidden="1"/>
    <cellStyle name="Comma [0] 1929" xfId="37746" hidden="1"/>
    <cellStyle name="Comma [0] 193" xfId="4848" hidden="1"/>
    <cellStyle name="Comma [0] 193" xfId="34236" hidden="1"/>
    <cellStyle name="Comma [0] 1930" xfId="8298" hidden="1"/>
    <cellStyle name="Comma [0] 1930" xfId="37686" hidden="1"/>
    <cellStyle name="Comma [0] 1931" xfId="8332" hidden="1"/>
    <cellStyle name="Comma [0] 1931" xfId="37720" hidden="1"/>
    <cellStyle name="Comma [0] 1932" xfId="8345" hidden="1"/>
    <cellStyle name="Comma [0] 1932" xfId="37733" hidden="1"/>
    <cellStyle name="Comma [0] 1933" xfId="8373" hidden="1"/>
    <cellStyle name="Comma [0] 1933" xfId="37761" hidden="1"/>
    <cellStyle name="Comma [0] 1934" xfId="8336" hidden="1"/>
    <cellStyle name="Comma [0] 1934" xfId="37724" hidden="1"/>
    <cellStyle name="Comma [0] 1935" xfId="8296" hidden="1"/>
    <cellStyle name="Comma [0] 1935" xfId="37684" hidden="1"/>
    <cellStyle name="Comma [0] 1936" xfId="8375" hidden="1"/>
    <cellStyle name="Comma [0] 1936" xfId="37763" hidden="1"/>
    <cellStyle name="Comma [0] 1937" xfId="8377" hidden="1"/>
    <cellStyle name="Comma [0] 1937" xfId="37765" hidden="1"/>
    <cellStyle name="Comma [0] 1938" xfId="7889" hidden="1"/>
    <cellStyle name="Comma [0] 1938" xfId="37277" hidden="1"/>
    <cellStyle name="Comma [0] 1939" xfId="7886" hidden="1"/>
    <cellStyle name="Comma [0] 1939" xfId="37274" hidden="1"/>
    <cellStyle name="Comma [0] 194" xfId="4844" hidden="1"/>
    <cellStyle name="Comma [0] 194" xfId="34232" hidden="1"/>
    <cellStyle name="Comma [0] 1940" xfId="8383" hidden="1"/>
    <cellStyle name="Comma [0] 1940" xfId="37771" hidden="1"/>
    <cellStyle name="Comma [0] 1941" xfId="8389" hidden="1"/>
    <cellStyle name="Comma [0] 1941" xfId="37777" hidden="1"/>
    <cellStyle name="Comma [0] 1942" xfId="8391" hidden="1"/>
    <cellStyle name="Comma [0] 1942" xfId="37779" hidden="1"/>
    <cellStyle name="Comma [0] 1943" xfId="8382" hidden="1"/>
    <cellStyle name="Comma [0] 1943" xfId="37770" hidden="1"/>
    <cellStyle name="Comma [0] 1944" xfId="8387" hidden="1"/>
    <cellStyle name="Comma [0] 1944" xfId="37775" hidden="1"/>
    <cellStyle name="Comma [0] 1945" xfId="8393" hidden="1"/>
    <cellStyle name="Comma [0] 1945" xfId="37781" hidden="1"/>
    <cellStyle name="Comma [0] 1946" xfId="8395" hidden="1"/>
    <cellStyle name="Comma [0] 1946" xfId="37783" hidden="1"/>
    <cellStyle name="Comma [0] 1947" xfId="7912" hidden="1"/>
    <cellStyle name="Comma [0] 1947" xfId="37300" hidden="1"/>
    <cellStyle name="Comma [0] 1948" xfId="7914" hidden="1"/>
    <cellStyle name="Comma [0] 1948" xfId="37302" hidden="1"/>
    <cellStyle name="Comma [0] 1949" xfId="8406" hidden="1"/>
    <cellStyle name="Comma [0] 1949" xfId="37794" hidden="1"/>
    <cellStyle name="Comma [0] 195" xfId="4915" hidden="1"/>
    <cellStyle name="Comma [0] 195" xfId="34303" hidden="1"/>
    <cellStyle name="Comma [0] 1950" xfId="8415" hidden="1"/>
    <cellStyle name="Comma [0] 1950" xfId="37803" hidden="1"/>
    <cellStyle name="Comma [0] 1951" xfId="8426" hidden="1"/>
    <cellStyle name="Comma [0] 1951" xfId="37814" hidden="1"/>
    <cellStyle name="Comma [0] 1952" xfId="8432" hidden="1"/>
    <cellStyle name="Comma [0] 1952" xfId="37820" hidden="1"/>
    <cellStyle name="Comma [0] 1953" xfId="8414" hidden="1"/>
    <cellStyle name="Comma [0] 1953" xfId="37802" hidden="1"/>
    <cellStyle name="Comma [0] 1954" xfId="8424" hidden="1"/>
    <cellStyle name="Comma [0] 1954" xfId="37812" hidden="1"/>
    <cellStyle name="Comma [0] 1955" xfId="8444" hidden="1"/>
    <cellStyle name="Comma [0] 1955" xfId="37832" hidden="1"/>
    <cellStyle name="Comma [0] 1956" xfId="8446" hidden="1"/>
    <cellStyle name="Comma [0] 1956" xfId="37834" hidden="1"/>
    <cellStyle name="Comma [0] 1957" xfId="8397" hidden="1"/>
    <cellStyle name="Comma [0] 1957" xfId="37785" hidden="1"/>
    <cellStyle name="Comma [0] 1958" xfId="7894" hidden="1"/>
    <cellStyle name="Comma [0] 1958" xfId="37282" hidden="1"/>
    <cellStyle name="Comma [0] 1959" xfId="8400" hidden="1"/>
    <cellStyle name="Comma [0] 1959" xfId="37788" hidden="1"/>
    <cellStyle name="Comma [0] 196" xfId="4787" hidden="1"/>
    <cellStyle name="Comma [0] 196" xfId="34175" hidden="1"/>
    <cellStyle name="Comma [0] 1960" xfId="7899" hidden="1"/>
    <cellStyle name="Comma [0] 1960" xfId="37287" hidden="1"/>
    <cellStyle name="Comma [0] 1961" xfId="7883" hidden="1"/>
    <cellStyle name="Comma [0] 1961" xfId="37271" hidden="1"/>
    <cellStyle name="Comma [0] 1962" xfId="8451" hidden="1"/>
    <cellStyle name="Comma [0] 1962" xfId="37839" hidden="1"/>
    <cellStyle name="Comma [0] 1963" xfId="7892" hidden="1"/>
    <cellStyle name="Comma [0] 1963" xfId="37280" hidden="1"/>
    <cellStyle name="Comma [0] 1964" xfId="7913" hidden="1"/>
    <cellStyle name="Comma [0] 1964" xfId="37301" hidden="1"/>
    <cellStyle name="Comma [0] 1965" xfId="8463" hidden="1"/>
    <cellStyle name="Comma [0] 1965" xfId="37851" hidden="1"/>
    <cellStyle name="Comma [0] 1966" xfId="8465" hidden="1"/>
    <cellStyle name="Comma [0] 1966" xfId="37853" hidden="1"/>
    <cellStyle name="Comma [0] 1967" xfId="8454" hidden="1"/>
    <cellStyle name="Comma [0] 1967" xfId="37842" hidden="1"/>
    <cellStyle name="Comma [0] 1968" xfId="8462" hidden="1"/>
    <cellStyle name="Comma [0] 1968" xfId="37850" hidden="1"/>
    <cellStyle name="Comma [0] 1969" xfId="7896" hidden="1"/>
    <cellStyle name="Comma [0] 1969" xfId="37284" hidden="1"/>
    <cellStyle name="Comma [0] 197" xfId="4358" hidden="1"/>
    <cellStyle name="Comma [0] 197" xfId="33747" hidden="1"/>
    <cellStyle name="Comma [0] 1970" xfId="8448" hidden="1"/>
    <cellStyle name="Comma [0] 1970" xfId="37836" hidden="1"/>
    <cellStyle name="Comma [0] 1971" xfId="8481" hidden="1"/>
    <cellStyle name="Comma [0] 1971" xfId="37869" hidden="1"/>
    <cellStyle name="Comma [0] 1972" xfId="8489" hidden="1"/>
    <cellStyle name="Comma [0] 1972" xfId="37877" hidden="1"/>
    <cellStyle name="Comma [0] 1973" xfId="8398" hidden="1"/>
    <cellStyle name="Comma [0] 1973" xfId="37786" hidden="1"/>
    <cellStyle name="Comma [0] 1974" xfId="8477" hidden="1"/>
    <cellStyle name="Comma [0] 1974" xfId="37865" hidden="1"/>
    <cellStyle name="Comma [0] 1975" xfId="8498" hidden="1"/>
    <cellStyle name="Comma [0] 1975" xfId="37886" hidden="1"/>
    <cellStyle name="Comma [0] 1976" xfId="8500" hidden="1"/>
    <cellStyle name="Comma [0] 1976" xfId="37888" hidden="1"/>
    <cellStyle name="Comma [0] 1977" xfId="8459" hidden="1"/>
    <cellStyle name="Comma [0] 1977" xfId="37847" hidden="1"/>
    <cellStyle name="Comma [0] 1978" xfId="8404" hidden="1"/>
    <cellStyle name="Comma [0] 1978" xfId="37792" hidden="1"/>
    <cellStyle name="Comma [0] 1979" xfId="8457" hidden="1"/>
    <cellStyle name="Comma [0] 1979" xfId="37845" hidden="1"/>
    <cellStyle name="Comma [0] 198" xfId="4923" hidden="1"/>
    <cellStyle name="Comma [0] 198" xfId="34311" hidden="1"/>
    <cellStyle name="Comma [0] 1980" xfId="8441" hidden="1"/>
    <cellStyle name="Comma [0] 1980" xfId="37829" hidden="1"/>
    <cellStyle name="Comma [0] 1981" xfId="8437" hidden="1"/>
    <cellStyle name="Comma [0] 1981" xfId="37825" hidden="1"/>
    <cellStyle name="Comma [0] 1982" xfId="8508" hidden="1"/>
    <cellStyle name="Comma [0] 1982" xfId="37896" hidden="1"/>
    <cellStyle name="Comma [0] 1983" xfId="8380" hidden="1"/>
    <cellStyle name="Comma [0] 1983" xfId="37768" hidden="1"/>
    <cellStyle name="Comma [0] 1984" xfId="7862" hidden="1"/>
    <cellStyle name="Comma [0] 1984" xfId="37250" hidden="1"/>
    <cellStyle name="Comma [0] 1985" xfId="8516" hidden="1"/>
    <cellStyle name="Comma [0] 1985" xfId="37904" hidden="1"/>
    <cellStyle name="Comma [0] 1986" xfId="8518" hidden="1"/>
    <cellStyle name="Comma [0] 1986" xfId="37906" hidden="1"/>
    <cellStyle name="Comma [0] 1987" xfId="8467" hidden="1"/>
    <cellStyle name="Comma [0] 1987" xfId="37855" hidden="1"/>
    <cellStyle name="Comma [0] 1988" xfId="8443" hidden="1"/>
    <cellStyle name="Comma [0] 1988" xfId="37831" hidden="1"/>
    <cellStyle name="Comma [0] 1989" xfId="8478" hidden="1"/>
    <cellStyle name="Comma [0] 1989" xfId="37866" hidden="1"/>
    <cellStyle name="Comma [0] 199" xfId="4925" hidden="1"/>
    <cellStyle name="Comma [0] 199" xfId="34313" hidden="1"/>
    <cellStyle name="Comma [0] 1990" xfId="8410" hidden="1"/>
    <cellStyle name="Comma [0] 1990" xfId="37798" hidden="1"/>
    <cellStyle name="Comma [0] 1991" xfId="8480" hidden="1"/>
    <cellStyle name="Comma [0] 1991" xfId="37868" hidden="1"/>
    <cellStyle name="Comma [0] 1992" xfId="8525" hidden="1"/>
    <cellStyle name="Comma [0] 1992" xfId="37913" hidden="1"/>
    <cellStyle name="Comma [0] 1993" xfId="8468" hidden="1"/>
    <cellStyle name="Comma [0] 1993" xfId="37856" hidden="1"/>
    <cellStyle name="Comma [0] 1994" xfId="8425" hidden="1"/>
    <cellStyle name="Comma [0] 1994" xfId="37813" hidden="1"/>
    <cellStyle name="Comma [0] 1995" xfId="8531" hidden="1"/>
    <cellStyle name="Comma [0] 1995" xfId="37919" hidden="1"/>
    <cellStyle name="Comma [0] 1996" xfId="8533" hidden="1"/>
    <cellStyle name="Comma [0] 1996" xfId="37921" hidden="1"/>
    <cellStyle name="Comma [0] 1997" xfId="8486" hidden="1"/>
    <cellStyle name="Comma [0] 1997" xfId="37874" hidden="1"/>
    <cellStyle name="Comma [0] 1998" xfId="8492" hidden="1"/>
    <cellStyle name="Comma [0] 1998" xfId="37880" hidden="1"/>
    <cellStyle name="Comma [0] 1999" xfId="8379" hidden="1"/>
    <cellStyle name="Comma [0] 1999" xfId="37767" hidden="1"/>
    <cellStyle name="Comma [0] 2" xfId="109" hidden="1"/>
    <cellStyle name="Comma [0] 2" xfId="274" hidden="1"/>
    <cellStyle name="Comma [0] 2" xfId="270" hidden="1"/>
    <cellStyle name="Comma [0] 2" xfId="106" hidden="1"/>
    <cellStyle name="Comma [0] 2" xfId="457" hidden="1"/>
    <cellStyle name="Comma [0] 2" xfId="622" hidden="1"/>
    <cellStyle name="Comma [0] 2" xfId="618" hidden="1"/>
    <cellStyle name="Comma [0] 2" xfId="454" hidden="1"/>
    <cellStyle name="Comma [0] 2" xfId="795" hidden="1"/>
    <cellStyle name="Comma [0] 2" xfId="960" hidden="1"/>
    <cellStyle name="Comma [0] 2" xfId="956" hidden="1"/>
    <cellStyle name="Comma [0] 2" xfId="792" hidden="1"/>
    <cellStyle name="Comma [0] 2" xfId="1137" hidden="1"/>
    <cellStyle name="Comma [0] 2" xfId="1302" hidden="1"/>
    <cellStyle name="Comma [0] 2" xfId="1298" hidden="1"/>
    <cellStyle name="Comma [0] 2" xfId="1134" hidden="1"/>
    <cellStyle name="Comma [0] 2" xfId="1465" hidden="1"/>
    <cellStyle name="Comma [0] 2" xfId="1630" hidden="1"/>
    <cellStyle name="Comma [0] 2" xfId="1626" hidden="1"/>
    <cellStyle name="Comma [0] 2" xfId="1462" hidden="1"/>
    <cellStyle name="Comma [0] 2" xfId="1793" hidden="1"/>
    <cellStyle name="Comma [0] 2" xfId="1958" hidden="1"/>
    <cellStyle name="Comma [0] 2" xfId="1954" hidden="1"/>
    <cellStyle name="Comma [0] 2" xfId="1790" hidden="1"/>
    <cellStyle name="Comma [0] 2" xfId="2124" hidden="1"/>
    <cellStyle name="Comma [0] 2" xfId="2288" hidden="1"/>
    <cellStyle name="Comma [0] 2" xfId="2285" hidden="1"/>
    <cellStyle name="Comma [0] 2" xfId="2121" hidden="1"/>
    <cellStyle name="Comma [0] 2" xfId="4518" hidden="1"/>
    <cellStyle name="Comma [0] 2" xfId="61178" hidden="1"/>
    <cellStyle name="Comma [0] 2" xfId="61260" hidden="1"/>
    <cellStyle name="Comma [0] 2" xfId="61344" hidden="1"/>
    <cellStyle name="Comma [0] 2" xfId="61426" hidden="1"/>
    <cellStyle name="Comma [0] 2" xfId="61509" hidden="1"/>
    <cellStyle name="Comma [0] 2" xfId="61591" hidden="1"/>
    <cellStyle name="Comma [0] 2" xfId="61671" hidden="1"/>
    <cellStyle name="Comma [0] 2" xfId="61753" hidden="1"/>
    <cellStyle name="Comma [0] 2" xfId="61835" hidden="1"/>
    <cellStyle name="Comma [0] 2" xfId="61917" hidden="1"/>
    <cellStyle name="Comma [0] 2" xfId="62001" hidden="1"/>
    <cellStyle name="Comma [0] 2" xfId="62083" hidden="1"/>
    <cellStyle name="Comma [0] 2" xfId="62165" hidden="1"/>
    <cellStyle name="Comma [0] 2" xfId="62247" hidden="1"/>
    <cellStyle name="Comma [0] 2" xfId="62327" hidden="1"/>
    <cellStyle name="Comma [0] 2" xfId="62409" hidden="1"/>
    <cellStyle name="Comma [0] 2" xfId="61170" hidden="1"/>
    <cellStyle name="Comma [0] 2" xfId="62566" hidden="1"/>
    <cellStyle name="Comma [0] 2" xfId="62650" hidden="1"/>
    <cellStyle name="Comma [0] 2" xfId="62732" hidden="1"/>
    <cellStyle name="Comma [0] 2" xfId="62814" hidden="1"/>
    <cellStyle name="Comma [0] 2" xfId="62896" hidden="1"/>
    <cellStyle name="Comma [0] 2" xfId="62976" hidden="1"/>
    <cellStyle name="Comma [0] 2" xfId="63058" hidden="1"/>
    <cellStyle name="Comma [0] 20" xfId="145" hidden="1"/>
    <cellStyle name="Comma [0] 20" xfId="310" hidden="1"/>
    <cellStyle name="Comma [0] 20" xfId="234" hidden="1"/>
    <cellStyle name="Comma [0] 20" xfId="70" hidden="1"/>
    <cellStyle name="Comma [0] 20" xfId="493" hidden="1"/>
    <cellStyle name="Comma [0] 20" xfId="658" hidden="1"/>
    <cellStyle name="Comma [0] 20" xfId="582" hidden="1"/>
    <cellStyle name="Comma [0] 20" xfId="418" hidden="1"/>
    <cellStyle name="Comma [0] 20" xfId="831" hidden="1"/>
    <cellStyle name="Comma [0] 20" xfId="996" hidden="1"/>
    <cellStyle name="Comma [0] 20" xfId="920" hidden="1"/>
    <cellStyle name="Comma [0] 20" xfId="756" hidden="1"/>
    <cellStyle name="Comma [0] 20" xfId="1173" hidden="1"/>
    <cellStyle name="Comma [0] 20" xfId="1338" hidden="1"/>
    <cellStyle name="Comma [0] 20" xfId="1262" hidden="1"/>
    <cellStyle name="Comma [0] 20" xfId="1098" hidden="1"/>
    <cellStyle name="Comma [0] 20" xfId="1501" hidden="1"/>
    <cellStyle name="Comma [0] 20" xfId="1666" hidden="1"/>
    <cellStyle name="Comma [0] 20" xfId="1590" hidden="1"/>
    <cellStyle name="Comma [0] 20" xfId="1426" hidden="1"/>
    <cellStyle name="Comma [0] 20" xfId="1829" hidden="1"/>
    <cellStyle name="Comma [0] 20" xfId="1994" hidden="1"/>
    <cellStyle name="Comma [0] 20" xfId="1918" hidden="1"/>
    <cellStyle name="Comma [0] 20" xfId="1754" hidden="1"/>
    <cellStyle name="Comma [0] 20" xfId="2160" hidden="1"/>
    <cellStyle name="Comma [0] 20" xfId="2324" hidden="1"/>
    <cellStyle name="Comma [0] 20" xfId="2249" hidden="1"/>
    <cellStyle name="Comma [0] 20" xfId="2085" hidden="1"/>
    <cellStyle name="Comma [0] 20" xfId="4557" hidden="1"/>
    <cellStyle name="Comma [0] 20" xfId="33945" hidden="1"/>
    <cellStyle name="Comma [0] 20" xfId="61214" hidden="1"/>
    <cellStyle name="Comma [0] 20" xfId="61296" hidden="1"/>
    <cellStyle name="Comma [0] 20" xfId="61380" hidden="1"/>
    <cellStyle name="Comma [0] 20" xfId="61462" hidden="1"/>
    <cellStyle name="Comma [0] 20" xfId="61545" hidden="1"/>
    <cellStyle name="Comma [0] 20" xfId="61627" hidden="1"/>
    <cellStyle name="Comma [0] 20" xfId="61707" hidden="1"/>
    <cellStyle name="Comma [0] 20" xfId="61789" hidden="1"/>
    <cellStyle name="Comma [0] 20" xfId="61871" hidden="1"/>
    <cellStyle name="Comma [0] 20" xfId="61953" hidden="1"/>
    <cellStyle name="Comma [0] 20" xfId="62037" hidden="1"/>
    <cellStyle name="Comma [0] 20" xfId="62119" hidden="1"/>
    <cellStyle name="Comma [0] 20" xfId="62201" hidden="1"/>
    <cellStyle name="Comma [0] 20" xfId="62283" hidden="1"/>
    <cellStyle name="Comma [0] 20" xfId="62363" hidden="1"/>
    <cellStyle name="Comma [0] 20" xfId="62445" hidden="1"/>
    <cellStyle name="Comma [0] 20" xfId="62520" hidden="1"/>
    <cellStyle name="Comma [0] 20" xfId="62602" hidden="1"/>
    <cellStyle name="Comma [0] 20" xfId="62686" hidden="1"/>
    <cellStyle name="Comma [0] 20" xfId="62768" hidden="1"/>
    <cellStyle name="Comma [0] 20" xfId="62850" hidden="1"/>
    <cellStyle name="Comma [0] 20" xfId="62932" hidden="1"/>
    <cellStyle name="Comma [0] 20" xfId="63012" hidden="1"/>
    <cellStyle name="Comma [0] 20" xfId="63094" hidden="1"/>
    <cellStyle name="Comma [0] 200" xfId="4874" hidden="1"/>
    <cellStyle name="Comma [0] 200" xfId="34262" hidden="1"/>
    <cellStyle name="Comma [0] 2000" xfId="8442" hidden="1"/>
    <cellStyle name="Comma [0] 2000" xfId="37830" hidden="1"/>
    <cellStyle name="Comma [0] 2001" xfId="8450" hidden="1"/>
    <cellStyle name="Comma [0] 2001" xfId="37838" hidden="1"/>
    <cellStyle name="Comma [0] 2002" xfId="8539" hidden="1"/>
    <cellStyle name="Comma [0] 2002" xfId="37927" hidden="1"/>
    <cellStyle name="Comma [0] 2003" xfId="8453" hidden="1"/>
    <cellStyle name="Comma [0] 2003" xfId="37841" hidden="1"/>
    <cellStyle name="Comma [0] 2004" xfId="8413" hidden="1"/>
    <cellStyle name="Comma [0] 2004" xfId="37801" hidden="1"/>
    <cellStyle name="Comma [0] 2005" xfId="8544" hidden="1"/>
    <cellStyle name="Comma [0] 2005" xfId="37932" hidden="1"/>
    <cellStyle name="Comma [0] 2006" xfId="8546" hidden="1"/>
    <cellStyle name="Comma [0] 2006" xfId="37934" hidden="1"/>
    <cellStyle name="Comma [0] 2007" xfId="8505" hidden="1"/>
    <cellStyle name="Comma [0] 2007" xfId="37893" hidden="1"/>
    <cellStyle name="Comma [0] 2008" xfId="8511" hidden="1"/>
    <cellStyle name="Comma [0] 2008" xfId="37899" hidden="1"/>
    <cellStyle name="Comma [0] 2009" xfId="8412" hidden="1"/>
    <cellStyle name="Comma [0] 2009" xfId="37800" hidden="1"/>
    <cellStyle name="Comma [0] 201" xfId="4850" hidden="1"/>
    <cellStyle name="Comma [0] 201" xfId="34238" hidden="1"/>
    <cellStyle name="Comma [0] 2010" xfId="8493" hidden="1"/>
    <cellStyle name="Comma [0] 2010" xfId="37881" hidden="1"/>
    <cellStyle name="Comma [0] 2011" xfId="8472" hidden="1"/>
    <cellStyle name="Comma [0] 2011" xfId="37860" hidden="1"/>
    <cellStyle name="Comma [0] 2012" xfId="8550" hidden="1"/>
    <cellStyle name="Comma [0] 2012" xfId="37938" hidden="1"/>
    <cellStyle name="Comma [0] 2013" xfId="8491" hidden="1"/>
    <cellStyle name="Comma [0] 2013" xfId="37879" hidden="1"/>
    <cellStyle name="Comma [0] 2014" xfId="8429" hidden="1"/>
    <cellStyle name="Comma [0] 2014" xfId="37817" hidden="1"/>
    <cellStyle name="Comma [0] 2015" xfId="8557" hidden="1"/>
    <cellStyle name="Comma [0] 2015" xfId="37945" hidden="1"/>
    <cellStyle name="Comma [0] 2016" xfId="8559" hidden="1"/>
    <cellStyle name="Comma [0] 2016" xfId="37947" hidden="1"/>
    <cellStyle name="Comma [0] 2017" xfId="8523" hidden="1"/>
    <cellStyle name="Comma [0] 2017" xfId="37911" hidden="1"/>
    <cellStyle name="Comma [0] 2018" xfId="8528" hidden="1"/>
    <cellStyle name="Comma [0] 2018" xfId="37916" hidden="1"/>
    <cellStyle name="Comma [0] 2019" xfId="7893" hidden="1"/>
    <cellStyle name="Comma [0] 2019" xfId="37281" hidden="1"/>
    <cellStyle name="Comma [0] 202" xfId="4885" hidden="1"/>
    <cellStyle name="Comma [0] 202" xfId="34273" hidden="1"/>
    <cellStyle name="Comma [0] 2020" xfId="8512" hidden="1"/>
    <cellStyle name="Comma [0] 2020" xfId="37900" hidden="1"/>
    <cellStyle name="Comma [0] 2021" xfId="8417" hidden="1"/>
    <cellStyle name="Comma [0] 2021" xfId="37805" hidden="1"/>
    <cellStyle name="Comma [0] 2022" xfId="8563" hidden="1"/>
    <cellStyle name="Comma [0] 2022" xfId="37951" hidden="1"/>
    <cellStyle name="Comma [0] 2023" xfId="8510" hidden="1"/>
    <cellStyle name="Comma [0] 2023" xfId="37898" hidden="1"/>
    <cellStyle name="Comma [0] 2024" xfId="8449" hidden="1"/>
    <cellStyle name="Comma [0] 2024" xfId="37837" hidden="1"/>
    <cellStyle name="Comma [0] 2025" xfId="8567" hidden="1"/>
    <cellStyle name="Comma [0] 2025" xfId="37955" hidden="1"/>
    <cellStyle name="Comma [0] 2026" xfId="8569" hidden="1"/>
    <cellStyle name="Comma [0] 2026" xfId="37957" hidden="1"/>
    <cellStyle name="Comma [0] 2027" xfId="8537" hidden="1"/>
    <cellStyle name="Comma [0] 2027" xfId="37925" hidden="1"/>
    <cellStyle name="Comma [0] 2028" xfId="8541" hidden="1"/>
    <cellStyle name="Comma [0] 2028" xfId="37929" hidden="1"/>
    <cellStyle name="Comma [0] 2029" xfId="8431" hidden="1"/>
    <cellStyle name="Comma [0] 2029" xfId="37819" hidden="1"/>
    <cellStyle name="Comma [0] 203" xfId="4817" hidden="1"/>
    <cellStyle name="Comma [0] 203" xfId="34205" hidden="1"/>
    <cellStyle name="Comma [0] 2030" xfId="8529" hidden="1"/>
    <cellStyle name="Comma [0] 2030" xfId="37917" hidden="1"/>
    <cellStyle name="Comma [0] 2031" xfId="8421" hidden="1"/>
    <cellStyle name="Comma [0] 2031" xfId="37809" hidden="1"/>
    <cellStyle name="Comma [0] 2032" xfId="8573" hidden="1"/>
    <cellStyle name="Comma [0] 2032" xfId="37961" hidden="1"/>
    <cellStyle name="Comma [0] 2033" xfId="8527" hidden="1"/>
    <cellStyle name="Comma [0] 2033" xfId="37915" hidden="1"/>
    <cellStyle name="Comma [0] 2034" xfId="8496" hidden="1"/>
    <cellStyle name="Comma [0] 2034" xfId="37884" hidden="1"/>
    <cellStyle name="Comma [0] 2035" xfId="8577" hidden="1"/>
    <cellStyle name="Comma [0] 2035" xfId="37965" hidden="1"/>
    <cellStyle name="Comma [0] 2036" xfId="8579" hidden="1"/>
    <cellStyle name="Comma [0] 2036" xfId="37967" hidden="1"/>
    <cellStyle name="Comma [0] 2037" xfId="8565" hidden="1"/>
    <cellStyle name="Comma [0] 2037" xfId="37953" hidden="1"/>
    <cellStyle name="Comma [0] 2038" xfId="8552" hidden="1"/>
    <cellStyle name="Comma [0] 2038" xfId="37940" hidden="1"/>
    <cellStyle name="Comma [0] 2039" xfId="8576" hidden="1"/>
    <cellStyle name="Comma [0] 2039" xfId="37964" hidden="1"/>
    <cellStyle name="Comma [0] 204" xfId="4887" hidden="1"/>
    <cellStyle name="Comma [0] 204" xfId="34275" hidden="1"/>
    <cellStyle name="Comma [0] 2040" xfId="8542" hidden="1"/>
    <cellStyle name="Comma [0] 2040" xfId="37930" hidden="1"/>
    <cellStyle name="Comma [0] 2041" xfId="8514" hidden="1"/>
    <cellStyle name="Comma [0] 2041" xfId="37902" hidden="1"/>
    <cellStyle name="Comma [0] 2042" xfId="8581" hidden="1"/>
    <cellStyle name="Comma [0] 2042" xfId="37969" hidden="1"/>
    <cellStyle name="Comma [0] 2043" xfId="8538" hidden="1"/>
    <cellStyle name="Comma [0] 2043" xfId="37926" hidden="1"/>
    <cellStyle name="Comma [0] 2044" xfId="8572" hidden="1"/>
    <cellStyle name="Comma [0] 2044" xfId="37960" hidden="1"/>
    <cellStyle name="Comma [0] 2045" xfId="8585" hidden="1"/>
    <cellStyle name="Comma [0] 2045" xfId="37973" hidden="1"/>
    <cellStyle name="Comma [0] 2046" xfId="8587" hidden="1"/>
    <cellStyle name="Comma [0] 2046" xfId="37975" hidden="1"/>
    <cellStyle name="Comma [0] 2047" xfId="8455" hidden="1"/>
    <cellStyle name="Comma [0] 2047" xfId="37843" hidden="1"/>
    <cellStyle name="Comma [0] 2048" xfId="8575" hidden="1"/>
    <cellStyle name="Comma [0] 2048" xfId="37963" hidden="1"/>
    <cellStyle name="Comma [0] 2049" xfId="8515" hidden="1"/>
    <cellStyle name="Comma [0] 2049" xfId="37903" hidden="1"/>
    <cellStyle name="Comma [0] 205" xfId="4932" hidden="1"/>
    <cellStyle name="Comma [0] 205" xfId="34320" hidden="1"/>
    <cellStyle name="Comma [0] 2050" xfId="8549" hidden="1"/>
    <cellStyle name="Comma [0] 2050" xfId="37937" hidden="1"/>
    <cellStyle name="Comma [0] 2051" xfId="8562" hidden="1"/>
    <cellStyle name="Comma [0] 2051" xfId="37950" hidden="1"/>
    <cellStyle name="Comma [0] 2052" xfId="8590" hidden="1"/>
    <cellStyle name="Comma [0] 2052" xfId="37978" hidden="1"/>
    <cellStyle name="Comma [0] 2053" xfId="8553" hidden="1"/>
    <cellStyle name="Comma [0] 2053" xfId="37941" hidden="1"/>
    <cellStyle name="Comma [0] 2054" xfId="8513" hidden="1"/>
    <cellStyle name="Comma [0] 2054" xfId="37901" hidden="1"/>
    <cellStyle name="Comma [0] 2055" xfId="8592" hidden="1"/>
    <cellStyle name="Comma [0] 2055" xfId="37980" hidden="1"/>
    <cellStyle name="Comma [0] 2056" xfId="8594" hidden="1"/>
    <cellStyle name="Comma [0] 2056" xfId="37982" hidden="1"/>
    <cellStyle name="Comma [0] 2057" xfId="7947" hidden="1"/>
    <cellStyle name="Comma [0] 2057" xfId="37335" hidden="1"/>
    <cellStyle name="Comma [0] 2058" xfId="7903" hidden="1"/>
    <cellStyle name="Comma [0] 2058" xfId="37291" hidden="1"/>
    <cellStyle name="Comma [0] 2059" xfId="8600" hidden="1"/>
    <cellStyle name="Comma [0] 2059" xfId="37988" hidden="1"/>
    <cellStyle name="Comma [0] 206" xfId="4875" hidden="1"/>
    <cellStyle name="Comma [0] 206" xfId="34263" hidden="1"/>
    <cellStyle name="Comma [0] 2060" xfId="8606" hidden="1"/>
    <cellStyle name="Comma [0] 2060" xfId="37994" hidden="1"/>
    <cellStyle name="Comma [0] 2061" xfId="8608" hidden="1"/>
    <cellStyle name="Comma [0] 2061" xfId="37996" hidden="1"/>
    <cellStyle name="Comma [0] 2062" xfId="8599" hidden="1"/>
    <cellStyle name="Comma [0] 2062" xfId="37987" hidden="1"/>
    <cellStyle name="Comma [0] 2063" xfId="8604" hidden="1"/>
    <cellStyle name="Comma [0] 2063" xfId="37992" hidden="1"/>
    <cellStyle name="Comma [0] 2064" xfId="8610" hidden="1"/>
    <cellStyle name="Comma [0] 2064" xfId="37998" hidden="1"/>
    <cellStyle name="Comma [0] 2065" xfId="8612" hidden="1"/>
    <cellStyle name="Comma [0] 2065" xfId="38000" hidden="1"/>
    <cellStyle name="Comma [0] 2066" xfId="7904" hidden="1"/>
    <cellStyle name="Comma [0] 2066" xfId="37292" hidden="1"/>
    <cellStyle name="Comma [0] 2067" xfId="7882" hidden="1"/>
    <cellStyle name="Comma [0] 2067" xfId="37270" hidden="1"/>
    <cellStyle name="Comma [0] 2068" xfId="8623" hidden="1"/>
    <cellStyle name="Comma [0] 2068" xfId="38011" hidden="1"/>
    <cellStyle name="Comma [0] 2069" xfId="8632" hidden="1"/>
    <cellStyle name="Comma [0] 2069" xfId="38020" hidden="1"/>
    <cellStyle name="Comma [0] 207" xfId="4832" hidden="1"/>
    <cellStyle name="Comma [0] 207" xfId="34220" hidden="1"/>
    <cellStyle name="Comma [0] 2070" xfId="8643" hidden="1"/>
    <cellStyle name="Comma [0] 2070" xfId="38031" hidden="1"/>
    <cellStyle name="Comma [0] 2071" xfId="8649" hidden="1"/>
    <cellStyle name="Comma [0] 2071" xfId="38037" hidden="1"/>
    <cellStyle name="Comma [0] 2072" xfId="8631" hidden="1"/>
    <cellStyle name="Comma [0] 2072" xfId="38019" hidden="1"/>
    <cellStyle name="Comma [0] 2073" xfId="8641" hidden="1"/>
    <cellStyle name="Comma [0] 2073" xfId="38029" hidden="1"/>
    <cellStyle name="Comma [0] 2074" xfId="8661" hidden="1"/>
    <cellStyle name="Comma [0] 2074" xfId="38049" hidden="1"/>
    <cellStyle name="Comma [0] 2075" xfId="8663" hidden="1"/>
    <cellStyle name="Comma [0] 2075" xfId="38051" hidden="1"/>
    <cellStyle name="Comma [0] 2076" xfId="8614" hidden="1"/>
    <cellStyle name="Comma [0] 2076" xfId="38002" hidden="1"/>
    <cellStyle name="Comma [0] 2077" xfId="7870" hidden="1"/>
    <cellStyle name="Comma [0] 2077" xfId="37258" hidden="1"/>
    <cellStyle name="Comma [0] 2078" xfId="8617" hidden="1"/>
    <cellStyle name="Comma [0] 2078" xfId="38005" hidden="1"/>
    <cellStyle name="Comma [0] 2079" xfId="7881" hidden="1"/>
    <cellStyle name="Comma [0] 2079" xfId="37269" hidden="1"/>
    <cellStyle name="Comma [0] 208" xfId="4938" hidden="1"/>
    <cellStyle name="Comma [0] 208" xfId="34326" hidden="1"/>
    <cellStyle name="Comma [0] 2080" xfId="7880" hidden="1"/>
    <cellStyle name="Comma [0] 2080" xfId="37268" hidden="1"/>
    <cellStyle name="Comma [0] 2081" xfId="8668" hidden="1"/>
    <cellStyle name="Comma [0] 2081" xfId="38056" hidden="1"/>
    <cellStyle name="Comma [0] 2082" xfId="7956" hidden="1"/>
    <cellStyle name="Comma [0] 2082" xfId="37344" hidden="1"/>
    <cellStyle name="Comma [0] 2083" xfId="8157" hidden="1"/>
    <cellStyle name="Comma [0] 2083" xfId="37545" hidden="1"/>
    <cellStyle name="Comma [0] 2084" xfId="8680" hidden="1"/>
    <cellStyle name="Comma [0] 2084" xfId="38068" hidden="1"/>
    <cellStyle name="Comma [0] 2085" xfId="8682" hidden="1"/>
    <cellStyle name="Comma [0] 2085" xfId="38070" hidden="1"/>
    <cellStyle name="Comma [0] 2086" xfId="8671" hidden="1"/>
    <cellStyle name="Comma [0] 2086" xfId="38059" hidden="1"/>
    <cellStyle name="Comma [0] 2087" xfId="8679" hidden="1"/>
    <cellStyle name="Comma [0] 2087" xfId="38067" hidden="1"/>
    <cellStyle name="Comma [0] 2088" xfId="8166" hidden="1"/>
    <cellStyle name="Comma [0] 2088" xfId="37554" hidden="1"/>
    <cellStyle name="Comma [0] 2089" xfId="8665" hidden="1"/>
    <cellStyle name="Comma [0] 2089" xfId="38053" hidden="1"/>
    <cellStyle name="Comma [0] 209" xfId="4940" hidden="1"/>
    <cellStyle name="Comma [0] 209" xfId="34328" hidden="1"/>
    <cellStyle name="Comma [0] 2090" xfId="8698" hidden="1"/>
    <cellStyle name="Comma [0] 2090" xfId="38086" hidden="1"/>
    <cellStyle name="Comma [0] 2091" xfId="8706" hidden="1"/>
    <cellStyle name="Comma [0] 2091" xfId="38094" hidden="1"/>
    <cellStyle name="Comma [0] 2092" xfId="8615" hidden="1"/>
    <cellStyle name="Comma [0] 2092" xfId="38003" hidden="1"/>
    <cellStyle name="Comma [0] 2093" xfId="8694" hidden="1"/>
    <cellStyle name="Comma [0] 2093" xfId="38082" hidden="1"/>
    <cellStyle name="Comma [0] 2094" xfId="8715" hidden="1"/>
    <cellStyle name="Comma [0] 2094" xfId="38103" hidden="1"/>
    <cellStyle name="Comma [0] 2095" xfId="8717" hidden="1"/>
    <cellStyle name="Comma [0] 2095" xfId="38105" hidden="1"/>
    <cellStyle name="Comma [0] 2096" xfId="8676" hidden="1"/>
    <cellStyle name="Comma [0] 2096" xfId="38064" hidden="1"/>
    <cellStyle name="Comma [0] 2097" xfId="8621" hidden="1"/>
    <cellStyle name="Comma [0] 2097" xfId="38009" hidden="1"/>
    <cellStyle name="Comma [0] 2098" xfId="8674" hidden="1"/>
    <cellStyle name="Comma [0] 2098" xfId="38062" hidden="1"/>
    <cellStyle name="Comma [0] 2099" xfId="8658" hidden="1"/>
    <cellStyle name="Comma [0] 2099" xfId="38046" hidden="1"/>
    <cellStyle name="Comma [0] 21" xfId="147" hidden="1"/>
    <cellStyle name="Comma [0] 21" xfId="312" hidden="1"/>
    <cellStyle name="Comma [0] 21" xfId="232" hidden="1"/>
    <cellStyle name="Comma [0] 21" xfId="68" hidden="1"/>
    <cellStyle name="Comma [0] 21" xfId="495" hidden="1"/>
    <cellStyle name="Comma [0] 21" xfId="660" hidden="1"/>
    <cellStyle name="Comma [0] 21" xfId="580" hidden="1"/>
    <cellStyle name="Comma [0] 21" xfId="416" hidden="1"/>
    <cellStyle name="Comma [0] 21" xfId="833" hidden="1"/>
    <cellStyle name="Comma [0] 21" xfId="998" hidden="1"/>
    <cellStyle name="Comma [0] 21" xfId="918" hidden="1"/>
    <cellStyle name="Comma [0] 21" xfId="754" hidden="1"/>
    <cellStyle name="Comma [0] 21" xfId="1175" hidden="1"/>
    <cellStyle name="Comma [0] 21" xfId="1340" hidden="1"/>
    <cellStyle name="Comma [0] 21" xfId="1260" hidden="1"/>
    <cellStyle name="Comma [0] 21" xfId="1096" hidden="1"/>
    <cellStyle name="Comma [0] 21" xfId="1503" hidden="1"/>
    <cellStyle name="Comma [0] 21" xfId="1668" hidden="1"/>
    <cellStyle name="Comma [0] 21" xfId="1588" hidden="1"/>
    <cellStyle name="Comma [0] 21" xfId="1424" hidden="1"/>
    <cellStyle name="Comma [0] 21" xfId="1831" hidden="1"/>
    <cellStyle name="Comma [0] 21" xfId="1996" hidden="1"/>
    <cellStyle name="Comma [0] 21" xfId="1916" hidden="1"/>
    <cellStyle name="Comma [0] 21" xfId="1752" hidden="1"/>
    <cellStyle name="Comma [0] 21" xfId="2162" hidden="1"/>
    <cellStyle name="Comma [0] 21" xfId="2326" hidden="1"/>
    <cellStyle name="Comma [0] 21" xfId="2247" hidden="1"/>
    <cellStyle name="Comma [0] 21" xfId="2083" hidden="1"/>
    <cellStyle name="Comma [0] 21" xfId="4559" hidden="1"/>
    <cellStyle name="Comma [0] 21" xfId="33947" hidden="1"/>
    <cellStyle name="Comma [0] 21" xfId="61216" hidden="1"/>
    <cellStyle name="Comma [0] 21" xfId="61298" hidden="1"/>
    <cellStyle name="Comma [0] 21" xfId="61382" hidden="1"/>
    <cellStyle name="Comma [0] 21" xfId="61464" hidden="1"/>
    <cellStyle name="Comma [0] 21" xfId="61547" hidden="1"/>
    <cellStyle name="Comma [0] 21" xfId="61629" hidden="1"/>
    <cellStyle name="Comma [0] 21" xfId="61709" hidden="1"/>
    <cellStyle name="Comma [0] 21" xfId="61791" hidden="1"/>
    <cellStyle name="Comma [0] 21" xfId="61873" hidden="1"/>
    <cellStyle name="Comma [0] 21" xfId="61955" hidden="1"/>
    <cellStyle name="Comma [0] 21" xfId="62039" hidden="1"/>
    <cellStyle name="Comma [0] 21" xfId="62121" hidden="1"/>
    <cellStyle name="Comma [0] 21" xfId="62203" hidden="1"/>
    <cellStyle name="Comma [0] 21" xfId="62285" hidden="1"/>
    <cellStyle name="Comma [0] 21" xfId="62365" hidden="1"/>
    <cellStyle name="Comma [0] 21" xfId="62447" hidden="1"/>
    <cellStyle name="Comma [0] 21" xfId="62522" hidden="1"/>
    <cellStyle name="Comma [0] 21" xfId="62604" hidden="1"/>
    <cellStyle name="Comma [0] 21" xfId="62688" hidden="1"/>
    <cellStyle name="Comma [0] 21" xfId="62770" hidden="1"/>
    <cellStyle name="Comma [0] 21" xfId="62852" hidden="1"/>
    <cellStyle name="Comma [0] 21" xfId="62934" hidden="1"/>
    <cellStyle name="Comma [0] 21" xfId="63014" hidden="1"/>
    <cellStyle name="Comma [0] 21" xfId="63096" hidden="1"/>
    <cellStyle name="Comma [0] 210" xfId="4893" hidden="1"/>
    <cellStyle name="Comma [0] 210" xfId="34281" hidden="1"/>
    <cellStyle name="Comma [0] 2100" xfId="8654" hidden="1"/>
    <cellStyle name="Comma [0] 2100" xfId="38042" hidden="1"/>
    <cellStyle name="Comma [0] 2101" xfId="8725" hidden="1"/>
    <cellStyle name="Comma [0] 2101" xfId="38113" hidden="1"/>
    <cellStyle name="Comma [0] 2102" xfId="8597" hidden="1"/>
    <cellStyle name="Comma [0] 2102" xfId="37985" hidden="1"/>
    <cellStyle name="Comma [0] 2103" xfId="7905" hidden="1"/>
    <cellStyle name="Comma [0] 2103" xfId="37293" hidden="1"/>
    <cellStyle name="Comma [0] 2104" xfId="8733" hidden="1"/>
    <cellStyle name="Comma [0] 2104" xfId="38121" hidden="1"/>
    <cellStyle name="Comma [0] 2105" xfId="8735" hidden="1"/>
    <cellStyle name="Comma [0] 2105" xfId="38123" hidden="1"/>
    <cellStyle name="Comma [0] 2106" xfId="8684" hidden="1"/>
    <cellStyle name="Comma [0] 2106" xfId="38072" hidden="1"/>
    <cellStyle name="Comma [0] 2107" xfId="8660" hidden="1"/>
    <cellStyle name="Comma [0] 2107" xfId="38048" hidden="1"/>
    <cellStyle name="Comma [0] 2108" xfId="8695" hidden="1"/>
    <cellStyle name="Comma [0] 2108" xfId="38083" hidden="1"/>
    <cellStyle name="Comma [0] 2109" xfId="8627" hidden="1"/>
    <cellStyle name="Comma [0] 2109" xfId="38015" hidden="1"/>
    <cellStyle name="Comma [0] 211" xfId="4899" hidden="1"/>
    <cellStyle name="Comma [0] 211" xfId="34287" hidden="1"/>
    <cellStyle name="Comma [0] 2110" xfId="8697" hidden="1"/>
    <cellStyle name="Comma [0] 2110" xfId="38085" hidden="1"/>
    <cellStyle name="Comma [0] 2111" xfId="8742" hidden="1"/>
    <cellStyle name="Comma [0] 2111" xfId="38130" hidden="1"/>
    <cellStyle name="Comma [0] 2112" xfId="8685" hidden="1"/>
    <cellStyle name="Comma [0] 2112" xfId="38073" hidden="1"/>
    <cellStyle name="Comma [0] 2113" xfId="8642" hidden="1"/>
    <cellStyle name="Comma [0] 2113" xfId="38030" hidden="1"/>
    <cellStyle name="Comma [0] 2114" xfId="8748" hidden="1"/>
    <cellStyle name="Comma [0] 2114" xfId="38136" hidden="1"/>
    <cellStyle name="Comma [0] 2115" xfId="8750" hidden="1"/>
    <cellStyle name="Comma [0] 2115" xfId="38138" hidden="1"/>
    <cellStyle name="Comma [0] 2116" xfId="8703" hidden="1"/>
    <cellStyle name="Comma [0] 2116" xfId="38091" hidden="1"/>
    <cellStyle name="Comma [0] 2117" xfId="8709" hidden="1"/>
    <cellStyle name="Comma [0] 2117" xfId="38097" hidden="1"/>
    <cellStyle name="Comma [0] 2118" xfId="8596" hidden="1"/>
    <cellStyle name="Comma [0] 2118" xfId="37984" hidden="1"/>
    <cellStyle name="Comma [0] 2119" xfId="8659" hidden="1"/>
    <cellStyle name="Comma [0] 2119" xfId="38047" hidden="1"/>
    <cellStyle name="Comma [0] 212" xfId="4786" hidden="1"/>
    <cellStyle name="Comma [0] 212" xfId="34174" hidden="1"/>
    <cellStyle name="Comma [0] 2120" xfId="8667" hidden="1"/>
    <cellStyle name="Comma [0] 2120" xfId="38055" hidden="1"/>
    <cellStyle name="Comma [0] 2121" xfId="8756" hidden="1"/>
    <cellStyle name="Comma [0] 2121" xfId="38144" hidden="1"/>
    <cellStyle name="Comma [0] 2122" xfId="8670" hidden="1"/>
    <cellStyle name="Comma [0] 2122" xfId="38058" hidden="1"/>
    <cellStyle name="Comma [0] 2123" xfId="8630" hidden="1"/>
    <cellStyle name="Comma [0] 2123" xfId="38018" hidden="1"/>
    <cellStyle name="Comma [0] 2124" xfId="8761" hidden="1"/>
    <cellStyle name="Comma [0] 2124" xfId="38149" hidden="1"/>
    <cellStyle name="Comma [0] 2125" xfId="8763" hidden="1"/>
    <cellStyle name="Comma [0] 2125" xfId="38151" hidden="1"/>
    <cellStyle name="Comma [0] 2126" xfId="8722" hidden="1"/>
    <cellStyle name="Comma [0] 2126" xfId="38110" hidden="1"/>
    <cellStyle name="Comma [0] 2127" xfId="8728" hidden="1"/>
    <cellStyle name="Comma [0] 2127" xfId="38116" hidden="1"/>
    <cellStyle name="Comma [0] 2128" xfId="8629" hidden="1"/>
    <cellStyle name="Comma [0] 2128" xfId="38017" hidden="1"/>
    <cellStyle name="Comma [0] 2129" xfId="8710" hidden="1"/>
    <cellStyle name="Comma [0] 2129" xfId="38098" hidden="1"/>
    <cellStyle name="Comma [0] 213" xfId="4849" hidden="1"/>
    <cellStyle name="Comma [0] 213" xfId="34237" hidden="1"/>
    <cellStyle name="Comma [0] 2130" xfId="8689" hidden="1"/>
    <cellStyle name="Comma [0] 2130" xfId="38077" hidden="1"/>
    <cellStyle name="Comma [0] 2131" xfId="8767" hidden="1"/>
    <cellStyle name="Comma [0] 2131" xfId="38155" hidden="1"/>
    <cellStyle name="Comma [0] 2132" xfId="8708" hidden="1"/>
    <cellStyle name="Comma [0] 2132" xfId="38096" hidden="1"/>
    <cellStyle name="Comma [0] 2133" xfId="8646" hidden="1"/>
    <cellStyle name="Comma [0] 2133" xfId="38034" hidden="1"/>
    <cellStyle name="Comma [0] 2134" xfId="8774" hidden="1"/>
    <cellStyle name="Comma [0] 2134" xfId="38162" hidden="1"/>
    <cellStyle name="Comma [0] 2135" xfId="8776" hidden="1"/>
    <cellStyle name="Comma [0] 2135" xfId="38164" hidden="1"/>
    <cellStyle name="Comma [0] 2136" xfId="8740" hidden="1"/>
    <cellStyle name="Comma [0] 2136" xfId="38128" hidden="1"/>
    <cellStyle name="Comma [0] 2137" xfId="8745" hidden="1"/>
    <cellStyle name="Comma [0] 2137" xfId="38133" hidden="1"/>
    <cellStyle name="Comma [0] 2138" xfId="8175" hidden="1"/>
    <cellStyle name="Comma [0] 2138" xfId="37563" hidden="1"/>
    <cellStyle name="Comma [0] 2139" xfId="8729" hidden="1"/>
    <cellStyle name="Comma [0] 2139" xfId="38117" hidden="1"/>
    <cellStyle name="Comma [0] 214" xfId="4857" hidden="1"/>
    <cellStyle name="Comma [0] 214" xfId="34245" hidden="1"/>
    <cellStyle name="Comma [0] 2140" xfId="8634" hidden="1"/>
    <cellStyle name="Comma [0] 2140" xfId="38022" hidden="1"/>
    <cellStyle name="Comma [0] 2141" xfId="8780" hidden="1"/>
    <cellStyle name="Comma [0] 2141" xfId="38168" hidden="1"/>
    <cellStyle name="Comma [0] 2142" xfId="8727" hidden="1"/>
    <cellStyle name="Comma [0] 2142" xfId="38115" hidden="1"/>
    <cellStyle name="Comma [0] 2143" xfId="8666" hidden="1"/>
    <cellStyle name="Comma [0] 2143" xfId="38054" hidden="1"/>
    <cellStyle name="Comma [0] 2144" xfId="8784" hidden="1"/>
    <cellStyle name="Comma [0] 2144" xfId="38172" hidden="1"/>
    <cellStyle name="Comma [0] 2145" xfId="8786" hidden="1"/>
    <cellStyle name="Comma [0] 2145" xfId="38174" hidden="1"/>
    <cellStyle name="Comma [0] 2146" xfId="8754" hidden="1"/>
    <cellStyle name="Comma [0] 2146" xfId="38142" hidden="1"/>
    <cellStyle name="Comma [0] 2147" xfId="8758" hidden="1"/>
    <cellStyle name="Comma [0] 2147" xfId="38146" hidden="1"/>
    <cellStyle name="Comma [0] 2148" xfId="8648" hidden="1"/>
    <cellStyle name="Comma [0] 2148" xfId="38036" hidden="1"/>
    <cellStyle name="Comma [0] 2149" xfId="8746" hidden="1"/>
    <cellStyle name="Comma [0] 2149" xfId="38134" hidden="1"/>
    <cellStyle name="Comma [0] 215" xfId="4946" hidden="1"/>
    <cellStyle name="Comma [0] 215" xfId="34334" hidden="1"/>
    <cellStyle name="Comma [0] 2150" xfId="8638" hidden="1"/>
    <cellStyle name="Comma [0] 2150" xfId="38026" hidden="1"/>
    <cellStyle name="Comma [0] 2151" xfId="8790" hidden="1"/>
    <cellStyle name="Comma [0] 2151" xfId="38178" hidden="1"/>
    <cellStyle name="Comma [0] 2152" xfId="8744" hidden="1"/>
    <cellStyle name="Comma [0] 2152" xfId="38132" hidden="1"/>
    <cellStyle name="Comma [0] 2153" xfId="8713" hidden="1"/>
    <cellStyle name="Comma [0] 2153" xfId="38101" hidden="1"/>
    <cellStyle name="Comma [0] 2154" xfId="8794" hidden="1"/>
    <cellStyle name="Comma [0] 2154" xfId="38182" hidden="1"/>
    <cellStyle name="Comma [0] 2155" xfId="8796" hidden="1"/>
    <cellStyle name="Comma [0] 2155" xfId="38184" hidden="1"/>
    <cellStyle name="Comma [0] 2156" xfId="8782" hidden="1"/>
    <cellStyle name="Comma [0] 2156" xfId="38170" hidden="1"/>
    <cellStyle name="Comma [0] 2157" xfId="8769" hidden="1"/>
    <cellStyle name="Comma [0] 2157" xfId="38157" hidden="1"/>
    <cellStyle name="Comma [0] 2158" xfId="8793" hidden="1"/>
    <cellStyle name="Comma [0] 2158" xfId="38181" hidden="1"/>
    <cellStyle name="Comma [0] 2159" xfId="8759" hidden="1"/>
    <cellStyle name="Comma [0] 2159" xfId="38147" hidden="1"/>
    <cellStyle name="Comma [0] 216" xfId="4860" hidden="1"/>
    <cellStyle name="Comma [0] 216" xfId="34248" hidden="1"/>
    <cellStyle name="Comma [0] 2160" xfId="8731" hidden="1"/>
    <cellStyle name="Comma [0] 2160" xfId="38119" hidden="1"/>
    <cellStyle name="Comma [0] 2161" xfId="8798" hidden="1"/>
    <cellStyle name="Comma [0] 2161" xfId="38186" hidden="1"/>
    <cellStyle name="Comma [0] 2162" xfId="8755" hidden="1"/>
    <cellStyle name="Comma [0] 2162" xfId="38143" hidden="1"/>
    <cellStyle name="Comma [0] 2163" xfId="8789" hidden="1"/>
    <cellStyle name="Comma [0] 2163" xfId="38177" hidden="1"/>
    <cellStyle name="Comma [0] 2164" xfId="8802" hidden="1"/>
    <cellStyle name="Comma [0] 2164" xfId="38190" hidden="1"/>
    <cellStyle name="Comma [0] 2165" xfId="8804" hidden="1"/>
    <cellStyle name="Comma [0] 2165" xfId="38192" hidden="1"/>
    <cellStyle name="Comma [0] 2166" xfId="8672" hidden="1"/>
    <cellStyle name="Comma [0] 2166" xfId="38060" hidden="1"/>
    <cellStyle name="Comma [0] 2167" xfId="8792" hidden="1"/>
    <cellStyle name="Comma [0] 2167" xfId="38180" hidden="1"/>
    <cellStyle name="Comma [0] 2168" xfId="8732" hidden="1"/>
    <cellStyle name="Comma [0] 2168" xfId="38120" hidden="1"/>
    <cellStyle name="Comma [0] 2169" xfId="8766" hidden="1"/>
    <cellStyle name="Comma [0] 2169" xfId="38154" hidden="1"/>
    <cellStyle name="Comma [0] 217" xfId="4820" hidden="1"/>
    <cellStyle name="Comma [0] 217" xfId="34208" hidden="1"/>
    <cellStyle name="Comma [0] 2170" xfId="8779" hidden="1"/>
    <cellStyle name="Comma [0] 2170" xfId="38167" hidden="1"/>
    <cellStyle name="Comma [0] 2171" xfId="8807" hidden="1"/>
    <cellStyle name="Comma [0] 2171" xfId="38195" hidden="1"/>
    <cellStyle name="Comma [0] 2172" xfId="8770" hidden="1"/>
    <cellStyle name="Comma [0] 2172" xfId="38158" hidden="1"/>
    <cellStyle name="Comma [0] 2173" xfId="8730" hidden="1"/>
    <cellStyle name="Comma [0] 2173" xfId="38118" hidden="1"/>
    <cellStyle name="Comma [0] 2174" xfId="8809" hidden="1"/>
    <cellStyle name="Comma [0] 2174" xfId="38197" hidden="1"/>
    <cellStyle name="Comma [0] 2175" xfId="8811" hidden="1"/>
    <cellStyle name="Comma [0] 2175" xfId="38199" hidden="1"/>
    <cellStyle name="Comma [0] 2176" xfId="7571" hidden="1"/>
    <cellStyle name="Comma [0] 2176" xfId="36959" hidden="1"/>
    <cellStyle name="Comma [0] 2177" xfId="7557" hidden="1"/>
    <cellStyle name="Comma [0] 2177" xfId="36945" hidden="1"/>
    <cellStyle name="Comma [0] 2178" xfId="7551" hidden="1"/>
    <cellStyle name="Comma [0] 2178" xfId="36939" hidden="1"/>
    <cellStyle name="Comma [0] 2179" xfId="8818" hidden="1"/>
    <cellStyle name="Comma [0] 2179" xfId="38206" hidden="1"/>
    <cellStyle name="Comma [0] 218" xfId="4951" hidden="1"/>
    <cellStyle name="Comma [0] 218" xfId="34339" hidden="1"/>
    <cellStyle name="Comma [0] 2180" xfId="8821" hidden="1"/>
    <cellStyle name="Comma [0] 2180" xfId="38209" hidden="1"/>
    <cellStyle name="Comma [0] 2181" xfId="7552" hidden="1"/>
    <cellStyle name="Comma [0] 2181" xfId="36940" hidden="1"/>
    <cellStyle name="Comma [0] 2182" xfId="8816" hidden="1"/>
    <cellStyle name="Comma [0] 2182" xfId="38204" hidden="1"/>
    <cellStyle name="Comma [0] 2183" xfId="8823" hidden="1"/>
    <cellStyle name="Comma [0] 2183" xfId="38211" hidden="1"/>
    <cellStyle name="Comma [0] 2184" xfId="8825" hidden="1"/>
    <cellStyle name="Comma [0] 2184" xfId="38213" hidden="1"/>
    <cellStyle name="Comma [0] 2185" xfId="7561" hidden="1"/>
    <cellStyle name="Comma [0] 2185" xfId="36949" hidden="1"/>
    <cellStyle name="Comma [0] 2186" xfId="7858" hidden="1"/>
    <cellStyle name="Comma [0] 2186" xfId="37246" hidden="1"/>
    <cellStyle name="Comma [0] 2187" xfId="8836" hidden="1"/>
    <cellStyle name="Comma [0] 2187" xfId="38224" hidden="1"/>
    <cellStyle name="Comma [0] 2188" xfId="8845" hidden="1"/>
    <cellStyle name="Comma [0] 2188" xfId="38233" hidden="1"/>
    <cellStyle name="Comma [0] 2189" xfId="8856" hidden="1"/>
    <cellStyle name="Comma [0] 2189" xfId="38244" hidden="1"/>
    <cellStyle name="Comma [0] 219" xfId="4953" hidden="1"/>
    <cellStyle name="Comma [0] 219" xfId="34341" hidden="1"/>
    <cellStyle name="Comma [0] 2190" xfId="8862" hidden="1"/>
    <cellStyle name="Comma [0] 2190" xfId="38250" hidden="1"/>
    <cellStyle name="Comma [0] 2191" xfId="8844" hidden="1"/>
    <cellStyle name="Comma [0] 2191" xfId="38232" hidden="1"/>
    <cellStyle name="Comma [0] 2192" xfId="8854" hidden="1"/>
    <cellStyle name="Comma [0] 2192" xfId="38242" hidden="1"/>
    <cellStyle name="Comma [0] 2193" xfId="8874" hidden="1"/>
    <cellStyle name="Comma [0] 2193" xfId="38262" hidden="1"/>
    <cellStyle name="Comma [0] 2194" xfId="8876" hidden="1"/>
    <cellStyle name="Comma [0] 2194" xfId="38264" hidden="1"/>
    <cellStyle name="Comma [0] 2195" xfId="8827" hidden="1"/>
    <cellStyle name="Comma [0] 2195" xfId="38215" hidden="1"/>
    <cellStyle name="Comma [0] 2196" xfId="7596" hidden="1"/>
    <cellStyle name="Comma [0] 2196" xfId="36984" hidden="1"/>
    <cellStyle name="Comma [0] 2197" xfId="8830" hidden="1"/>
    <cellStyle name="Comma [0] 2197" xfId="38218" hidden="1"/>
    <cellStyle name="Comma [0] 2198" xfId="7564" hidden="1"/>
    <cellStyle name="Comma [0] 2198" xfId="36952" hidden="1"/>
    <cellStyle name="Comma [0] 2199" xfId="7562" hidden="1"/>
    <cellStyle name="Comma [0] 2199" xfId="36950" hidden="1"/>
    <cellStyle name="Comma [0] 22" xfId="149" hidden="1"/>
    <cellStyle name="Comma [0] 22" xfId="314" hidden="1"/>
    <cellStyle name="Comma [0] 22" xfId="230" hidden="1"/>
    <cellStyle name="Comma [0] 22" xfId="51" hidden="1"/>
    <cellStyle name="Comma [0] 22" xfId="497" hidden="1"/>
    <cellStyle name="Comma [0] 22" xfId="662" hidden="1"/>
    <cellStyle name="Comma [0] 22" xfId="578" hidden="1"/>
    <cellStyle name="Comma [0] 22" xfId="399" hidden="1"/>
    <cellStyle name="Comma [0] 22" xfId="835" hidden="1"/>
    <cellStyle name="Comma [0] 22" xfId="1000" hidden="1"/>
    <cellStyle name="Comma [0] 22" xfId="916" hidden="1"/>
    <cellStyle name="Comma [0] 22" xfId="737" hidden="1"/>
    <cellStyle name="Comma [0] 22" xfId="1177" hidden="1"/>
    <cellStyle name="Comma [0] 22" xfId="1342" hidden="1"/>
    <cellStyle name="Comma [0] 22" xfId="1258" hidden="1"/>
    <cellStyle name="Comma [0] 22" xfId="1079" hidden="1"/>
    <cellStyle name="Comma [0] 22" xfId="1505" hidden="1"/>
    <cellStyle name="Comma [0] 22" xfId="1670" hidden="1"/>
    <cellStyle name="Comma [0] 22" xfId="1586" hidden="1"/>
    <cellStyle name="Comma [0] 22" xfId="1407" hidden="1"/>
    <cellStyle name="Comma [0] 22" xfId="1833" hidden="1"/>
    <cellStyle name="Comma [0] 22" xfId="1998" hidden="1"/>
    <cellStyle name="Comma [0] 22" xfId="1914" hidden="1"/>
    <cellStyle name="Comma [0] 22" xfId="1735" hidden="1"/>
    <cellStyle name="Comma [0] 22" xfId="2164" hidden="1"/>
    <cellStyle name="Comma [0] 22" xfId="2328" hidden="1"/>
    <cellStyle name="Comma [0] 22" xfId="2245" hidden="1"/>
    <cellStyle name="Comma [0] 22" xfId="2081" hidden="1"/>
    <cellStyle name="Comma [0] 22" xfId="4467" hidden="1"/>
    <cellStyle name="Comma [0] 22" xfId="33856" hidden="1"/>
    <cellStyle name="Comma [0] 22" xfId="61218" hidden="1"/>
    <cellStyle name="Comma [0] 22" xfId="61300" hidden="1"/>
    <cellStyle name="Comma [0] 22" xfId="61384" hidden="1"/>
    <cellStyle name="Comma [0] 22" xfId="61466" hidden="1"/>
    <cellStyle name="Comma [0] 22" xfId="61549" hidden="1"/>
    <cellStyle name="Comma [0] 22" xfId="61631" hidden="1"/>
    <cellStyle name="Comma [0] 22" xfId="61711" hidden="1"/>
    <cellStyle name="Comma [0] 22" xfId="61793" hidden="1"/>
    <cellStyle name="Comma [0] 22" xfId="61875" hidden="1"/>
    <cellStyle name="Comma [0] 22" xfId="61957" hidden="1"/>
    <cellStyle name="Comma [0] 22" xfId="62041" hidden="1"/>
    <cellStyle name="Comma [0] 22" xfId="62123" hidden="1"/>
    <cellStyle name="Comma [0] 22" xfId="62205" hidden="1"/>
    <cellStyle name="Comma [0] 22" xfId="62287" hidden="1"/>
    <cellStyle name="Comma [0] 22" xfId="62367" hidden="1"/>
    <cellStyle name="Comma [0] 22" xfId="62449" hidden="1"/>
    <cellStyle name="Comma [0] 22" xfId="62524" hidden="1"/>
    <cellStyle name="Comma [0] 22" xfId="62606" hidden="1"/>
    <cellStyle name="Comma [0] 22" xfId="62690" hidden="1"/>
    <cellStyle name="Comma [0] 22" xfId="62772" hidden="1"/>
    <cellStyle name="Comma [0] 22" xfId="62854" hidden="1"/>
    <cellStyle name="Comma [0] 22" xfId="62936" hidden="1"/>
    <cellStyle name="Comma [0] 22" xfId="63016" hidden="1"/>
    <cellStyle name="Comma [0] 22" xfId="63098" hidden="1"/>
    <cellStyle name="Comma [0] 220" xfId="4912" hidden="1"/>
    <cellStyle name="Comma [0] 220" xfId="34300" hidden="1"/>
    <cellStyle name="Comma [0] 2200" xfId="8881" hidden="1"/>
    <cellStyle name="Comma [0] 2200" xfId="38269" hidden="1"/>
    <cellStyle name="Comma [0] 2201" xfId="7860" hidden="1"/>
    <cellStyle name="Comma [0] 2201" xfId="37248" hidden="1"/>
    <cellStyle name="Comma [0] 2202" xfId="7566" hidden="1"/>
    <cellStyle name="Comma [0] 2202" xfId="36954" hidden="1"/>
    <cellStyle name="Comma [0] 2203" xfId="8893" hidden="1"/>
    <cellStyle name="Comma [0] 2203" xfId="38281" hidden="1"/>
    <cellStyle name="Comma [0] 2204" xfId="8895" hidden="1"/>
    <cellStyle name="Comma [0] 2204" xfId="38283" hidden="1"/>
    <cellStyle name="Comma [0] 2205" xfId="8884" hidden="1"/>
    <cellStyle name="Comma [0] 2205" xfId="38272" hidden="1"/>
    <cellStyle name="Comma [0] 2206" xfId="8892" hidden="1"/>
    <cellStyle name="Comma [0] 2206" xfId="38280" hidden="1"/>
    <cellStyle name="Comma [0] 2207" xfId="7567" hidden="1"/>
    <cellStyle name="Comma [0] 2207" xfId="36955" hidden="1"/>
    <cellStyle name="Comma [0] 2208" xfId="8878" hidden="1"/>
    <cellStyle name="Comma [0] 2208" xfId="38266" hidden="1"/>
    <cellStyle name="Comma [0] 2209" xfId="8911" hidden="1"/>
    <cellStyle name="Comma [0] 2209" xfId="38299" hidden="1"/>
    <cellStyle name="Comma [0] 221" xfId="4918" hidden="1"/>
    <cellStyle name="Comma [0] 221" xfId="34306" hidden="1"/>
    <cellStyle name="Comma [0] 2210" xfId="8919" hidden="1"/>
    <cellStyle name="Comma [0] 2210" xfId="38307" hidden="1"/>
    <cellStyle name="Comma [0] 2211" xfId="8828" hidden="1"/>
    <cellStyle name="Comma [0] 2211" xfId="38216" hidden="1"/>
    <cellStyle name="Comma [0] 2212" xfId="8907" hidden="1"/>
    <cellStyle name="Comma [0] 2212" xfId="38295" hidden="1"/>
    <cellStyle name="Comma [0] 2213" xfId="8928" hidden="1"/>
    <cellStyle name="Comma [0] 2213" xfId="38316" hidden="1"/>
    <cellStyle name="Comma [0] 2214" xfId="8930" hidden="1"/>
    <cellStyle name="Comma [0] 2214" xfId="38318" hidden="1"/>
    <cellStyle name="Comma [0] 2215" xfId="8889" hidden="1"/>
    <cellStyle name="Comma [0] 2215" xfId="38277" hidden="1"/>
    <cellStyle name="Comma [0] 2216" xfId="8834" hidden="1"/>
    <cellStyle name="Comma [0] 2216" xfId="38222" hidden="1"/>
    <cellStyle name="Comma [0] 2217" xfId="8887" hidden="1"/>
    <cellStyle name="Comma [0] 2217" xfId="38275" hidden="1"/>
    <cellStyle name="Comma [0] 2218" xfId="8871" hidden="1"/>
    <cellStyle name="Comma [0] 2218" xfId="38259" hidden="1"/>
    <cellStyle name="Comma [0] 2219" xfId="8867" hidden="1"/>
    <cellStyle name="Comma [0] 2219" xfId="38255" hidden="1"/>
    <cellStyle name="Comma [0] 222" xfId="4819" hidden="1"/>
    <cellStyle name="Comma [0] 222" xfId="34207" hidden="1"/>
    <cellStyle name="Comma [0] 2220" xfId="8938" hidden="1"/>
    <cellStyle name="Comma [0] 2220" xfId="38326" hidden="1"/>
    <cellStyle name="Comma [0] 2221" xfId="7554" hidden="1"/>
    <cellStyle name="Comma [0] 2221" xfId="36942" hidden="1"/>
    <cellStyle name="Comma [0] 2222" xfId="7560" hidden="1"/>
    <cellStyle name="Comma [0] 2222" xfId="36948" hidden="1"/>
    <cellStyle name="Comma [0] 2223" xfId="8946" hidden="1"/>
    <cellStyle name="Comma [0] 2223" xfId="38334" hidden="1"/>
    <cellStyle name="Comma [0] 2224" xfId="8948" hidden="1"/>
    <cellStyle name="Comma [0] 2224" xfId="38336" hidden="1"/>
    <cellStyle name="Comma [0] 2225" xfId="8897" hidden="1"/>
    <cellStyle name="Comma [0] 2225" xfId="38285" hidden="1"/>
    <cellStyle name="Comma [0] 2226" xfId="8873" hidden="1"/>
    <cellStyle name="Comma [0] 2226" xfId="38261" hidden="1"/>
    <cellStyle name="Comma [0] 2227" xfId="8908" hidden="1"/>
    <cellStyle name="Comma [0] 2227" xfId="38296" hidden="1"/>
    <cellStyle name="Comma [0] 2228" xfId="8840" hidden="1"/>
    <cellStyle name="Comma [0] 2228" xfId="38228" hidden="1"/>
    <cellStyle name="Comma [0] 2229" xfId="8910" hidden="1"/>
    <cellStyle name="Comma [0] 2229" xfId="38298" hidden="1"/>
    <cellStyle name="Comma [0] 223" xfId="4900" hidden="1"/>
    <cellStyle name="Comma [0] 223" xfId="34288" hidden="1"/>
    <cellStyle name="Comma [0] 2230" xfId="8955" hidden="1"/>
    <cellStyle name="Comma [0] 2230" xfId="38343" hidden="1"/>
    <cellStyle name="Comma [0] 2231" xfId="8898" hidden="1"/>
    <cellStyle name="Comma [0] 2231" xfId="38286" hidden="1"/>
    <cellStyle name="Comma [0] 2232" xfId="8855" hidden="1"/>
    <cellStyle name="Comma [0] 2232" xfId="38243" hidden="1"/>
    <cellStyle name="Comma [0] 2233" xfId="8961" hidden="1"/>
    <cellStyle name="Comma [0] 2233" xfId="38349" hidden="1"/>
    <cellStyle name="Comma [0] 2234" xfId="8963" hidden="1"/>
    <cellStyle name="Comma [0] 2234" xfId="38351" hidden="1"/>
    <cellStyle name="Comma [0] 2235" xfId="8916" hidden="1"/>
    <cellStyle name="Comma [0] 2235" xfId="38304" hidden="1"/>
    <cellStyle name="Comma [0] 2236" xfId="8922" hidden="1"/>
    <cellStyle name="Comma [0] 2236" xfId="38310" hidden="1"/>
    <cellStyle name="Comma [0] 2237" xfId="7555" hidden="1"/>
    <cellStyle name="Comma [0] 2237" xfId="36943" hidden="1"/>
    <cellStyle name="Comma [0] 2238" xfId="8872" hidden="1"/>
    <cellStyle name="Comma [0] 2238" xfId="38260" hidden="1"/>
    <cellStyle name="Comma [0] 2239" xfId="8880" hidden="1"/>
    <cellStyle name="Comma [0] 2239" xfId="38268" hidden="1"/>
    <cellStyle name="Comma [0] 224" xfId="4879" hidden="1"/>
    <cellStyle name="Comma [0] 224" xfId="34267" hidden="1"/>
    <cellStyle name="Comma [0] 2240" xfId="8969" hidden="1"/>
    <cellStyle name="Comma [0] 2240" xfId="38357" hidden="1"/>
    <cellStyle name="Comma [0] 2241" xfId="8883" hidden="1"/>
    <cellStyle name="Comma [0] 2241" xfId="38271" hidden="1"/>
    <cellStyle name="Comma [0] 2242" xfId="8843" hidden="1"/>
    <cellStyle name="Comma [0] 2242" xfId="38231" hidden="1"/>
    <cellStyle name="Comma [0] 2243" xfId="8974" hidden="1"/>
    <cellStyle name="Comma [0] 2243" xfId="38362" hidden="1"/>
    <cellStyle name="Comma [0] 2244" xfId="8976" hidden="1"/>
    <cellStyle name="Comma [0] 2244" xfId="38364" hidden="1"/>
    <cellStyle name="Comma [0] 2245" xfId="8935" hidden="1"/>
    <cellStyle name="Comma [0] 2245" xfId="38323" hidden="1"/>
    <cellStyle name="Comma [0] 2246" xfId="8941" hidden="1"/>
    <cellStyle name="Comma [0] 2246" xfId="38329" hidden="1"/>
    <cellStyle name="Comma [0] 2247" xfId="8842" hidden="1"/>
    <cellStyle name="Comma [0] 2247" xfId="38230" hidden="1"/>
    <cellStyle name="Comma [0] 2248" xfId="8923" hidden="1"/>
    <cellStyle name="Comma [0] 2248" xfId="38311" hidden="1"/>
    <cellStyle name="Comma [0] 2249" xfId="8902" hidden="1"/>
    <cellStyle name="Comma [0] 2249" xfId="38290" hidden="1"/>
    <cellStyle name="Comma [0] 225" xfId="4957" hidden="1"/>
    <cellStyle name="Comma [0] 225" xfId="34345" hidden="1"/>
    <cellStyle name="Comma [0] 2250" xfId="8980" hidden="1"/>
    <cellStyle name="Comma [0] 2250" xfId="38368" hidden="1"/>
    <cellStyle name="Comma [0] 2251" xfId="8921" hidden="1"/>
    <cellStyle name="Comma [0] 2251" xfId="38309" hidden="1"/>
    <cellStyle name="Comma [0] 2252" xfId="8859" hidden="1"/>
    <cellStyle name="Comma [0] 2252" xfId="38247" hidden="1"/>
    <cellStyle name="Comma [0] 2253" xfId="8987" hidden="1"/>
    <cellStyle name="Comma [0] 2253" xfId="38375" hidden="1"/>
    <cellStyle name="Comma [0] 2254" xfId="8989" hidden="1"/>
    <cellStyle name="Comma [0] 2254" xfId="38377" hidden="1"/>
    <cellStyle name="Comma [0] 2255" xfId="8953" hidden="1"/>
    <cellStyle name="Comma [0] 2255" xfId="38341" hidden="1"/>
    <cellStyle name="Comma [0] 2256" xfId="8958" hidden="1"/>
    <cellStyle name="Comma [0] 2256" xfId="38346" hidden="1"/>
    <cellStyle name="Comma [0] 2257" xfId="7569" hidden="1"/>
    <cellStyle name="Comma [0] 2257" xfId="36957" hidden="1"/>
    <cellStyle name="Comma [0] 2258" xfId="8942" hidden="1"/>
    <cellStyle name="Comma [0] 2258" xfId="38330" hidden="1"/>
    <cellStyle name="Comma [0] 2259" xfId="8847" hidden="1"/>
    <cellStyle name="Comma [0] 2259" xfId="38235" hidden="1"/>
    <cellStyle name="Comma [0] 226" xfId="4898" hidden="1"/>
    <cellStyle name="Comma [0] 226" xfId="34286" hidden="1"/>
    <cellStyle name="Comma [0] 2260" xfId="8993" hidden="1"/>
    <cellStyle name="Comma [0] 2260" xfId="38381" hidden="1"/>
    <cellStyle name="Comma [0] 2261" xfId="8940" hidden="1"/>
    <cellStyle name="Comma [0] 2261" xfId="38328" hidden="1"/>
    <cellStyle name="Comma [0] 2262" xfId="8879" hidden="1"/>
    <cellStyle name="Comma [0] 2262" xfId="38267" hidden="1"/>
    <cellStyle name="Comma [0] 2263" xfId="8997" hidden="1"/>
    <cellStyle name="Comma [0] 2263" xfId="38385" hidden="1"/>
    <cellStyle name="Comma [0] 2264" xfId="8999" hidden="1"/>
    <cellStyle name="Comma [0] 2264" xfId="38387" hidden="1"/>
    <cellStyle name="Comma [0] 2265" xfId="8967" hidden="1"/>
    <cellStyle name="Comma [0] 2265" xfId="38355" hidden="1"/>
    <cellStyle name="Comma [0] 2266" xfId="8971" hidden="1"/>
    <cellStyle name="Comma [0] 2266" xfId="38359" hidden="1"/>
    <cellStyle name="Comma [0] 2267" xfId="8861" hidden="1"/>
    <cellStyle name="Comma [0] 2267" xfId="38249" hidden="1"/>
    <cellStyle name="Comma [0] 2268" xfId="8959" hidden="1"/>
    <cellStyle name="Comma [0] 2268" xfId="38347" hidden="1"/>
    <cellStyle name="Comma [0] 2269" xfId="8851" hidden="1"/>
    <cellStyle name="Comma [0] 2269" xfId="38239" hidden="1"/>
    <cellStyle name="Comma [0] 227" xfId="4836" hidden="1"/>
    <cellStyle name="Comma [0] 227" xfId="34224" hidden="1"/>
    <cellStyle name="Comma [0] 2270" xfId="9003" hidden="1"/>
    <cellStyle name="Comma [0] 2270" xfId="38391" hidden="1"/>
    <cellStyle name="Comma [0] 2271" xfId="8957" hidden="1"/>
    <cellStyle name="Comma [0] 2271" xfId="38345" hidden="1"/>
    <cellStyle name="Comma [0] 2272" xfId="8926" hidden="1"/>
    <cellStyle name="Comma [0] 2272" xfId="38314" hidden="1"/>
    <cellStyle name="Comma [0] 2273" xfId="9007" hidden="1"/>
    <cellStyle name="Comma [0] 2273" xfId="38395" hidden="1"/>
    <cellStyle name="Comma [0] 2274" xfId="9009" hidden="1"/>
    <cellStyle name="Comma [0] 2274" xfId="38397" hidden="1"/>
    <cellStyle name="Comma [0] 2275" xfId="8995" hidden="1"/>
    <cellStyle name="Comma [0] 2275" xfId="38383" hidden="1"/>
    <cellStyle name="Comma [0] 2276" xfId="8982" hidden="1"/>
    <cellStyle name="Comma [0] 2276" xfId="38370" hidden="1"/>
    <cellStyle name="Comma [0] 2277" xfId="9006" hidden="1"/>
    <cellStyle name="Comma [0] 2277" xfId="38394" hidden="1"/>
    <cellStyle name="Comma [0] 2278" xfId="8972" hidden="1"/>
    <cellStyle name="Comma [0] 2278" xfId="38360" hidden="1"/>
    <cellStyle name="Comma [0] 2279" xfId="8944" hidden="1"/>
    <cellStyle name="Comma [0] 2279" xfId="38332" hidden="1"/>
    <cellStyle name="Comma [0] 228" xfId="4964" hidden="1"/>
    <cellStyle name="Comma [0] 228" xfId="34352" hidden="1"/>
    <cellStyle name="Comma [0] 2280" xfId="9011" hidden="1"/>
    <cellStyle name="Comma [0] 2280" xfId="38399" hidden="1"/>
    <cellStyle name="Comma [0] 2281" xfId="8968" hidden="1"/>
    <cellStyle name="Comma [0] 2281" xfId="38356" hidden="1"/>
    <cellStyle name="Comma [0] 2282" xfId="9002" hidden="1"/>
    <cellStyle name="Comma [0] 2282" xfId="38390" hidden="1"/>
    <cellStyle name="Comma [0] 2283" xfId="9015" hidden="1"/>
    <cellStyle name="Comma [0] 2283" xfId="38403" hidden="1"/>
    <cellStyle name="Comma [0] 2284" xfId="9017" hidden="1"/>
    <cellStyle name="Comma [0] 2284" xfId="38405" hidden="1"/>
    <cellStyle name="Comma [0] 2285" xfId="8885" hidden="1"/>
    <cellStyle name="Comma [0] 2285" xfId="38273" hidden="1"/>
    <cellStyle name="Comma [0] 2286" xfId="9005" hidden="1"/>
    <cellStyle name="Comma [0] 2286" xfId="38393" hidden="1"/>
    <cellStyle name="Comma [0] 2287" xfId="8945" hidden="1"/>
    <cellStyle name="Comma [0] 2287" xfId="38333" hidden="1"/>
    <cellStyle name="Comma [0] 2288" xfId="8979" hidden="1"/>
    <cellStyle name="Comma [0] 2288" xfId="38367" hidden="1"/>
    <cellStyle name="Comma [0] 2289" xfId="8992" hidden="1"/>
    <cellStyle name="Comma [0] 2289" xfId="38380" hidden="1"/>
    <cellStyle name="Comma [0] 229" xfId="4966" hidden="1"/>
    <cellStyle name="Comma [0] 229" xfId="34354" hidden="1"/>
    <cellStyle name="Comma [0] 2290" xfId="9020" hidden="1"/>
    <cellStyle name="Comma [0] 2290" xfId="38408" hidden="1"/>
    <cellStyle name="Comma [0] 2291" xfId="8983" hidden="1"/>
    <cellStyle name="Comma [0] 2291" xfId="38371" hidden="1"/>
    <cellStyle name="Comma [0] 2292" xfId="8943" hidden="1"/>
    <cellStyle name="Comma [0] 2292" xfId="38331" hidden="1"/>
    <cellStyle name="Comma [0] 2293" xfId="9022" hidden="1"/>
    <cellStyle name="Comma [0] 2293" xfId="38410" hidden="1"/>
    <cellStyle name="Comma [0] 2294" xfId="9024" hidden="1"/>
    <cellStyle name="Comma [0] 2294" xfId="38412" hidden="1"/>
    <cellStyle name="Comma [0] 2295" xfId="9084" hidden="1"/>
    <cellStyle name="Comma [0] 2295" xfId="38472" hidden="1"/>
    <cellStyle name="Comma [0] 2296" xfId="9103" hidden="1"/>
    <cellStyle name="Comma [0] 2296" xfId="38491" hidden="1"/>
    <cellStyle name="Comma [0] 2297" xfId="9110" hidden="1"/>
    <cellStyle name="Comma [0] 2297" xfId="38498" hidden="1"/>
    <cellStyle name="Comma [0] 2298" xfId="9117" hidden="1"/>
    <cellStyle name="Comma [0] 2298" xfId="38505" hidden="1"/>
    <cellStyle name="Comma [0] 2299" xfId="9122" hidden="1"/>
    <cellStyle name="Comma [0] 2299" xfId="38510" hidden="1"/>
    <cellStyle name="Comma [0] 23" xfId="151" hidden="1"/>
    <cellStyle name="Comma [0] 23" xfId="316" hidden="1"/>
    <cellStyle name="Comma [0] 23" xfId="228" hidden="1"/>
    <cellStyle name="Comma [0] 23" xfId="273" hidden="1"/>
    <cellStyle name="Comma [0] 23" xfId="499" hidden="1"/>
    <cellStyle name="Comma [0] 23" xfId="664" hidden="1"/>
    <cellStyle name="Comma [0] 23" xfId="576" hidden="1"/>
    <cellStyle name="Comma [0] 23" xfId="621" hidden="1"/>
    <cellStyle name="Comma [0] 23" xfId="837" hidden="1"/>
    <cellStyle name="Comma [0] 23" xfId="1002" hidden="1"/>
    <cellStyle name="Comma [0] 23" xfId="914" hidden="1"/>
    <cellStyle name="Comma [0] 23" xfId="959" hidden="1"/>
    <cellStyle name="Comma [0] 23" xfId="1179" hidden="1"/>
    <cellStyle name="Comma [0] 23" xfId="1344" hidden="1"/>
    <cellStyle name="Comma [0] 23" xfId="1256" hidden="1"/>
    <cellStyle name="Comma [0] 23" xfId="1301" hidden="1"/>
    <cellStyle name="Comma [0] 23" xfId="1507" hidden="1"/>
    <cellStyle name="Comma [0] 23" xfId="1672" hidden="1"/>
    <cellStyle name="Comma [0] 23" xfId="1584" hidden="1"/>
    <cellStyle name="Comma [0] 23" xfId="1629" hidden="1"/>
    <cellStyle name="Comma [0] 23" xfId="1835" hidden="1"/>
    <cellStyle name="Comma [0] 23" xfId="2000" hidden="1"/>
    <cellStyle name="Comma [0] 23" xfId="1912" hidden="1"/>
    <cellStyle name="Comma [0] 23" xfId="1957" hidden="1"/>
    <cellStyle name="Comma [0] 23" xfId="2166" hidden="1"/>
    <cellStyle name="Comma [0] 23" xfId="2330" hidden="1"/>
    <cellStyle name="Comma [0] 23" xfId="2243" hidden="1"/>
    <cellStyle name="Comma [0] 23" xfId="2079" hidden="1"/>
    <cellStyle name="Comma [0] 23" xfId="4547" hidden="1"/>
    <cellStyle name="Comma [0] 23" xfId="33935" hidden="1"/>
    <cellStyle name="Comma [0] 23" xfId="61220" hidden="1"/>
    <cellStyle name="Comma [0] 23" xfId="61302" hidden="1"/>
    <cellStyle name="Comma [0] 23" xfId="61386" hidden="1"/>
    <cellStyle name="Comma [0] 23" xfId="61468" hidden="1"/>
    <cellStyle name="Comma [0] 23" xfId="61551" hidden="1"/>
    <cellStyle name="Comma [0] 23" xfId="61633" hidden="1"/>
    <cellStyle name="Comma [0] 23" xfId="61713" hidden="1"/>
    <cellStyle name="Comma [0] 23" xfId="61795" hidden="1"/>
    <cellStyle name="Comma [0] 23" xfId="61877" hidden="1"/>
    <cellStyle name="Comma [0] 23" xfId="61959" hidden="1"/>
    <cellStyle name="Comma [0] 23" xfId="62043" hidden="1"/>
    <cellStyle name="Comma [0] 23" xfId="62125" hidden="1"/>
    <cellStyle name="Comma [0] 23" xfId="62207" hidden="1"/>
    <cellStyle name="Comma [0] 23" xfId="62289" hidden="1"/>
    <cellStyle name="Comma [0] 23" xfId="62369" hidden="1"/>
    <cellStyle name="Comma [0] 23" xfId="62451" hidden="1"/>
    <cellStyle name="Comma [0] 23" xfId="62526" hidden="1"/>
    <cellStyle name="Comma [0] 23" xfId="62608" hidden="1"/>
    <cellStyle name="Comma [0] 23" xfId="62692" hidden="1"/>
    <cellStyle name="Comma [0] 23" xfId="62774" hidden="1"/>
    <cellStyle name="Comma [0] 23" xfId="62856" hidden="1"/>
    <cellStyle name="Comma [0] 23" xfId="62938" hidden="1"/>
    <cellStyle name="Comma [0] 23" xfId="63018" hidden="1"/>
    <cellStyle name="Comma [0] 23" xfId="63100" hidden="1"/>
    <cellStyle name="Comma [0] 230" xfId="4930" hidden="1"/>
    <cellStyle name="Comma [0] 230" xfId="34318" hidden="1"/>
    <cellStyle name="Comma [0] 2300" xfId="9109" hidden="1"/>
    <cellStyle name="Comma [0] 2300" xfId="38497" hidden="1"/>
    <cellStyle name="Comma [0] 2301" xfId="9114" hidden="1"/>
    <cellStyle name="Comma [0] 2301" xfId="38502" hidden="1"/>
    <cellStyle name="Comma [0] 2302" xfId="9126" hidden="1"/>
    <cellStyle name="Comma [0] 2302" xfId="38514" hidden="1"/>
    <cellStyle name="Comma [0] 2303" xfId="9128" hidden="1"/>
    <cellStyle name="Comma [0] 2303" xfId="38516" hidden="1"/>
    <cellStyle name="Comma [0] 2304" xfId="9099" hidden="1"/>
    <cellStyle name="Comma [0] 2304" xfId="38487" hidden="1"/>
    <cellStyle name="Comma [0] 2305" xfId="9088" hidden="1"/>
    <cellStyle name="Comma [0] 2305" xfId="38476" hidden="1"/>
    <cellStyle name="Comma [0] 2306" xfId="9139" hidden="1"/>
    <cellStyle name="Comma [0] 2306" xfId="38527" hidden="1"/>
    <cellStyle name="Comma [0] 2307" xfId="9148" hidden="1"/>
    <cellStyle name="Comma [0] 2307" xfId="38536" hidden="1"/>
    <cellStyle name="Comma [0] 2308" xfId="9159" hidden="1"/>
    <cellStyle name="Comma [0] 2308" xfId="38547" hidden="1"/>
    <cellStyle name="Comma [0] 2309" xfId="9165" hidden="1"/>
    <cellStyle name="Comma [0] 2309" xfId="38553" hidden="1"/>
    <cellStyle name="Comma [0] 231" xfId="4935" hidden="1"/>
    <cellStyle name="Comma [0] 231" xfId="34323" hidden="1"/>
    <cellStyle name="Comma [0] 2310" xfId="9147" hidden="1"/>
    <cellStyle name="Comma [0] 2310" xfId="38535" hidden="1"/>
    <cellStyle name="Comma [0] 2311" xfId="9157" hidden="1"/>
    <cellStyle name="Comma [0] 2311" xfId="38545" hidden="1"/>
    <cellStyle name="Comma [0] 2312" xfId="9177" hidden="1"/>
    <cellStyle name="Comma [0] 2312" xfId="38565" hidden="1"/>
    <cellStyle name="Comma [0] 2313" xfId="9179" hidden="1"/>
    <cellStyle name="Comma [0] 2313" xfId="38567" hidden="1"/>
    <cellStyle name="Comma [0] 2314" xfId="9130" hidden="1"/>
    <cellStyle name="Comma [0] 2314" xfId="38518" hidden="1"/>
    <cellStyle name="Comma [0] 2315" xfId="9091" hidden="1"/>
    <cellStyle name="Comma [0] 2315" xfId="38479" hidden="1"/>
    <cellStyle name="Comma [0] 2316" xfId="9133" hidden="1"/>
    <cellStyle name="Comma [0] 2316" xfId="38521" hidden="1"/>
    <cellStyle name="Comma [0] 2317" xfId="9096" hidden="1"/>
    <cellStyle name="Comma [0] 2317" xfId="38484" hidden="1"/>
    <cellStyle name="Comma [0] 2318" xfId="9098" hidden="1"/>
    <cellStyle name="Comma [0] 2318" xfId="38486" hidden="1"/>
    <cellStyle name="Comma [0] 2319" xfId="9184" hidden="1"/>
    <cellStyle name="Comma [0] 2319" xfId="38572" hidden="1"/>
    <cellStyle name="Comma [0] 232" xfId="4389" hidden="1"/>
    <cellStyle name="Comma [0] 232" xfId="33778" hidden="1"/>
    <cellStyle name="Comma [0] 2320" xfId="9087" hidden="1"/>
    <cellStyle name="Comma [0] 2320" xfId="38475" hidden="1"/>
    <cellStyle name="Comma [0] 2321" xfId="9095" hidden="1"/>
    <cellStyle name="Comma [0] 2321" xfId="38483" hidden="1"/>
    <cellStyle name="Comma [0] 2322" xfId="9196" hidden="1"/>
    <cellStyle name="Comma [0] 2322" xfId="38584" hidden="1"/>
    <cellStyle name="Comma [0] 2323" xfId="9198" hidden="1"/>
    <cellStyle name="Comma [0] 2323" xfId="38586" hidden="1"/>
    <cellStyle name="Comma [0] 2324" xfId="9187" hidden="1"/>
    <cellStyle name="Comma [0] 2324" xfId="38575" hidden="1"/>
    <cellStyle name="Comma [0] 2325" xfId="9195" hidden="1"/>
    <cellStyle name="Comma [0] 2325" xfId="38583" hidden="1"/>
    <cellStyle name="Comma [0] 2326" xfId="9093" hidden="1"/>
    <cellStyle name="Comma [0] 2326" xfId="38481" hidden="1"/>
    <cellStyle name="Comma [0] 2327" xfId="9181" hidden="1"/>
    <cellStyle name="Comma [0] 2327" xfId="38569" hidden="1"/>
    <cellStyle name="Comma [0] 2328" xfId="9214" hidden="1"/>
    <cellStyle name="Comma [0] 2328" xfId="38602" hidden="1"/>
    <cellStyle name="Comma [0] 2329" xfId="9222" hidden="1"/>
    <cellStyle name="Comma [0] 2329" xfId="38610" hidden="1"/>
    <cellStyle name="Comma [0] 233" xfId="4919" hidden="1"/>
    <cellStyle name="Comma [0] 233" xfId="34307" hidden="1"/>
    <cellStyle name="Comma [0] 2330" xfId="9131" hidden="1"/>
    <cellStyle name="Comma [0] 2330" xfId="38519" hidden="1"/>
    <cellStyle name="Comma [0] 2331" xfId="9210" hidden="1"/>
    <cellStyle name="Comma [0] 2331" xfId="38598" hidden="1"/>
    <cellStyle name="Comma [0] 2332" xfId="9231" hidden="1"/>
    <cellStyle name="Comma [0] 2332" xfId="38619" hidden="1"/>
    <cellStyle name="Comma [0] 2333" xfId="9233" hidden="1"/>
    <cellStyle name="Comma [0] 2333" xfId="38621" hidden="1"/>
    <cellStyle name="Comma [0] 2334" xfId="9192" hidden="1"/>
    <cellStyle name="Comma [0] 2334" xfId="38580" hidden="1"/>
    <cellStyle name="Comma [0] 2335" xfId="9137" hidden="1"/>
    <cellStyle name="Comma [0] 2335" xfId="38525" hidden="1"/>
    <cellStyle name="Comma [0] 2336" xfId="9190" hidden="1"/>
    <cellStyle name="Comma [0] 2336" xfId="38578" hidden="1"/>
    <cellStyle name="Comma [0] 2337" xfId="9174" hidden="1"/>
    <cellStyle name="Comma [0] 2337" xfId="38562" hidden="1"/>
    <cellStyle name="Comma [0] 2338" xfId="9170" hidden="1"/>
    <cellStyle name="Comma [0] 2338" xfId="38558" hidden="1"/>
    <cellStyle name="Comma [0] 2339" xfId="9241" hidden="1"/>
    <cellStyle name="Comma [0] 2339" xfId="38629" hidden="1"/>
    <cellStyle name="Comma [0] 234" xfId="4824" hidden="1"/>
    <cellStyle name="Comma [0] 234" xfId="34212" hidden="1"/>
    <cellStyle name="Comma [0] 2340" xfId="9107" hidden="1"/>
    <cellStyle name="Comma [0] 2340" xfId="38495" hidden="1"/>
    <cellStyle name="Comma [0] 2341" xfId="9100" hidden="1"/>
    <cellStyle name="Comma [0] 2341" xfId="38488" hidden="1"/>
    <cellStyle name="Comma [0] 2342" xfId="9249" hidden="1"/>
    <cellStyle name="Comma [0] 2342" xfId="38637" hidden="1"/>
    <cellStyle name="Comma [0] 2343" xfId="9251" hidden="1"/>
    <cellStyle name="Comma [0] 2343" xfId="38639" hidden="1"/>
    <cellStyle name="Comma [0] 2344" xfId="9200" hidden="1"/>
    <cellStyle name="Comma [0] 2344" xfId="38588" hidden="1"/>
    <cellStyle name="Comma [0] 2345" xfId="9176" hidden="1"/>
    <cellStyle name="Comma [0] 2345" xfId="38564" hidden="1"/>
    <cellStyle name="Comma [0] 2346" xfId="9211" hidden="1"/>
    <cellStyle name="Comma [0] 2346" xfId="38599" hidden="1"/>
    <cellStyle name="Comma [0] 2347" xfId="9143" hidden="1"/>
    <cellStyle name="Comma [0] 2347" xfId="38531" hidden="1"/>
    <cellStyle name="Comma [0] 2348" xfId="9213" hidden="1"/>
    <cellStyle name="Comma [0] 2348" xfId="38601" hidden="1"/>
    <cellStyle name="Comma [0] 2349" xfId="9258" hidden="1"/>
    <cellStyle name="Comma [0] 2349" xfId="38646" hidden="1"/>
    <cellStyle name="Comma [0] 235" xfId="4970" hidden="1"/>
    <cellStyle name="Comma [0] 235" xfId="34358" hidden="1"/>
    <cellStyle name="Comma [0] 2350" xfId="9201" hidden="1"/>
    <cellStyle name="Comma [0] 2350" xfId="38589" hidden="1"/>
    <cellStyle name="Comma [0] 2351" xfId="9158" hidden="1"/>
    <cellStyle name="Comma [0] 2351" xfId="38546" hidden="1"/>
    <cellStyle name="Comma [0] 2352" xfId="9264" hidden="1"/>
    <cellStyle name="Comma [0] 2352" xfId="38652" hidden="1"/>
    <cellStyle name="Comma [0] 2353" xfId="9266" hidden="1"/>
    <cellStyle name="Comma [0] 2353" xfId="38654" hidden="1"/>
    <cellStyle name="Comma [0] 2354" xfId="9219" hidden="1"/>
    <cellStyle name="Comma [0] 2354" xfId="38607" hidden="1"/>
    <cellStyle name="Comma [0] 2355" xfId="9225" hidden="1"/>
    <cellStyle name="Comma [0] 2355" xfId="38613" hidden="1"/>
    <cellStyle name="Comma [0] 2356" xfId="9106" hidden="1"/>
    <cellStyle name="Comma [0] 2356" xfId="38494" hidden="1"/>
    <cellStyle name="Comma [0] 2357" xfId="9175" hidden="1"/>
    <cellStyle name="Comma [0] 2357" xfId="38563" hidden="1"/>
    <cellStyle name="Comma [0] 2358" xfId="9183" hidden="1"/>
    <cellStyle name="Comma [0] 2358" xfId="38571" hidden="1"/>
    <cellStyle name="Comma [0] 2359" xfId="9272" hidden="1"/>
    <cellStyle name="Comma [0] 2359" xfId="38660" hidden="1"/>
    <cellStyle name="Comma [0] 236" xfId="4917" hidden="1"/>
    <cellStyle name="Comma [0] 236" xfId="34305" hidden="1"/>
    <cellStyle name="Comma [0] 2360" xfId="9186" hidden="1"/>
    <cellStyle name="Comma [0] 2360" xfId="38574" hidden="1"/>
    <cellStyle name="Comma [0] 2361" xfId="9146" hidden="1"/>
    <cellStyle name="Comma [0] 2361" xfId="38534" hidden="1"/>
    <cellStyle name="Comma [0] 2362" xfId="9277" hidden="1"/>
    <cellStyle name="Comma [0] 2362" xfId="38665" hidden="1"/>
    <cellStyle name="Comma [0] 2363" xfId="9279" hidden="1"/>
    <cellStyle name="Comma [0] 2363" xfId="38667" hidden="1"/>
    <cellStyle name="Comma [0] 2364" xfId="9238" hidden="1"/>
    <cellStyle name="Comma [0] 2364" xfId="38626" hidden="1"/>
    <cellStyle name="Comma [0] 2365" xfId="9244" hidden="1"/>
    <cellStyle name="Comma [0] 2365" xfId="38632" hidden="1"/>
    <cellStyle name="Comma [0] 2366" xfId="9145" hidden="1"/>
    <cellStyle name="Comma [0] 2366" xfId="38533" hidden="1"/>
    <cellStyle name="Comma [0] 2367" xfId="9226" hidden="1"/>
    <cellStyle name="Comma [0] 2367" xfId="38614" hidden="1"/>
    <cellStyle name="Comma [0] 2368" xfId="9205" hidden="1"/>
    <cellStyle name="Comma [0] 2368" xfId="38593" hidden="1"/>
    <cellStyle name="Comma [0] 2369" xfId="9283" hidden="1"/>
    <cellStyle name="Comma [0] 2369" xfId="38671" hidden="1"/>
    <cellStyle name="Comma [0] 237" xfId="4856" hidden="1"/>
    <cellStyle name="Comma [0] 237" xfId="34244" hidden="1"/>
    <cellStyle name="Comma [0] 2370" xfId="9224" hidden="1"/>
    <cellStyle name="Comma [0] 2370" xfId="38612" hidden="1"/>
    <cellStyle name="Comma [0] 2371" xfId="9162" hidden="1"/>
    <cellStyle name="Comma [0] 2371" xfId="38550" hidden="1"/>
    <cellStyle name="Comma [0] 2372" xfId="9290" hidden="1"/>
    <cellStyle name="Comma [0] 2372" xfId="38678" hidden="1"/>
    <cellStyle name="Comma [0] 2373" xfId="9292" hidden="1"/>
    <cellStyle name="Comma [0] 2373" xfId="38680" hidden="1"/>
    <cellStyle name="Comma [0] 2374" xfId="9256" hidden="1"/>
    <cellStyle name="Comma [0] 2374" xfId="38644" hidden="1"/>
    <cellStyle name="Comma [0] 2375" xfId="9261" hidden="1"/>
    <cellStyle name="Comma [0] 2375" xfId="38649" hidden="1"/>
    <cellStyle name="Comma [0] 2376" xfId="9090" hidden="1"/>
    <cellStyle name="Comma [0] 2376" xfId="38478" hidden="1"/>
    <cellStyle name="Comma [0] 2377" xfId="9245" hidden="1"/>
    <cellStyle name="Comma [0] 2377" xfId="38633" hidden="1"/>
    <cellStyle name="Comma [0] 2378" xfId="9150" hidden="1"/>
    <cellStyle name="Comma [0] 2378" xfId="38538" hidden="1"/>
    <cellStyle name="Comma [0] 2379" xfId="9296" hidden="1"/>
    <cellStyle name="Comma [0] 2379" xfId="38684" hidden="1"/>
    <cellStyle name="Comma [0] 238" xfId="4974" hidden="1"/>
    <cellStyle name="Comma [0] 238" xfId="34362" hidden="1"/>
    <cellStyle name="Comma [0] 2380" xfId="9243" hidden="1"/>
    <cellStyle name="Comma [0] 2380" xfId="38631" hidden="1"/>
    <cellStyle name="Comma [0] 2381" xfId="9182" hidden="1"/>
    <cellStyle name="Comma [0] 2381" xfId="38570" hidden="1"/>
    <cellStyle name="Comma [0] 2382" xfId="9300" hidden="1"/>
    <cellStyle name="Comma [0] 2382" xfId="38688" hidden="1"/>
    <cellStyle name="Comma [0] 2383" xfId="9302" hidden="1"/>
    <cellStyle name="Comma [0] 2383" xfId="38690" hidden="1"/>
    <cellStyle name="Comma [0] 2384" xfId="9270" hidden="1"/>
    <cellStyle name="Comma [0] 2384" xfId="38658" hidden="1"/>
    <cellStyle name="Comma [0] 2385" xfId="9274" hidden="1"/>
    <cellStyle name="Comma [0] 2385" xfId="38662" hidden="1"/>
    <cellStyle name="Comma [0] 2386" xfId="9164" hidden="1"/>
    <cellStyle name="Comma [0] 2386" xfId="38552" hidden="1"/>
    <cellStyle name="Comma [0] 2387" xfId="9262" hidden="1"/>
    <cellStyle name="Comma [0] 2387" xfId="38650" hidden="1"/>
    <cellStyle name="Comma [0] 2388" xfId="9154" hidden="1"/>
    <cellStyle name="Comma [0] 2388" xfId="38542" hidden="1"/>
    <cellStyle name="Comma [0] 2389" xfId="9306" hidden="1"/>
    <cellStyle name="Comma [0] 2389" xfId="38694" hidden="1"/>
    <cellStyle name="Comma [0] 239" xfId="4976" hidden="1"/>
    <cellStyle name="Comma [0] 239" xfId="34364" hidden="1"/>
    <cellStyle name="Comma [0] 2390" xfId="9260" hidden="1"/>
    <cellStyle name="Comma [0] 2390" xfId="38648" hidden="1"/>
    <cellStyle name="Comma [0] 2391" xfId="9229" hidden="1"/>
    <cellStyle name="Comma [0] 2391" xfId="38617" hidden="1"/>
    <cellStyle name="Comma [0] 2392" xfId="9310" hidden="1"/>
    <cellStyle name="Comma [0] 2392" xfId="38698" hidden="1"/>
    <cellStyle name="Comma [0] 2393" xfId="9312" hidden="1"/>
    <cellStyle name="Comma [0] 2393" xfId="38700" hidden="1"/>
    <cellStyle name="Comma [0] 2394" xfId="9298" hidden="1"/>
    <cellStyle name="Comma [0] 2394" xfId="38686" hidden="1"/>
    <cellStyle name="Comma [0] 2395" xfId="9285" hidden="1"/>
    <cellStyle name="Comma [0] 2395" xfId="38673" hidden="1"/>
    <cellStyle name="Comma [0] 2396" xfId="9309" hidden="1"/>
    <cellStyle name="Comma [0] 2396" xfId="38697" hidden="1"/>
    <cellStyle name="Comma [0] 2397" xfId="9275" hidden="1"/>
    <cellStyle name="Comma [0] 2397" xfId="38663" hidden="1"/>
    <cellStyle name="Comma [0] 2398" xfId="9247" hidden="1"/>
    <cellStyle name="Comma [0] 2398" xfId="38635" hidden="1"/>
    <cellStyle name="Comma [0] 2399" xfId="9314" hidden="1"/>
    <cellStyle name="Comma [0] 2399" xfId="38702" hidden="1"/>
    <cellStyle name="Comma [0] 24" xfId="153" hidden="1"/>
    <cellStyle name="Comma [0] 24" xfId="318" hidden="1"/>
    <cellStyle name="Comma [0] 24" xfId="226" hidden="1"/>
    <cellStyle name="Comma [0] 24" xfId="53" hidden="1"/>
    <cellStyle name="Comma [0] 24" xfId="501" hidden="1"/>
    <cellStyle name="Comma [0] 24" xfId="666" hidden="1"/>
    <cellStyle name="Comma [0] 24" xfId="574" hidden="1"/>
    <cellStyle name="Comma [0] 24" xfId="401" hidden="1"/>
    <cellStyle name="Comma [0] 24" xfId="839" hidden="1"/>
    <cellStyle name="Comma [0] 24" xfId="1004" hidden="1"/>
    <cellStyle name="Comma [0] 24" xfId="912" hidden="1"/>
    <cellStyle name="Comma [0] 24" xfId="739" hidden="1"/>
    <cellStyle name="Comma [0] 24" xfId="1181" hidden="1"/>
    <cellStyle name="Comma [0] 24" xfId="1346" hidden="1"/>
    <cellStyle name="Comma [0] 24" xfId="1254" hidden="1"/>
    <cellStyle name="Comma [0] 24" xfId="1081" hidden="1"/>
    <cellStyle name="Comma [0] 24" xfId="1509" hidden="1"/>
    <cellStyle name="Comma [0] 24" xfId="1674" hidden="1"/>
    <cellStyle name="Comma [0] 24" xfId="1582" hidden="1"/>
    <cellStyle name="Comma [0] 24" xfId="1409" hidden="1"/>
    <cellStyle name="Comma [0] 24" xfId="1837" hidden="1"/>
    <cellStyle name="Comma [0] 24" xfId="2002" hidden="1"/>
    <cellStyle name="Comma [0] 24" xfId="1910" hidden="1"/>
    <cellStyle name="Comma [0] 24" xfId="1737" hidden="1"/>
    <cellStyle name="Comma [0] 24" xfId="2168" hidden="1"/>
    <cellStyle name="Comma [0] 24" xfId="2332" hidden="1"/>
    <cellStyle name="Comma [0] 24" xfId="2241" hidden="1"/>
    <cellStyle name="Comma [0] 24" xfId="2065" hidden="1"/>
    <cellStyle name="Comma [0] 24" xfId="4503" hidden="1"/>
    <cellStyle name="Comma [0] 24" xfId="33892" hidden="1"/>
    <cellStyle name="Comma [0] 24" xfId="61222" hidden="1"/>
    <cellStyle name="Comma [0] 24" xfId="61304" hidden="1"/>
    <cellStyle name="Comma [0] 24" xfId="61388" hidden="1"/>
    <cellStyle name="Comma [0] 24" xfId="61470" hidden="1"/>
    <cellStyle name="Comma [0] 24" xfId="61553" hidden="1"/>
    <cellStyle name="Comma [0] 24" xfId="61635" hidden="1"/>
    <cellStyle name="Comma [0] 24" xfId="61715" hidden="1"/>
    <cellStyle name="Comma [0] 24" xfId="61797" hidden="1"/>
    <cellStyle name="Comma [0] 24" xfId="61879" hidden="1"/>
    <cellStyle name="Comma [0] 24" xfId="61961" hidden="1"/>
    <cellStyle name="Comma [0] 24" xfId="62045" hidden="1"/>
    <cellStyle name="Comma [0] 24" xfId="62127" hidden="1"/>
    <cellStyle name="Comma [0] 24" xfId="62209" hidden="1"/>
    <cellStyle name="Comma [0] 24" xfId="62291" hidden="1"/>
    <cellStyle name="Comma [0] 24" xfId="62371" hidden="1"/>
    <cellStyle name="Comma [0] 24" xfId="62453" hidden="1"/>
    <cellStyle name="Comma [0] 24" xfId="62528" hidden="1"/>
    <cellStyle name="Comma [0] 24" xfId="62610" hidden="1"/>
    <cellStyle name="Comma [0] 24" xfId="62694" hidden="1"/>
    <cellStyle name="Comma [0] 24" xfId="62776" hidden="1"/>
    <cellStyle name="Comma [0] 24" xfId="62858" hidden="1"/>
    <cellStyle name="Comma [0] 24" xfId="62940" hidden="1"/>
    <cellStyle name="Comma [0] 24" xfId="63020" hidden="1"/>
    <cellStyle name="Comma [0] 24" xfId="63102" hidden="1"/>
    <cellStyle name="Comma [0] 240" xfId="4944" hidden="1"/>
    <cellStyle name="Comma [0] 240" xfId="34332" hidden="1"/>
    <cellStyle name="Comma [0] 2400" xfId="9271" hidden="1"/>
    <cellStyle name="Comma [0] 2400" xfId="38659" hidden="1"/>
    <cellStyle name="Comma [0] 2401" xfId="9305" hidden="1"/>
    <cellStyle name="Comma [0] 2401" xfId="38693" hidden="1"/>
    <cellStyle name="Comma [0] 2402" xfId="9318" hidden="1"/>
    <cellStyle name="Comma [0] 2402" xfId="38706" hidden="1"/>
    <cellStyle name="Comma [0] 2403" xfId="9320" hidden="1"/>
    <cellStyle name="Comma [0] 2403" xfId="38708" hidden="1"/>
    <cellStyle name="Comma [0] 2404" xfId="9188" hidden="1"/>
    <cellStyle name="Comma [0] 2404" xfId="38576" hidden="1"/>
    <cellStyle name="Comma [0] 2405" xfId="9308" hidden="1"/>
    <cellStyle name="Comma [0] 2405" xfId="38696" hidden="1"/>
    <cellStyle name="Comma [0] 2406" xfId="9248" hidden="1"/>
    <cellStyle name="Comma [0] 2406" xfId="38636" hidden="1"/>
    <cellStyle name="Comma [0] 2407" xfId="9282" hidden="1"/>
    <cellStyle name="Comma [0] 2407" xfId="38670" hidden="1"/>
    <cellStyle name="Comma [0] 2408" xfId="9295" hidden="1"/>
    <cellStyle name="Comma [0] 2408" xfId="38683" hidden="1"/>
    <cellStyle name="Comma [0] 2409" xfId="9323" hidden="1"/>
    <cellStyle name="Comma [0] 2409" xfId="38711" hidden="1"/>
    <cellStyle name="Comma [0] 241" xfId="4948" hidden="1"/>
    <cellStyle name="Comma [0] 241" xfId="34336" hidden="1"/>
    <cellStyle name="Comma [0] 2410" xfId="9286" hidden="1"/>
    <cellStyle name="Comma [0] 2410" xfId="38674" hidden="1"/>
    <cellStyle name="Comma [0] 2411" xfId="9246" hidden="1"/>
    <cellStyle name="Comma [0] 2411" xfId="38634" hidden="1"/>
    <cellStyle name="Comma [0] 2412" xfId="9326" hidden="1"/>
    <cellStyle name="Comma [0] 2412" xfId="38714" hidden="1"/>
    <cellStyle name="Comma [0] 2413" xfId="9328" hidden="1"/>
    <cellStyle name="Comma [0] 2413" xfId="38716" hidden="1"/>
    <cellStyle name="Comma [0] 2414" xfId="9047" hidden="1"/>
    <cellStyle name="Comma [0] 2414" xfId="38435" hidden="1"/>
    <cellStyle name="Comma [0] 2415" xfId="9029" hidden="1"/>
    <cellStyle name="Comma [0] 2415" xfId="38417" hidden="1"/>
    <cellStyle name="Comma [0] 2416" xfId="9332" hidden="1"/>
    <cellStyle name="Comma [0] 2416" xfId="38720" hidden="1"/>
    <cellStyle name="Comma [0] 2417" xfId="9339" hidden="1"/>
    <cellStyle name="Comma [0] 2417" xfId="38727" hidden="1"/>
    <cellStyle name="Comma [0] 2418" xfId="9341" hidden="1"/>
    <cellStyle name="Comma [0] 2418" xfId="38729" hidden="1"/>
    <cellStyle name="Comma [0] 2419" xfId="9331" hidden="1"/>
    <cellStyle name="Comma [0] 2419" xfId="38719" hidden="1"/>
    <cellStyle name="Comma [0] 242" xfId="4838" hidden="1"/>
    <cellStyle name="Comma [0] 242" xfId="34226" hidden="1"/>
    <cellStyle name="Comma [0] 2420" xfId="9337" hidden="1"/>
    <cellStyle name="Comma [0] 2420" xfId="38725" hidden="1"/>
    <cellStyle name="Comma [0] 2421" xfId="9344" hidden="1"/>
    <cellStyle name="Comma [0] 2421" xfId="38732" hidden="1"/>
    <cellStyle name="Comma [0] 2422" xfId="9346" hidden="1"/>
    <cellStyle name="Comma [0] 2422" xfId="38734" hidden="1"/>
    <cellStyle name="Comma [0] 2423" xfId="9121" hidden="1"/>
    <cellStyle name="Comma [0] 2423" xfId="38509" hidden="1"/>
    <cellStyle name="Comma [0] 2424" xfId="9077" hidden="1"/>
    <cellStyle name="Comma [0] 2424" xfId="38465" hidden="1"/>
    <cellStyle name="Comma [0] 2425" xfId="9357" hidden="1"/>
    <cellStyle name="Comma [0] 2425" xfId="38745" hidden="1"/>
    <cellStyle name="Comma [0] 2426" xfId="9366" hidden="1"/>
    <cellStyle name="Comma [0] 2426" xfId="38754" hidden="1"/>
    <cellStyle name="Comma [0] 2427" xfId="9377" hidden="1"/>
    <cellStyle name="Comma [0] 2427" xfId="38765" hidden="1"/>
    <cellStyle name="Comma [0] 2428" xfId="9383" hidden="1"/>
    <cellStyle name="Comma [0] 2428" xfId="38771" hidden="1"/>
    <cellStyle name="Comma [0] 2429" xfId="9365" hidden="1"/>
    <cellStyle name="Comma [0] 2429" xfId="38753" hidden="1"/>
    <cellStyle name="Comma [0] 243" xfId="4936" hidden="1"/>
    <cellStyle name="Comma [0] 243" xfId="34324" hidden="1"/>
    <cellStyle name="Comma [0] 2430" xfId="9375" hidden="1"/>
    <cellStyle name="Comma [0] 2430" xfId="38763" hidden="1"/>
    <cellStyle name="Comma [0] 2431" xfId="9395" hidden="1"/>
    <cellStyle name="Comma [0] 2431" xfId="38783" hidden="1"/>
    <cellStyle name="Comma [0] 2432" xfId="9397" hidden="1"/>
    <cellStyle name="Comma [0] 2432" xfId="38785" hidden="1"/>
    <cellStyle name="Comma [0] 2433" xfId="9348" hidden="1"/>
    <cellStyle name="Comma [0] 2433" xfId="38736" hidden="1"/>
    <cellStyle name="Comma [0] 2434" xfId="9042" hidden="1"/>
    <cellStyle name="Comma [0] 2434" xfId="38430" hidden="1"/>
    <cellStyle name="Comma [0] 2435" xfId="9351" hidden="1"/>
    <cellStyle name="Comma [0] 2435" xfId="38739" hidden="1"/>
    <cellStyle name="Comma [0] 2436" xfId="9076" hidden="1"/>
    <cellStyle name="Comma [0] 2436" xfId="38464" hidden="1"/>
    <cellStyle name="Comma [0] 2437" xfId="9075" hidden="1"/>
    <cellStyle name="Comma [0] 2437" xfId="38463" hidden="1"/>
    <cellStyle name="Comma [0] 2438" xfId="9402" hidden="1"/>
    <cellStyle name="Comma [0] 2438" xfId="38790" hidden="1"/>
    <cellStyle name="Comma [0] 2439" xfId="9044" hidden="1"/>
    <cellStyle name="Comma [0] 2439" xfId="38432" hidden="1"/>
    <cellStyle name="Comma [0] 244" xfId="4828" hidden="1"/>
    <cellStyle name="Comma [0] 244" xfId="34216" hidden="1"/>
    <cellStyle name="Comma [0] 2440" xfId="9078" hidden="1"/>
    <cellStyle name="Comma [0] 2440" xfId="38466" hidden="1"/>
    <cellStyle name="Comma [0] 2441" xfId="9414" hidden="1"/>
    <cellStyle name="Comma [0] 2441" xfId="38802" hidden="1"/>
    <cellStyle name="Comma [0] 2442" xfId="9416" hidden="1"/>
    <cellStyle name="Comma [0] 2442" xfId="38804" hidden="1"/>
    <cellStyle name="Comma [0] 2443" xfId="9405" hidden="1"/>
    <cellStyle name="Comma [0] 2443" xfId="38793" hidden="1"/>
    <cellStyle name="Comma [0] 2444" xfId="9413" hidden="1"/>
    <cellStyle name="Comma [0] 2444" xfId="38801" hidden="1"/>
    <cellStyle name="Comma [0] 2445" xfId="9040" hidden="1"/>
    <cellStyle name="Comma [0] 2445" xfId="38428" hidden="1"/>
    <cellStyle name="Comma [0] 2446" xfId="9399" hidden="1"/>
    <cellStyle name="Comma [0] 2446" xfId="38787" hidden="1"/>
    <cellStyle name="Comma [0] 2447" xfId="9432" hidden="1"/>
    <cellStyle name="Comma [0] 2447" xfId="38820" hidden="1"/>
    <cellStyle name="Comma [0] 2448" xfId="9440" hidden="1"/>
    <cellStyle name="Comma [0] 2448" xfId="38828" hidden="1"/>
    <cellStyle name="Comma [0] 2449" xfId="9349" hidden="1"/>
    <cellStyle name="Comma [0] 2449" xfId="38737" hidden="1"/>
    <cellStyle name="Comma [0] 245" xfId="4980" hidden="1"/>
    <cellStyle name="Comma [0] 245" xfId="34368" hidden="1"/>
    <cellStyle name="Comma [0] 2450" xfId="9428" hidden="1"/>
    <cellStyle name="Comma [0] 2450" xfId="38816" hidden="1"/>
    <cellStyle name="Comma [0] 2451" xfId="9449" hidden="1"/>
    <cellStyle name="Comma [0] 2451" xfId="38837" hidden="1"/>
    <cellStyle name="Comma [0] 2452" xfId="9451" hidden="1"/>
    <cellStyle name="Comma [0] 2452" xfId="38839" hidden="1"/>
    <cellStyle name="Comma [0] 2453" xfId="9410" hidden="1"/>
    <cellStyle name="Comma [0] 2453" xfId="38798" hidden="1"/>
    <cellStyle name="Comma [0] 2454" xfId="9355" hidden="1"/>
    <cellStyle name="Comma [0] 2454" xfId="38743" hidden="1"/>
    <cellStyle name="Comma [0] 2455" xfId="9408" hidden="1"/>
    <cellStyle name="Comma [0] 2455" xfId="38796" hidden="1"/>
    <cellStyle name="Comma [0] 2456" xfId="9392" hidden="1"/>
    <cellStyle name="Comma [0] 2456" xfId="38780" hidden="1"/>
    <cellStyle name="Comma [0] 2457" xfId="9388" hidden="1"/>
    <cellStyle name="Comma [0] 2457" xfId="38776" hidden="1"/>
    <cellStyle name="Comma [0] 2458" xfId="9459" hidden="1"/>
    <cellStyle name="Comma [0] 2458" xfId="38847" hidden="1"/>
    <cellStyle name="Comma [0] 2459" xfId="9032" hidden="1"/>
    <cellStyle name="Comma [0] 2459" xfId="38420" hidden="1"/>
    <cellStyle name="Comma [0] 246" xfId="4934" hidden="1"/>
    <cellStyle name="Comma [0] 246" xfId="34322" hidden="1"/>
    <cellStyle name="Comma [0] 2460" xfId="9120" hidden="1"/>
    <cellStyle name="Comma [0] 2460" xfId="38508" hidden="1"/>
    <cellStyle name="Comma [0] 2461" xfId="9467" hidden="1"/>
    <cellStyle name="Comma [0] 2461" xfId="38855" hidden="1"/>
    <cellStyle name="Comma [0] 2462" xfId="9469" hidden="1"/>
    <cellStyle name="Comma [0] 2462" xfId="38857" hidden="1"/>
    <cellStyle name="Comma [0] 2463" xfId="9418" hidden="1"/>
    <cellStyle name="Comma [0] 2463" xfId="38806" hidden="1"/>
    <cellStyle name="Comma [0] 2464" xfId="9394" hidden="1"/>
    <cellStyle name="Comma [0] 2464" xfId="38782" hidden="1"/>
    <cellStyle name="Comma [0] 2465" xfId="9429" hidden="1"/>
    <cellStyle name="Comma [0] 2465" xfId="38817" hidden="1"/>
    <cellStyle name="Comma [0] 2466" xfId="9361" hidden="1"/>
    <cellStyle name="Comma [0] 2466" xfId="38749" hidden="1"/>
    <cellStyle name="Comma [0] 2467" xfId="9431" hidden="1"/>
    <cellStyle name="Comma [0] 2467" xfId="38819" hidden="1"/>
    <cellStyle name="Comma [0] 2468" xfId="9476" hidden="1"/>
    <cellStyle name="Comma [0] 2468" xfId="38864" hidden="1"/>
    <cellStyle name="Comma [0] 2469" xfId="9419" hidden="1"/>
    <cellStyle name="Comma [0] 2469" xfId="38807" hidden="1"/>
    <cellStyle name="Comma [0] 247" xfId="4903" hidden="1"/>
    <cellStyle name="Comma [0] 247" xfId="34291" hidden="1"/>
    <cellStyle name="Comma [0] 2470" xfId="9376" hidden="1"/>
    <cellStyle name="Comma [0] 2470" xfId="38764" hidden="1"/>
    <cellStyle name="Comma [0] 2471" xfId="9482" hidden="1"/>
    <cellStyle name="Comma [0] 2471" xfId="38870" hidden="1"/>
    <cellStyle name="Comma [0] 2472" xfId="9484" hidden="1"/>
    <cellStyle name="Comma [0] 2472" xfId="38872" hidden="1"/>
    <cellStyle name="Comma [0] 2473" xfId="9437" hidden="1"/>
    <cellStyle name="Comma [0] 2473" xfId="38825" hidden="1"/>
    <cellStyle name="Comma [0] 2474" xfId="9443" hidden="1"/>
    <cellStyle name="Comma [0] 2474" xfId="38831" hidden="1"/>
    <cellStyle name="Comma [0] 2475" xfId="9069" hidden="1"/>
    <cellStyle name="Comma [0] 2475" xfId="38457" hidden="1"/>
    <cellStyle name="Comma [0] 2476" xfId="9393" hidden="1"/>
    <cellStyle name="Comma [0] 2476" xfId="38781" hidden="1"/>
    <cellStyle name="Comma [0] 2477" xfId="9401" hidden="1"/>
    <cellStyle name="Comma [0] 2477" xfId="38789" hidden="1"/>
    <cellStyle name="Comma [0] 2478" xfId="9490" hidden="1"/>
    <cellStyle name="Comma [0] 2478" xfId="38878" hidden="1"/>
    <cellStyle name="Comma [0] 2479" xfId="9404" hidden="1"/>
    <cellStyle name="Comma [0] 2479" xfId="38792" hidden="1"/>
    <cellStyle name="Comma [0] 248" xfId="4984" hidden="1"/>
    <cellStyle name="Comma [0] 248" xfId="34372" hidden="1"/>
    <cellStyle name="Comma [0] 2480" xfId="9364" hidden="1"/>
    <cellStyle name="Comma [0] 2480" xfId="38752" hidden="1"/>
    <cellStyle name="Comma [0] 2481" xfId="9495" hidden="1"/>
    <cellStyle name="Comma [0] 2481" xfId="38883" hidden="1"/>
    <cellStyle name="Comma [0] 2482" xfId="9497" hidden="1"/>
    <cellStyle name="Comma [0] 2482" xfId="38885" hidden="1"/>
    <cellStyle name="Comma [0] 2483" xfId="9456" hidden="1"/>
    <cellStyle name="Comma [0] 2483" xfId="38844" hidden="1"/>
    <cellStyle name="Comma [0] 2484" xfId="9462" hidden="1"/>
    <cellStyle name="Comma [0] 2484" xfId="38850" hidden="1"/>
    <cellStyle name="Comma [0] 2485" xfId="9363" hidden="1"/>
    <cellStyle name="Comma [0] 2485" xfId="38751" hidden="1"/>
    <cellStyle name="Comma [0] 2486" xfId="9444" hidden="1"/>
    <cellStyle name="Comma [0] 2486" xfId="38832" hidden="1"/>
    <cellStyle name="Comma [0] 2487" xfId="9423" hidden="1"/>
    <cellStyle name="Comma [0] 2487" xfId="38811" hidden="1"/>
    <cellStyle name="Comma [0] 2488" xfId="9501" hidden="1"/>
    <cellStyle name="Comma [0] 2488" xfId="38889" hidden="1"/>
    <cellStyle name="Comma [0] 2489" xfId="9442" hidden="1"/>
    <cellStyle name="Comma [0] 2489" xfId="38830" hidden="1"/>
    <cellStyle name="Comma [0] 249" xfId="4986" hidden="1"/>
    <cellStyle name="Comma [0] 249" xfId="34374" hidden="1"/>
    <cellStyle name="Comma [0] 2490" xfId="9380" hidden="1"/>
    <cellStyle name="Comma [0] 2490" xfId="38768" hidden="1"/>
    <cellStyle name="Comma [0] 2491" xfId="9508" hidden="1"/>
    <cellStyle name="Comma [0] 2491" xfId="38896" hidden="1"/>
    <cellStyle name="Comma [0] 2492" xfId="9510" hidden="1"/>
    <cellStyle name="Comma [0] 2492" xfId="38898" hidden="1"/>
    <cellStyle name="Comma [0] 2493" xfId="9474" hidden="1"/>
    <cellStyle name="Comma [0] 2493" xfId="38862" hidden="1"/>
    <cellStyle name="Comma [0] 2494" xfId="9479" hidden="1"/>
    <cellStyle name="Comma [0] 2494" xfId="38867" hidden="1"/>
    <cellStyle name="Comma [0] 2495" xfId="9043" hidden="1"/>
    <cellStyle name="Comma [0] 2495" xfId="38431" hidden="1"/>
    <cellStyle name="Comma [0] 2496" xfId="9463" hidden="1"/>
    <cellStyle name="Comma [0] 2496" xfId="38851" hidden="1"/>
    <cellStyle name="Comma [0] 2497" xfId="9368" hidden="1"/>
    <cellStyle name="Comma [0] 2497" xfId="38756" hidden="1"/>
    <cellStyle name="Comma [0] 2498" xfId="9514" hidden="1"/>
    <cellStyle name="Comma [0] 2498" xfId="38902" hidden="1"/>
    <cellStyle name="Comma [0] 2499" xfId="9461" hidden="1"/>
    <cellStyle name="Comma [0] 2499" xfId="38849" hidden="1"/>
    <cellStyle name="Comma [0] 25" xfId="155" hidden="1"/>
    <cellStyle name="Comma [0] 25" xfId="320" hidden="1"/>
    <cellStyle name="Comma [0] 25" xfId="224" hidden="1"/>
    <cellStyle name="Comma [0] 25" xfId="50" hidden="1"/>
    <cellStyle name="Comma [0] 25" xfId="503" hidden="1"/>
    <cellStyle name="Comma [0] 25" xfId="668" hidden="1"/>
    <cellStyle name="Comma [0] 25" xfId="572" hidden="1"/>
    <cellStyle name="Comma [0] 25" xfId="398" hidden="1"/>
    <cellStyle name="Comma [0] 25" xfId="841" hidden="1"/>
    <cellStyle name="Comma [0] 25" xfId="1006" hidden="1"/>
    <cellStyle name="Comma [0] 25" xfId="910" hidden="1"/>
    <cellStyle name="Comma [0] 25" xfId="736" hidden="1"/>
    <cellStyle name="Comma [0] 25" xfId="1183" hidden="1"/>
    <cellStyle name="Comma [0] 25" xfId="1348" hidden="1"/>
    <cellStyle name="Comma [0] 25" xfId="1252" hidden="1"/>
    <cellStyle name="Comma [0] 25" xfId="1078" hidden="1"/>
    <cellStyle name="Comma [0] 25" xfId="1511" hidden="1"/>
    <cellStyle name="Comma [0] 25" xfId="1676" hidden="1"/>
    <cellStyle name="Comma [0] 25" xfId="1580" hidden="1"/>
    <cellStyle name="Comma [0] 25" xfId="1406" hidden="1"/>
    <cellStyle name="Comma [0] 25" xfId="1839" hidden="1"/>
    <cellStyle name="Comma [0] 25" xfId="2004" hidden="1"/>
    <cellStyle name="Comma [0] 25" xfId="1908" hidden="1"/>
    <cellStyle name="Comma [0] 25" xfId="1734" hidden="1"/>
    <cellStyle name="Comma [0] 25" xfId="2170" hidden="1"/>
    <cellStyle name="Comma [0] 25" xfId="2334" hidden="1"/>
    <cellStyle name="Comma [0] 25" xfId="2239" hidden="1"/>
    <cellStyle name="Comma [0] 25" xfId="2064" hidden="1"/>
    <cellStyle name="Comma [0] 25" xfId="4527" hidden="1"/>
    <cellStyle name="Comma [0] 25" xfId="33915" hidden="1"/>
    <cellStyle name="Comma [0] 25" xfId="61224" hidden="1"/>
    <cellStyle name="Comma [0] 25" xfId="61306" hidden="1"/>
    <cellStyle name="Comma [0] 25" xfId="61390" hidden="1"/>
    <cellStyle name="Comma [0] 25" xfId="61472" hidden="1"/>
    <cellStyle name="Comma [0] 25" xfId="61555" hidden="1"/>
    <cellStyle name="Comma [0] 25" xfId="61637" hidden="1"/>
    <cellStyle name="Comma [0] 25" xfId="61717" hidden="1"/>
    <cellStyle name="Comma [0] 25" xfId="61799" hidden="1"/>
    <cellStyle name="Comma [0] 25" xfId="61881" hidden="1"/>
    <cellStyle name="Comma [0] 25" xfId="61963" hidden="1"/>
    <cellStyle name="Comma [0] 25" xfId="62047" hidden="1"/>
    <cellStyle name="Comma [0] 25" xfId="62129" hidden="1"/>
    <cellStyle name="Comma [0] 25" xfId="62211" hidden="1"/>
    <cellStyle name="Comma [0] 25" xfId="62293" hidden="1"/>
    <cellStyle name="Comma [0] 25" xfId="62373" hidden="1"/>
    <cellStyle name="Comma [0] 25" xfId="62455" hidden="1"/>
    <cellStyle name="Comma [0] 25" xfId="62530" hidden="1"/>
    <cellStyle name="Comma [0] 25" xfId="62612" hidden="1"/>
    <cellStyle name="Comma [0] 25" xfId="62696" hidden="1"/>
    <cellStyle name="Comma [0] 25" xfId="62778" hidden="1"/>
    <cellStyle name="Comma [0] 25" xfId="62860" hidden="1"/>
    <cellStyle name="Comma [0] 25" xfId="62942" hidden="1"/>
    <cellStyle name="Comma [0] 25" xfId="63022" hidden="1"/>
    <cellStyle name="Comma [0] 25" xfId="63104" hidden="1"/>
    <cellStyle name="Comma [0] 250" xfId="4972" hidden="1"/>
    <cellStyle name="Comma [0] 250" xfId="34360" hidden="1"/>
    <cellStyle name="Comma [0] 2500" xfId="9400" hidden="1"/>
    <cellStyle name="Comma [0] 2500" xfId="38788" hidden="1"/>
    <cellStyle name="Comma [0] 2501" xfId="9518" hidden="1"/>
    <cellStyle name="Comma [0] 2501" xfId="38906" hidden="1"/>
    <cellStyle name="Comma [0] 2502" xfId="9520" hidden="1"/>
    <cellStyle name="Comma [0] 2502" xfId="38908" hidden="1"/>
    <cellStyle name="Comma [0] 2503" xfId="9488" hidden="1"/>
    <cellStyle name="Comma [0] 2503" xfId="38876" hidden="1"/>
    <cellStyle name="Comma [0] 2504" xfId="9492" hidden="1"/>
    <cellStyle name="Comma [0] 2504" xfId="38880" hidden="1"/>
    <cellStyle name="Comma [0] 2505" xfId="9382" hidden="1"/>
    <cellStyle name="Comma [0] 2505" xfId="38770" hidden="1"/>
    <cellStyle name="Comma [0] 2506" xfId="9480" hidden="1"/>
    <cellStyle name="Comma [0] 2506" xfId="38868" hidden="1"/>
    <cellStyle name="Comma [0] 2507" xfId="9372" hidden="1"/>
    <cellStyle name="Comma [0] 2507" xfId="38760" hidden="1"/>
    <cellStyle name="Comma [0] 2508" xfId="9524" hidden="1"/>
    <cellStyle name="Comma [0] 2508" xfId="38912" hidden="1"/>
    <cellStyle name="Comma [0] 2509" xfId="9478" hidden="1"/>
    <cellStyle name="Comma [0] 2509" xfId="38866" hidden="1"/>
    <cellStyle name="Comma [0] 251" xfId="4959" hidden="1"/>
    <cellStyle name="Comma [0] 251" xfId="34347" hidden="1"/>
    <cellStyle name="Comma [0] 2510" xfId="9447" hidden="1"/>
    <cellStyle name="Comma [0] 2510" xfId="38835" hidden="1"/>
    <cellStyle name="Comma [0] 2511" xfId="9528" hidden="1"/>
    <cellStyle name="Comma [0] 2511" xfId="38916" hidden="1"/>
    <cellStyle name="Comma [0] 2512" xfId="9530" hidden="1"/>
    <cellStyle name="Comma [0] 2512" xfId="38918" hidden="1"/>
    <cellStyle name="Comma [0] 2513" xfId="9516" hidden="1"/>
    <cellStyle name="Comma [0] 2513" xfId="38904" hidden="1"/>
    <cellStyle name="Comma [0] 2514" xfId="9503" hidden="1"/>
    <cellStyle name="Comma [0] 2514" xfId="38891" hidden="1"/>
    <cellStyle name="Comma [0] 2515" xfId="9527" hidden="1"/>
    <cellStyle name="Comma [0] 2515" xfId="38915" hidden="1"/>
    <cellStyle name="Comma [0] 2516" xfId="9493" hidden="1"/>
    <cellStyle name="Comma [0] 2516" xfId="38881" hidden="1"/>
    <cellStyle name="Comma [0] 2517" xfId="9465" hidden="1"/>
    <cellStyle name="Comma [0] 2517" xfId="38853" hidden="1"/>
    <cellStyle name="Comma [0] 2518" xfId="9532" hidden="1"/>
    <cellStyle name="Comma [0] 2518" xfId="38920" hidden="1"/>
    <cellStyle name="Comma [0] 2519" xfId="9489" hidden="1"/>
    <cellStyle name="Comma [0] 2519" xfId="38877" hidden="1"/>
    <cellStyle name="Comma [0] 252" xfId="4983" hidden="1"/>
    <cellStyle name="Comma [0] 252" xfId="34371" hidden="1"/>
    <cellStyle name="Comma [0] 2520" xfId="9523" hidden="1"/>
    <cellStyle name="Comma [0] 2520" xfId="38911" hidden="1"/>
    <cellStyle name="Comma [0] 2521" xfId="9536" hidden="1"/>
    <cellStyle name="Comma [0] 2521" xfId="38924" hidden="1"/>
    <cellStyle name="Comma [0] 2522" xfId="9538" hidden="1"/>
    <cellStyle name="Comma [0] 2522" xfId="38926" hidden="1"/>
    <cellStyle name="Comma [0] 2523" xfId="9406" hidden="1"/>
    <cellStyle name="Comma [0] 2523" xfId="38794" hidden="1"/>
    <cellStyle name="Comma [0] 2524" xfId="9526" hidden="1"/>
    <cellStyle name="Comma [0] 2524" xfId="38914" hidden="1"/>
    <cellStyle name="Comma [0] 2525" xfId="9466" hidden="1"/>
    <cellStyle name="Comma [0] 2525" xfId="38854" hidden="1"/>
    <cellStyle name="Comma [0] 2526" xfId="9500" hidden="1"/>
    <cellStyle name="Comma [0] 2526" xfId="38888" hidden="1"/>
    <cellStyle name="Comma [0] 2527" xfId="9513" hidden="1"/>
    <cellStyle name="Comma [0] 2527" xfId="38901" hidden="1"/>
    <cellStyle name="Comma [0] 2528" xfId="9541" hidden="1"/>
    <cellStyle name="Comma [0] 2528" xfId="38929" hidden="1"/>
    <cellStyle name="Comma [0] 2529" xfId="9504" hidden="1"/>
    <cellStyle name="Comma [0] 2529" xfId="38892" hidden="1"/>
    <cellStyle name="Comma [0] 253" xfId="4949" hidden="1"/>
    <cellStyle name="Comma [0] 253" xfId="34337" hidden="1"/>
    <cellStyle name="Comma [0] 2530" xfId="9464" hidden="1"/>
    <cellStyle name="Comma [0] 2530" xfId="38852" hidden="1"/>
    <cellStyle name="Comma [0] 2531" xfId="9543" hidden="1"/>
    <cellStyle name="Comma [0] 2531" xfId="38931" hidden="1"/>
    <cellStyle name="Comma [0] 2532" xfId="9545" hidden="1"/>
    <cellStyle name="Comma [0] 2532" xfId="38933" hidden="1"/>
    <cellStyle name="Comma [0] 2533" xfId="9057" hidden="1"/>
    <cellStyle name="Comma [0] 2533" xfId="38445" hidden="1"/>
    <cellStyle name="Comma [0] 2534" xfId="9054" hidden="1"/>
    <cellStyle name="Comma [0] 2534" xfId="38442" hidden="1"/>
    <cellStyle name="Comma [0] 2535" xfId="9551" hidden="1"/>
    <cellStyle name="Comma [0] 2535" xfId="38939" hidden="1"/>
    <cellStyle name="Comma [0] 2536" xfId="9557" hidden="1"/>
    <cellStyle name="Comma [0] 2536" xfId="38945" hidden="1"/>
    <cellStyle name="Comma [0] 2537" xfId="9559" hidden="1"/>
    <cellStyle name="Comma [0] 2537" xfId="38947" hidden="1"/>
    <cellStyle name="Comma [0] 2538" xfId="9550" hidden="1"/>
    <cellStyle name="Comma [0] 2538" xfId="38938" hidden="1"/>
    <cellStyle name="Comma [0] 2539" xfId="9555" hidden="1"/>
    <cellStyle name="Comma [0] 2539" xfId="38943" hidden="1"/>
    <cellStyle name="Comma [0] 254" xfId="4921" hidden="1"/>
    <cellStyle name="Comma [0] 254" xfId="34309" hidden="1"/>
    <cellStyle name="Comma [0] 2540" xfId="9561" hidden="1"/>
    <cellStyle name="Comma [0] 2540" xfId="38949" hidden="1"/>
    <cellStyle name="Comma [0] 2541" xfId="9563" hidden="1"/>
    <cellStyle name="Comma [0] 2541" xfId="38951" hidden="1"/>
    <cellStyle name="Comma [0] 2542" xfId="9080" hidden="1"/>
    <cellStyle name="Comma [0] 2542" xfId="38468" hidden="1"/>
    <cellStyle name="Comma [0] 2543" xfId="9082" hidden="1"/>
    <cellStyle name="Comma [0] 2543" xfId="38470" hidden="1"/>
    <cellStyle name="Comma [0] 2544" xfId="9574" hidden="1"/>
    <cellStyle name="Comma [0] 2544" xfId="38962" hidden="1"/>
    <cellStyle name="Comma [0] 2545" xfId="9583" hidden="1"/>
    <cellStyle name="Comma [0] 2545" xfId="38971" hidden="1"/>
    <cellStyle name="Comma [0] 2546" xfId="9594" hidden="1"/>
    <cellStyle name="Comma [0] 2546" xfId="38982" hidden="1"/>
    <cellStyle name="Comma [0] 2547" xfId="9600" hidden="1"/>
    <cellStyle name="Comma [0] 2547" xfId="38988" hidden="1"/>
    <cellStyle name="Comma [0] 2548" xfId="9582" hidden="1"/>
    <cellStyle name="Comma [0] 2548" xfId="38970" hidden="1"/>
    <cellStyle name="Comma [0] 2549" xfId="9592" hidden="1"/>
    <cellStyle name="Comma [0] 2549" xfId="38980" hidden="1"/>
    <cellStyle name="Comma [0] 255" xfId="4988" hidden="1"/>
    <cellStyle name="Comma [0] 255" xfId="34376" hidden="1"/>
    <cellStyle name="Comma [0] 2550" xfId="9612" hidden="1"/>
    <cellStyle name="Comma [0] 2550" xfId="39000" hidden="1"/>
    <cellStyle name="Comma [0] 2551" xfId="9614" hidden="1"/>
    <cellStyle name="Comma [0] 2551" xfId="39002" hidden="1"/>
    <cellStyle name="Comma [0] 2552" xfId="9565" hidden="1"/>
    <cellStyle name="Comma [0] 2552" xfId="38953" hidden="1"/>
    <cellStyle name="Comma [0] 2553" xfId="9062" hidden="1"/>
    <cellStyle name="Comma [0] 2553" xfId="38450" hidden="1"/>
    <cellStyle name="Comma [0] 2554" xfId="9568" hidden="1"/>
    <cellStyle name="Comma [0] 2554" xfId="38956" hidden="1"/>
    <cellStyle name="Comma [0] 2555" xfId="9067" hidden="1"/>
    <cellStyle name="Comma [0] 2555" xfId="38455" hidden="1"/>
    <cellStyle name="Comma [0] 2556" xfId="9051" hidden="1"/>
    <cellStyle name="Comma [0] 2556" xfId="38439" hidden="1"/>
    <cellStyle name="Comma [0] 2557" xfId="9619" hidden="1"/>
    <cellStyle name="Comma [0] 2557" xfId="39007" hidden="1"/>
    <cellStyle name="Comma [0] 2558" xfId="9060" hidden="1"/>
    <cellStyle name="Comma [0] 2558" xfId="38448" hidden="1"/>
    <cellStyle name="Comma [0] 2559" xfId="9081" hidden="1"/>
    <cellStyle name="Comma [0] 2559" xfId="38469" hidden="1"/>
    <cellStyle name="Comma [0] 256" xfId="4945" hidden="1"/>
    <cellStyle name="Comma [0] 256" xfId="34333" hidden="1"/>
    <cellStyle name="Comma [0] 2560" xfId="9631" hidden="1"/>
    <cellStyle name="Comma [0] 2560" xfId="39019" hidden="1"/>
    <cellStyle name="Comma [0] 2561" xfId="9633" hidden="1"/>
    <cellStyle name="Comma [0] 2561" xfId="39021" hidden="1"/>
    <cellStyle name="Comma [0] 2562" xfId="9622" hidden="1"/>
    <cellStyle name="Comma [0] 2562" xfId="39010" hidden="1"/>
    <cellStyle name="Comma [0] 2563" xfId="9630" hidden="1"/>
    <cellStyle name="Comma [0] 2563" xfId="39018" hidden="1"/>
    <cellStyle name="Comma [0] 2564" xfId="9064" hidden="1"/>
    <cellStyle name="Comma [0] 2564" xfId="38452" hidden="1"/>
    <cellStyle name="Comma [0] 2565" xfId="9616" hidden="1"/>
    <cellStyle name="Comma [0] 2565" xfId="39004" hidden="1"/>
    <cellStyle name="Comma [0] 2566" xfId="9649" hidden="1"/>
    <cellStyle name="Comma [0] 2566" xfId="39037" hidden="1"/>
    <cellStyle name="Comma [0] 2567" xfId="9657" hidden="1"/>
    <cellStyle name="Comma [0] 2567" xfId="39045" hidden="1"/>
    <cellStyle name="Comma [0] 2568" xfId="9566" hidden="1"/>
    <cellStyle name="Comma [0] 2568" xfId="38954" hidden="1"/>
    <cellStyle name="Comma [0] 2569" xfId="9645" hidden="1"/>
    <cellStyle name="Comma [0] 2569" xfId="39033" hidden="1"/>
    <cellStyle name="Comma [0] 257" xfId="4979" hidden="1"/>
    <cellStyle name="Comma [0] 257" xfId="34367" hidden="1"/>
    <cellStyle name="Comma [0] 2570" xfId="9666" hidden="1"/>
    <cellStyle name="Comma [0] 2570" xfId="39054" hidden="1"/>
    <cellStyle name="Comma [0] 2571" xfId="9668" hidden="1"/>
    <cellStyle name="Comma [0] 2571" xfId="39056" hidden="1"/>
    <cellStyle name="Comma [0] 2572" xfId="9627" hidden="1"/>
    <cellStyle name="Comma [0] 2572" xfId="39015" hidden="1"/>
    <cellStyle name="Comma [0] 2573" xfId="9572" hidden="1"/>
    <cellStyle name="Comma [0] 2573" xfId="38960" hidden="1"/>
    <cellStyle name="Comma [0] 2574" xfId="9625" hidden="1"/>
    <cellStyle name="Comma [0] 2574" xfId="39013" hidden="1"/>
    <cellStyle name="Comma [0] 2575" xfId="9609" hidden="1"/>
    <cellStyle name="Comma [0] 2575" xfId="38997" hidden="1"/>
    <cellStyle name="Comma [0] 2576" xfId="9605" hidden="1"/>
    <cellStyle name="Comma [0] 2576" xfId="38993" hidden="1"/>
    <cellStyle name="Comma [0] 2577" xfId="9676" hidden="1"/>
    <cellStyle name="Comma [0] 2577" xfId="39064" hidden="1"/>
    <cellStyle name="Comma [0] 2578" xfId="9548" hidden="1"/>
    <cellStyle name="Comma [0] 2578" xfId="38936" hidden="1"/>
    <cellStyle name="Comma [0] 2579" xfId="9030" hidden="1"/>
    <cellStyle name="Comma [0] 2579" xfId="38418" hidden="1"/>
    <cellStyle name="Comma [0] 258" xfId="4992" hidden="1"/>
    <cellStyle name="Comma [0] 258" xfId="34380" hidden="1"/>
    <cellStyle name="Comma [0] 2580" xfId="9684" hidden="1"/>
    <cellStyle name="Comma [0] 2580" xfId="39072" hidden="1"/>
    <cellStyle name="Comma [0] 2581" xfId="9686" hidden="1"/>
    <cellStyle name="Comma [0] 2581" xfId="39074" hidden="1"/>
    <cellStyle name="Comma [0] 2582" xfId="9635" hidden="1"/>
    <cellStyle name="Comma [0] 2582" xfId="39023" hidden="1"/>
    <cellStyle name="Comma [0] 2583" xfId="9611" hidden="1"/>
    <cellStyle name="Comma [0] 2583" xfId="38999" hidden="1"/>
    <cellStyle name="Comma [0] 2584" xfId="9646" hidden="1"/>
    <cellStyle name="Comma [0] 2584" xfId="39034" hidden="1"/>
    <cellStyle name="Comma [0] 2585" xfId="9578" hidden="1"/>
    <cellStyle name="Comma [0] 2585" xfId="38966" hidden="1"/>
    <cellStyle name="Comma [0] 2586" xfId="9648" hidden="1"/>
    <cellStyle name="Comma [0] 2586" xfId="39036" hidden="1"/>
    <cellStyle name="Comma [0] 2587" xfId="9693" hidden="1"/>
    <cellStyle name="Comma [0] 2587" xfId="39081" hidden="1"/>
    <cellStyle name="Comma [0] 2588" xfId="9636" hidden="1"/>
    <cellStyle name="Comma [0] 2588" xfId="39024" hidden="1"/>
    <cellStyle name="Comma [0] 2589" xfId="9593" hidden="1"/>
    <cellStyle name="Comma [0] 2589" xfId="38981" hidden="1"/>
    <cellStyle name="Comma [0] 259" xfId="4994" hidden="1"/>
    <cellStyle name="Comma [0] 259" xfId="34382" hidden="1"/>
    <cellStyle name="Comma [0] 2590" xfId="9699" hidden="1"/>
    <cellStyle name="Comma [0] 2590" xfId="39087" hidden="1"/>
    <cellStyle name="Comma [0] 2591" xfId="9701" hidden="1"/>
    <cellStyle name="Comma [0] 2591" xfId="39089" hidden="1"/>
    <cellStyle name="Comma [0] 2592" xfId="9654" hidden="1"/>
    <cellStyle name="Comma [0] 2592" xfId="39042" hidden="1"/>
    <cellStyle name="Comma [0] 2593" xfId="9660" hidden="1"/>
    <cellStyle name="Comma [0] 2593" xfId="39048" hidden="1"/>
    <cellStyle name="Comma [0] 2594" xfId="9547" hidden="1"/>
    <cellStyle name="Comma [0] 2594" xfId="38935" hidden="1"/>
    <cellStyle name="Comma [0] 2595" xfId="9610" hidden="1"/>
    <cellStyle name="Comma [0] 2595" xfId="38998" hidden="1"/>
    <cellStyle name="Comma [0] 2596" xfId="9618" hidden="1"/>
    <cellStyle name="Comma [0] 2596" xfId="39006" hidden="1"/>
    <cellStyle name="Comma [0] 2597" xfId="9707" hidden="1"/>
    <cellStyle name="Comma [0] 2597" xfId="39095" hidden="1"/>
    <cellStyle name="Comma [0] 2598" xfId="9621" hidden="1"/>
    <cellStyle name="Comma [0] 2598" xfId="39009" hidden="1"/>
    <cellStyle name="Comma [0] 2599" xfId="9581" hidden="1"/>
    <cellStyle name="Comma [0] 2599" xfId="38969" hidden="1"/>
    <cellStyle name="Comma [0] 26" xfId="157" hidden="1"/>
    <cellStyle name="Comma [0] 26" xfId="322" hidden="1"/>
    <cellStyle name="Comma [0] 26" xfId="222" hidden="1"/>
    <cellStyle name="Comma [0] 26" xfId="56" hidden="1"/>
    <cellStyle name="Comma [0] 26" xfId="505" hidden="1"/>
    <cellStyle name="Comma [0] 26" xfId="670" hidden="1"/>
    <cellStyle name="Comma [0] 26" xfId="570" hidden="1"/>
    <cellStyle name="Comma [0] 26" xfId="404" hidden="1"/>
    <cellStyle name="Comma [0] 26" xfId="843" hidden="1"/>
    <cellStyle name="Comma [0] 26" xfId="1008" hidden="1"/>
    <cellStyle name="Comma [0] 26" xfId="908" hidden="1"/>
    <cellStyle name="Comma [0] 26" xfId="742" hidden="1"/>
    <cellStyle name="Comma [0] 26" xfId="1185" hidden="1"/>
    <cellStyle name="Comma [0] 26" xfId="1350" hidden="1"/>
    <cellStyle name="Comma [0] 26" xfId="1250" hidden="1"/>
    <cellStyle name="Comma [0] 26" xfId="1084" hidden="1"/>
    <cellStyle name="Comma [0] 26" xfId="1513" hidden="1"/>
    <cellStyle name="Comma [0] 26" xfId="1678" hidden="1"/>
    <cellStyle name="Comma [0] 26" xfId="1578" hidden="1"/>
    <cellStyle name="Comma [0] 26" xfId="1412" hidden="1"/>
    <cellStyle name="Comma [0] 26" xfId="1841" hidden="1"/>
    <cellStyle name="Comma [0] 26" xfId="2006" hidden="1"/>
    <cellStyle name="Comma [0] 26" xfId="1906" hidden="1"/>
    <cellStyle name="Comma [0] 26" xfId="1740" hidden="1"/>
    <cellStyle name="Comma [0] 26" xfId="2172" hidden="1"/>
    <cellStyle name="Comma [0] 26" xfId="2336" hidden="1"/>
    <cellStyle name="Comma [0] 26" xfId="2237" hidden="1"/>
    <cellStyle name="Comma [0] 26" xfId="2067" hidden="1"/>
    <cellStyle name="Comma [0] 26" xfId="4537" hidden="1"/>
    <cellStyle name="Comma [0] 26" xfId="33925" hidden="1"/>
    <cellStyle name="Comma [0] 26" xfId="61226" hidden="1"/>
    <cellStyle name="Comma [0] 26" xfId="61308" hidden="1"/>
    <cellStyle name="Comma [0] 26" xfId="61392" hidden="1"/>
    <cellStyle name="Comma [0] 26" xfId="61474" hidden="1"/>
    <cellStyle name="Comma [0] 26" xfId="61557" hidden="1"/>
    <cellStyle name="Comma [0] 26" xfId="61639" hidden="1"/>
    <cellStyle name="Comma [0] 26" xfId="61719" hidden="1"/>
    <cellStyle name="Comma [0] 26" xfId="61801" hidden="1"/>
    <cellStyle name="Comma [0] 26" xfId="61883" hidden="1"/>
    <cellStyle name="Comma [0] 26" xfId="61965" hidden="1"/>
    <cellStyle name="Comma [0] 26" xfId="62049" hidden="1"/>
    <cellStyle name="Comma [0] 26" xfId="62131" hidden="1"/>
    <cellStyle name="Comma [0] 26" xfId="62213" hidden="1"/>
    <cellStyle name="Comma [0] 26" xfId="62295" hidden="1"/>
    <cellStyle name="Comma [0] 26" xfId="62375" hidden="1"/>
    <cellStyle name="Comma [0] 26" xfId="62457" hidden="1"/>
    <cellStyle name="Comma [0] 26" xfId="62532" hidden="1"/>
    <cellStyle name="Comma [0] 26" xfId="62614" hidden="1"/>
    <cellStyle name="Comma [0] 26" xfId="62698" hidden="1"/>
    <cellStyle name="Comma [0] 26" xfId="62780" hidden="1"/>
    <cellStyle name="Comma [0] 26" xfId="62862" hidden="1"/>
    <cellStyle name="Comma [0] 26" xfId="62944" hidden="1"/>
    <cellStyle name="Comma [0] 26" xfId="63024" hidden="1"/>
    <cellStyle name="Comma [0] 26" xfId="63106" hidden="1"/>
    <cellStyle name="Comma [0] 260" xfId="4862" hidden="1"/>
    <cellStyle name="Comma [0] 260" xfId="34250" hidden="1"/>
    <cellStyle name="Comma [0] 2600" xfId="9712" hidden="1"/>
    <cellStyle name="Comma [0] 2600" xfId="39100" hidden="1"/>
    <cellStyle name="Comma [0] 2601" xfId="9714" hidden="1"/>
    <cellStyle name="Comma [0] 2601" xfId="39102" hidden="1"/>
    <cellStyle name="Comma [0] 2602" xfId="9673" hidden="1"/>
    <cellStyle name="Comma [0] 2602" xfId="39061" hidden="1"/>
    <cellStyle name="Comma [0] 2603" xfId="9679" hidden="1"/>
    <cellStyle name="Comma [0] 2603" xfId="39067" hidden="1"/>
    <cellStyle name="Comma [0] 2604" xfId="9580" hidden="1"/>
    <cellStyle name="Comma [0] 2604" xfId="38968" hidden="1"/>
    <cellStyle name="Comma [0] 2605" xfId="9661" hidden="1"/>
    <cellStyle name="Comma [0] 2605" xfId="39049" hidden="1"/>
    <cellStyle name="Comma [0] 2606" xfId="9640" hidden="1"/>
    <cellStyle name="Comma [0] 2606" xfId="39028" hidden="1"/>
    <cellStyle name="Comma [0] 2607" xfId="9718" hidden="1"/>
    <cellStyle name="Comma [0] 2607" xfId="39106" hidden="1"/>
    <cellStyle name="Comma [0] 2608" xfId="9659" hidden="1"/>
    <cellStyle name="Comma [0] 2608" xfId="39047" hidden="1"/>
    <cellStyle name="Comma [0] 2609" xfId="9597" hidden="1"/>
    <cellStyle name="Comma [0] 2609" xfId="38985" hidden="1"/>
    <cellStyle name="Comma [0] 261" xfId="4982" hidden="1"/>
    <cellStyle name="Comma [0] 261" xfId="34370" hidden="1"/>
    <cellStyle name="Comma [0] 2610" xfId="9725" hidden="1"/>
    <cellStyle name="Comma [0] 2610" xfId="39113" hidden="1"/>
    <cellStyle name="Comma [0] 2611" xfId="9727" hidden="1"/>
    <cellStyle name="Comma [0] 2611" xfId="39115" hidden="1"/>
    <cellStyle name="Comma [0] 2612" xfId="9691" hidden="1"/>
    <cellStyle name="Comma [0] 2612" xfId="39079" hidden="1"/>
    <cellStyle name="Comma [0] 2613" xfId="9696" hidden="1"/>
    <cellStyle name="Comma [0] 2613" xfId="39084" hidden="1"/>
    <cellStyle name="Comma [0] 2614" xfId="9061" hidden="1"/>
    <cellStyle name="Comma [0] 2614" xfId="38449" hidden="1"/>
    <cellStyle name="Comma [0] 2615" xfId="9680" hidden="1"/>
    <cellStyle name="Comma [0] 2615" xfId="39068" hidden="1"/>
    <cellStyle name="Comma [0] 2616" xfId="9585" hidden="1"/>
    <cellStyle name="Comma [0] 2616" xfId="38973" hidden="1"/>
    <cellStyle name="Comma [0] 2617" xfId="9731" hidden="1"/>
    <cellStyle name="Comma [0] 2617" xfId="39119" hidden="1"/>
    <cellStyle name="Comma [0] 2618" xfId="9678" hidden="1"/>
    <cellStyle name="Comma [0] 2618" xfId="39066" hidden="1"/>
    <cellStyle name="Comma [0] 2619" xfId="9617" hidden="1"/>
    <cellStyle name="Comma [0] 2619" xfId="39005" hidden="1"/>
    <cellStyle name="Comma [0] 262" xfId="4922" hidden="1"/>
    <cellStyle name="Comma [0] 262" xfId="34310" hidden="1"/>
    <cellStyle name="Comma [0] 2620" xfId="9735" hidden="1"/>
    <cellStyle name="Comma [0] 2620" xfId="39123" hidden="1"/>
    <cellStyle name="Comma [0] 2621" xfId="9737" hidden="1"/>
    <cellStyle name="Comma [0] 2621" xfId="39125" hidden="1"/>
    <cellStyle name="Comma [0] 2622" xfId="9705" hidden="1"/>
    <cellStyle name="Comma [0] 2622" xfId="39093" hidden="1"/>
    <cellStyle name="Comma [0] 2623" xfId="9709" hidden="1"/>
    <cellStyle name="Comma [0] 2623" xfId="39097" hidden="1"/>
    <cellStyle name="Comma [0] 2624" xfId="9599" hidden="1"/>
    <cellStyle name="Comma [0] 2624" xfId="38987" hidden="1"/>
    <cellStyle name="Comma [0] 2625" xfId="9697" hidden="1"/>
    <cellStyle name="Comma [0] 2625" xfId="39085" hidden="1"/>
    <cellStyle name="Comma [0] 2626" xfId="9589" hidden="1"/>
    <cellStyle name="Comma [0] 2626" xfId="38977" hidden="1"/>
    <cellStyle name="Comma [0] 2627" xfId="9741" hidden="1"/>
    <cellStyle name="Comma [0] 2627" xfId="39129" hidden="1"/>
    <cellStyle name="Comma [0] 2628" xfId="9695" hidden="1"/>
    <cellStyle name="Comma [0] 2628" xfId="39083" hidden="1"/>
    <cellStyle name="Comma [0] 2629" xfId="9664" hidden="1"/>
    <cellStyle name="Comma [0] 2629" xfId="39052" hidden="1"/>
    <cellStyle name="Comma [0] 263" xfId="4956" hidden="1"/>
    <cellStyle name="Comma [0] 263" xfId="34344" hidden="1"/>
    <cellStyle name="Comma [0] 2630" xfId="9745" hidden="1"/>
    <cellStyle name="Comma [0] 2630" xfId="39133" hidden="1"/>
    <cellStyle name="Comma [0] 2631" xfId="9747" hidden="1"/>
    <cellStyle name="Comma [0] 2631" xfId="39135" hidden="1"/>
    <cellStyle name="Comma [0] 2632" xfId="9733" hidden="1"/>
    <cellStyle name="Comma [0] 2632" xfId="39121" hidden="1"/>
    <cellStyle name="Comma [0] 2633" xfId="9720" hidden="1"/>
    <cellStyle name="Comma [0] 2633" xfId="39108" hidden="1"/>
    <cellStyle name="Comma [0] 2634" xfId="9744" hidden="1"/>
    <cellStyle name="Comma [0] 2634" xfId="39132" hidden="1"/>
    <cellStyle name="Comma [0] 2635" xfId="9710" hidden="1"/>
    <cellStyle name="Comma [0] 2635" xfId="39098" hidden="1"/>
    <cellStyle name="Comma [0] 2636" xfId="9682" hidden="1"/>
    <cellStyle name="Comma [0] 2636" xfId="39070" hidden="1"/>
    <cellStyle name="Comma [0] 2637" xfId="9749" hidden="1"/>
    <cellStyle name="Comma [0] 2637" xfId="39137" hidden="1"/>
    <cellStyle name="Comma [0] 2638" xfId="9706" hidden="1"/>
    <cellStyle name="Comma [0] 2638" xfId="39094" hidden="1"/>
    <cellStyle name="Comma [0] 2639" xfId="9740" hidden="1"/>
    <cellStyle name="Comma [0] 2639" xfId="39128" hidden="1"/>
    <cellStyle name="Comma [0] 264" xfId="4969" hidden="1"/>
    <cellStyle name="Comma [0] 264" xfId="34357" hidden="1"/>
    <cellStyle name="Comma [0] 2640" xfId="9753" hidden="1"/>
    <cellStyle name="Comma [0] 2640" xfId="39141" hidden="1"/>
    <cellStyle name="Comma [0] 2641" xfId="9755" hidden="1"/>
    <cellStyle name="Comma [0] 2641" xfId="39143" hidden="1"/>
    <cellStyle name="Comma [0] 2642" xfId="9623" hidden="1"/>
    <cellStyle name="Comma [0] 2642" xfId="39011" hidden="1"/>
    <cellStyle name="Comma [0] 2643" xfId="9743" hidden="1"/>
    <cellStyle name="Comma [0] 2643" xfId="39131" hidden="1"/>
    <cellStyle name="Comma [0] 2644" xfId="9683" hidden="1"/>
    <cellStyle name="Comma [0] 2644" xfId="39071" hidden="1"/>
    <cellStyle name="Comma [0] 2645" xfId="9717" hidden="1"/>
    <cellStyle name="Comma [0] 2645" xfId="39105" hidden="1"/>
    <cellStyle name="Comma [0] 2646" xfId="9730" hidden="1"/>
    <cellStyle name="Comma [0] 2646" xfId="39118" hidden="1"/>
    <cellStyle name="Comma [0] 2647" xfId="9758" hidden="1"/>
    <cellStyle name="Comma [0] 2647" xfId="39146" hidden="1"/>
    <cellStyle name="Comma [0] 2648" xfId="9721" hidden="1"/>
    <cellStyle name="Comma [0] 2648" xfId="39109" hidden="1"/>
    <cellStyle name="Comma [0] 2649" xfId="9681" hidden="1"/>
    <cellStyle name="Comma [0] 2649" xfId="39069" hidden="1"/>
    <cellStyle name="Comma [0] 265" xfId="4997" hidden="1"/>
    <cellStyle name="Comma [0] 265" xfId="34385" hidden="1"/>
    <cellStyle name="Comma [0] 2650" xfId="9760" hidden="1"/>
    <cellStyle name="Comma [0] 2650" xfId="39148" hidden="1"/>
    <cellStyle name="Comma [0] 2651" xfId="9762" hidden="1"/>
    <cellStyle name="Comma [0] 2651" xfId="39150" hidden="1"/>
    <cellStyle name="Comma [0] 2652" xfId="9115" hidden="1"/>
    <cellStyle name="Comma [0] 2652" xfId="38503" hidden="1"/>
    <cellStyle name="Comma [0] 2653" xfId="9071" hidden="1"/>
    <cellStyle name="Comma [0] 2653" xfId="38459" hidden="1"/>
    <cellStyle name="Comma [0] 2654" xfId="9768" hidden="1"/>
    <cellStyle name="Comma [0] 2654" xfId="39156" hidden="1"/>
    <cellStyle name="Comma [0] 2655" xfId="9774" hidden="1"/>
    <cellStyle name="Comma [0] 2655" xfId="39162" hidden="1"/>
    <cellStyle name="Comma [0] 2656" xfId="9776" hidden="1"/>
    <cellStyle name="Comma [0] 2656" xfId="39164" hidden="1"/>
    <cellStyle name="Comma [0] 2657" xfId="9767" hidden="1"/>
    <cellStyle name="Comma [0] 2657" xfId="39155" hidden="1"/>
    <cellStyle name="Comma [0] 2658" xfId="9772" hidden="1"/>
    <cellStyle name="Comma [0] 2658" xfId="39160" hidden="1"/>
    <cellStyle name="Comma [0] 2659" xfId="9778" hidden="1"/>
    <cellStyle name="Comma [0] 2659" xfId="39166" hidden="1"/>
    <cellStyle name="Comma [0] 266" xfId="4960" hidden="1"/>
    <cellStyle name="Comma [0] 266" xfId="34348" hidden="1"/>
    <cellStyle name="Comma [0] 2660" xfId="9780" hidden="1"/>
    <cellStyle name="Comma [0] 2660" xfId="39168" hidden="1"/>
    <cellStyle name="Comma [0] 2661" xfId="9072" hidden="1"/>
    <cellStyle name="Comma [0] 2661" xfId="38460" hidden="1"/>
    <cellStyle name="Comma [0] 2662" xfId="9050" hidden="1"/>
    <cellStyle name="Comma [0] 2662" xfId="38438" hidden="1"/>
    <cellStyle name="Comma [0] 2663" xfId="9791" hidden="1"/>
    <cellStyle name="Comma [0] 2663" xfId="39179" hidden="1"/>
    <cellStyle name="Comma [0] 2664" xfId="9800" hidden="1"/>
    <cellStyle name="Comma [0] 2664" xfId="39188" hidden="1"/>
    <cellStyle name="Comma [0] 2665" xfId="9811" hidden="1"/>
    <cellStyle name="Comma [0] 2665" xfId="39199" hidden="1"/>
    <cellStyle name="Comma [0] 2666" xfId="9817" hidden="1"/>
    <cellStyle name="Comma [0] 2666" xfId="39205" hidden="1"/>
    <cellStyle name="Comma [0] 2667" xfId="9799" hidden="1"/>
    <cellStyle name="Comma [0] 2667" xfId="39187" hidden="1"/>
    <cellStyle name="Comma [0] 2668" xfId="9809" hidden="1"/>
    <cellStyle name="Comma [0] 2668" xfId="39197" hidden="1"/>
    <cellStyle name="Comma [0] 2669" xfId="9829" hidden="1"/>
    <cellStyle name="Comma [0] 2669" xfId="39217" hidden="1"/>
    <cellStyle name="Comma [0] 267" xfId="4920" hidden="1"/>
    <cellStyle name="Comma [0] 267" xfId="34308" hidden="1"/>
    <cellStyle name="Comma [0] 2670" xfId="9831" hidden="1"/>
    <cellStyle name="Comma [0] 2670" xfId="39219" hidden="1"/>
    <cellStyle name="Comma [0] 2671" xfId="9782" hidden="1"/>
    <cellStyle name="Comma [0] 2671" xfId="39170" hidden="1"/>
    <cellStyle name="Comma [0] 2672" xfId="9038" hidden="1"/>
    <cellStyle name="Comma [0] 2672" xfId="38426" hidden="1"/>
    <cellStyle name="Comma [0] 2673" xfId="9785" hidden="1"/>
    <cellStyle name="Comma [0] 2673" xfId="39173" hidden="1"/>
    <cellStyle name="Comma [0] 2674" xfId="9049" hidden="1"/>
    <cellStyle name="Comma [0] 2674" xfId="38437" hidden="1"/>
    <cellStyle name="Comma [0] 2675" xfId="9048" hidden="1"/>
    <cellStyle name="Comma [0] 2675" xfId="38436" hidden="1"/>
    <cellStyle name="Comma [0] 2676" xfId="9836" hidden="1"/>
    <cellStyle name="Comma [0] 2676" xfId="39224" hidden="1"/>
    <cellStyle name="Comma [0] 2677" xfId="9124" hidden="1"/>
    <cellStyle name="Comma [0] 2677" xfId="38512" hidden="1"/>
    <cellStyle name="Comma [0] 2678" xfId="9325" hidden="1"/>
    <cellStyle name="Comma [0] 2678" xfId="38713" hidden="1"/>
    <cellStyle name="Comma [0] 2679" xfId="9848" hidden="1"/>
    <cellStyle name="Comma [0] 2679" xfId="39236" hidden="1"/>
    <cellStyle name="Comma [0] 268" xfId="4999" hidden="1"/>
    <cellStyle name="Comma [0] 268" xfId="34387" hidden="1"/>
    <cellStyle name="Comma [0] 2680" xfId="9850" hidden="1"/>
    <cellStyle name="Comma [0] 2680" xfId="39238" hidden="1"/>
    <cellStyle name="Comma [0] 2681" xfId="9839" hidden="1"/>
    <cellStyle name="Comma [0] 2681" xfId="39227" hidden="1"/>
    <cellStyle name="Comma [0] 2682" xfId="9847" hidden="1"/>
    <cellStyle name="Comma [0] 2682" xfId="39235" hidden="1"/>
    <cellStyle name="Comma [0] 2683" xfId="9334" hidden="1"/>
    <cellStyle name="Comma [0] 2683" xfId="38722" hidden="1"/>
    <cellStyle name="Comma [0] 2684" xfId="9833" hidden="1"/>
    <cellStyle name="Comma [0] 2684" xfId="39221" hidden="1"/>
    <cellStyle name="Comma [0] 2685" xfId="9866" hidden="1"/>
    <cellStyle name="Comma [0] 2685" xfId="39254" hidden="1"/>
    <cellStyle name="Comma [0] 2686" xfId="9874" hidden="1"/>
    <cellStyle name="Comma [0] 2686" xfId="39262" hidden="1"/>
    <cellStyle name="Comma [0] 2687" xfId="9783" hidden="1"/>
    <cellStyle name="Comma [0] 2687" xfId="39171" hidden="1"/>
    <cellStyle name="Comma [0] 2688" xfId="9862" hidden="1"/>
    <cellStyle name="Comma [0] 2688" xfId="39250" hidden="1"/>
    <cellStyle name="Comma [0] 2689" xfId="9883" hidden="1"/>
    <cellStyle name="Comma [0] 2689" xfId="39271" hidden="1"/>
    <cellStyle name="Comma [0] 269" xfId="5001" hidden="1"/>
    <cellStyle name="Comma [0] 269" xfId="34389" hidden="1"/>
    <cellStyle name="Comma [0] 2690" xfId="9885" hidden="1"/>
    <cellStyle name="Comma [0] 2690" xfId="39273" hidden="1"/>
    <cellStyle name="Comma [0] 2691" xfId="9844" hidden="1"/>
    <cellStyle name="Comma [0] 2691" xfId="39232" hidden="1"/>
    <cellStyle name="Comma [0] 2692" xfId="9789" hidden="1"/>
    <cellStyle name="Comma [0] 2692" xfId="39177" hidden="1"/>
    <cellStyle name="Comma [0] 2693" xfId="9842" hidden="1"/>
    <cellStyle name="Comma [0] 2693" xfId="39230" hidden="1"/>
    <cellStyle name="Comma [0] 2694" xfId="9826" hidden="1"/>
    <cellStyle name="Comma [0] 2694" xfId="39214" hidden="1"/>
    <cellStyle name="Comma [0] 2695" xfId="9822" hidden="1"/>
    <cellStyle name="Comma [0] 2695" xfId="39210" hidden="1"/>
    <cellStyle name="Comma [0] 2696" xfId="9893" hidden="1"/>
    <cellStyle name="Comma [0] 2696" xfId="39281" hidden="1"/>
    <cellStyle name="Comma [0] 2697" xfId="9765" hidden="1"/>
    <cellStyle name="Comma [0] 2697" xfId="39153" hidden="1"/>
    <cellStyle name="Comma [0] 2698" xfId="9073" hidden="1"/>
    <cellStyle name="Comma [0] 2698" xfId="38461" hidden="1"/>
    <cellStyle name="Comma [0] 2699" xfId="9901" hidden="1"/>
    <cellStyle name="Comma [0] 2699" xfId="39289" hidden="1"/>
    <cellStyle name="Comma [0] 27" xfId="159" hidden="1"/>
    <cellStyle name="Comma [0] 27" xfId="324" hidden="1"/>
    <cellStyle name="Comma [0] 27" xfId="220" hidden="1"/>
    <cellStyle name="Comma [0] 27" xfId="63" hidden="1"/>
    <cellStyle name="Comma [0] 27" xfId="507" hidden="1"/>
    <cellStyle name="Comma [0] 27" xfId="672" hidden="1"/>
    <cellStyle name="Comma [0] 27" xfId="568" hidden="1"/>
    <cellStyle name="Comma [0] 27" xfId="411" hidden="1"/>
    <cellStyle name="Comma [0] 27" xfId="845" hidden="1"/>
    <cellStyle name="Comma [0] 27" xfId="1010" hidden="1"/>
    <cellStyle name="Comma [0] 27" xfId="906" hidden="1"/>
    <cellStyle name="Comma [0] 27" xfId="749" hidden="1"/>
    <cellStyle name="Comma [0] 27" xfId="1187" hidden="1"/>
    <cellStyle name="Comma [0] 27" xfId="1352" hidden="1"/>
    <cellStyle name="Comma [0] 27" xfId="1248" hidden="1"/>
    <cellStyle name="Comma [0] 27" xfId="1091" hidden="1"/>
    <cellStyle name="Comma [0] 27" xfId="1515" hidden="1"/>
    <cellStyle name="Comma [0] 27" xfId="1680" hidden="1"/>
    <cellStyle name="Comma [0] 27" xfId="1576" hidden="1"/>
    <cellStyle name="Comma [0] 27" xfId="1419" hidden="1"/>
    <cellStyle name="Comma [0] 27" xfId="1843" hidden="1"/>
    <cellStyle name="Comma [0] 27" xfId="2008" hidden="1"/>
    <cellStyle name="Comma [0] 27" xfId="1904" hidden="1"/>
    <cellStyle name="Comma [0] 27" xfId="1747" hidden="1"/>
    <cellStyle name="Comma [0] 27" xfId="2174" hidden="1"/>
    <cellStyle name="Comma [0] 27" xfId="2338" hidden="1"/>
    <cellStyle name="Comma [0] 27" xfId="2235" hidden="1"/>
    <cellStyle name="Comma [0] 27" xfId="2066" hidden="1"/>
    <cellStyle name="Comma [0] 27" xfId="4562" hidden="1"/>
    <cellStyle name="Comma [0] 27" xfId="33950" hidden="1"/>
    <cellStyle name="Comma [0] 27" xfId="61228" hidden="1"/>
    <cellStyle name="Comma [0] 27" xfId="61310" hidden="1"/>
    <cellStyle name="Comma [0] 27" xfId="61394" hidden="1"/>
    <cellStyle name="Comma [0] 27" xfId="61476" hidden="1"/>
    <cellStyle name="Comma [0] 27" xfId="61559" hidden="1"/>
    <cellStyle name="Comma [0] 27" xfId="61641" hidden="1"/>
    <cellStyle name="Comma [0] 27" xfId="61721" hidden="1"/>
    <cellStyle name="Comma [0] 27" xfId="61803" hidden="1"/>
    <cellStyle name="Comma [0] 27" xfId="61885" hidden="1"/>
    <cellStyle name="Comma [0] 27" xfId="61967" hidden="1"/>
    <cellStyle name="Comma [0] 27" xfId="62051" hidden="1"/>
    <cellStyle name="Comma [0] 27" xfId="62133" hidden="1"/>
    <cellStyle name="Comma [0] 27" xfId="62215" hidden="1"/>
    <cellStyle name="Comma [0] 27" xfId="62297" hidden="1"/>
    <cellStyle name="Comma [0] 27" xfId="62377" hidden="1"/>
    <cellStyle name="Comma [0] 27" xfId="62459" hidden="1"/>
    <cellStyle name="Comma [0] 27" xfId="62534" hidden="1"/>
    <cellStyle name="Comma [0] 27" xfId="62616" hidden="1"/>
    <cellStyle name="Comma [0] 27" xfId="62700" hidden="1"/>
    <cellStyle name="Comma [0] 27" xfId="62782" hidden="1"/>
    <cellStyle name="Comma [0] 27" xfId="62864" hidden="1"/>
    <cellStyle name="Comma [0] 27" xfId="62946" hidden="1"/>
    <cellStyle name="Comma [0] 27" xfId="63026" hidden="1"/>
    <cellStyle name="Comma [0] 27" xfId="63108" hidden="1"/>
    <cellStyle name="Comma [0] 270" xfId="4426" hidden="1"/>
    <cellStyle name="Comma [0] 270" xfId="33815" hidden="1"/>
    <cellStyle name="Comma [0] 2700" xfId="9903" hidden="1"/>
    <cellStyle name="Comma [0] 2700" xfId="39291" hidden="1"/>
    <cellStyle name="Comma [0] 2701" xfId="9852" hidden="1"/>
    <cellStyle name="Comma [0] 2701" xfId="39240" hidden="1"/>
    <cellStyle name="Comma [0] 2702" xfId="9828" hidden="1"/>
    <cellStyle name="Comma [0] 2702" xfId="39216" hidden="1"/>
    <cellStyle name="Comma [0] 2703" xfId="9863" hidden="1"/>
    <cellStyle name="Comma [0] 2703" xfId="39251" hidden="1"/>
    <cellStyle name="Comma [0] 2704" xfId="9795" hidden="1"/>
    <cellStyle name="Comma [0] 2704" xfId="39183" hidden="1"/>
    <cellStyle name="Comma [0] 2705" xfId="9865" hidden="1"/>
    <cellStyle name="Comma [0] 2705" xfId="39253" hidden="1"/>
    <cellStyle name="Comma [0] 2706" xfId="9910" hidden="1"/>
    <cellStyle name="Comma [0] 2706" xfId="39298" hidden="1"/>
    <cellStyle name="Comma [0] 2707" xfId="9853" hidden="1"/>
    <cellStyle name="Comma [0] 2707" xfId="39241" hidden="1"/>
    <cellStyle name="Comma [0] 2708" xfId="9810" hidden="1"/>
    <cellStyle name="Comma [0] 2708" xfId="39198" hidden="1"/>
    <cellStyle name="Comma [0] 2709" xfId="9916" hidden="1"/>
    <cellStyle name="Comma [0] 2709" xfId="39304" hidden="1"/>
    <cellStyle name="Comma [0] 271" xfId="4399" hidden="1"/>
    <cellStyle name="Comma [0] 271" xfId="33788" hidden="1"/>
    <cellStyle name="Comma [0] 2710" xfId="9918" hidden="1"/>
    <cellStyle name="Comma [0] 2710" xfId="39306" hidden="1"/>
    <cellStyle name="Comma [0] 2711" xfId="9871" hidden="1"/>
    <cellStyle name="Comma [0] 2711" xfId="39259" hidden="1"/>
    <cellStyle name="Comma [0] 2712" xfId="9877" hidden="1"/>
    <cellStyle name="Comma [0] 2712" xfId="39265" hidden="1"/>
    <cellStyle name="Comma [0] 2713" xfId="9764" hidden="1"/>
    <cellStyle name="Comma [0] 2713" xfId="39152" hidden="1"/>
    <cellStyle name="Comma [0] 2714" xfId="9827" hidden="1"/>
    <cellStyle name="Comma [0] 2714" xfId="39215" hidden="1"/>
    <cellStyle name="Comma [0] 2715" xfId="9835" hidden="1"/>
    <cellStyle name="Comma [0] 2715" xfId="39223" hidden="1"/>
    <cellStyle name="Comma [0] 2716" xfId="9924" hidden="1"/>
    <cellStyle name="Comma [0] 2716" xfId="39312" hidden="1"/>
    <cellStyle name="Comma [0] 2717" xfId="9838" hidden="1"/>
    <cellStyle name="Comma [0] 2717" xfId="39226" hidden="1"/>
    <cellStyle name="Comma [0] 2718" xfId="9798" hidden="1"/>
    <cellStyle name="Comma [0] 2718" xfId="39186" hidden="1"/>
    <cellStyle name="Comma [0] 2719" xfId="9929" hidden="1"/>
    <cellStyle name="Comma [0] 2719" xfId="39317" hidden="1"/>
    <cellStyle name="Comma [0] 272" xfId="5007" hidden="1"/>
    <cellStyle name="Comma [0] 272" xfId="34395" hidden="1"/>
    <cellStyle name="Comma [0] 2720" xfId="9931" hidden="1"/>
    <cellStyle name="Comma [0] 2720" xfId="39319" hidden="1"/>
    <cellStyle name="Comma [0] 2721" xfId="9890" hidden="1"/>
    <cellStyle name="Comma [0] 2721" xfId="39278" hidden="1"/>
    <cellStyle name="Comma [0] 2722" xfId="9896" hidden="1"/>
    <cellStyle name="Comma [0] 2722" xfId="39284" hidden="1"/>
    <cellStyle name="Comma [0] 2723" xfId="9797" hidden="1"/>
    <cellStyle name="Comma [0] 2723" xfId="39185" hidden="1"/>
    <cellStyle name="Comma [0] 2724" xfId="9878" hidden="1"/>
    <cellStyle name="Comma [0] 2724" xfId="39266" hidden="1"/>
    <cellStyle name="Comma [0] 2725" xfId="9857" hidden="1"/>
    <cellStyle name="Comma [0] 2725" xfId="39245" hidden="1"/>
    <cellStyle name="Comma [0] 2726" xfId="9935" hidden="1"/>
    <cellStyle name="Comma [0] 2726" xfId="39323" hidden="1"/>
    <cellStyle name="Comma [0] 2727" xfId="9876" hidden="1"/>
    <cellStyle name="Comma [0] 2727" xfId="39264" hidden="1"/>
    <cellStyle name="Comma [0] 2728" xfId="9814" hidden="1"/>
    <cellStyle name="Comma [0] 2728" xfId="39202" hidden="1"/>
    <cellStyle name="Comma [0] 2729" xfId="9942" hidden="1"/>
    <cellStyle name="Comma [0] 2729" xfId="39330" hidden="1"/>
    <cellStyle name="Comma [0] 273" xfId="5013" hidden="1"/>
    <cellStyle name="Comma [0] 273" xfId="34401" hidden="1"/>
    <cellStyle name="Comma [0] 2730" xfId="9944" hidden="1"/>
    <cellStyle name="Comma [0] 2730" xfId="39332" hidden="1"/>
    <cellStyle name="Comma [0] 2731" xfId="9908" hidden="1"/>
    <cellStyle name="Comma [0] 2731" xfId="39296" hidden="1"/>
    <cellStyle name="Comma [0] 2732" xfId="9913" hidden="1"/>
    <cellStyle name="Comma [0] 2732" xfId="39301" hidden="1"/>
    <cellStyle name="Comma [0] 2733" xfId="9343" hidden="1"/>
    <cellStyle name="Comma [0] 2733" xfId="38731" hidden="1"/>
    <cellStyle name="Comma [0] 2734" xfId="9897" hidden="1"/>
    <cellStyle name="Comma [0] 2734" xfId="39285" hidden="1"/>
    <cellStyle name="Comma [0] 2735" xfId="9802" hidden="1"/>
    <cellStyle name="Comma [0] 2735" xfId="39190" hidden="1"/>
    <cellStyle name="Comma [0] 2736" xfId="9948" hidden="1"/>
    <cellStyle name="Comma [0] 2736" xfId="39336" hidden="1"/>
    <cellStyle name="Comma [0] 2737" xfId="9895" hidden="1"/>
    <cellStyle name="Comma [0] 2737" xfId="39283" hidden="1"/>
    <cellStyle name="Comma [0] 2738" xfId="9834" hidden="1"/>
    <cellStyle name="Comma [0] 2738" xfId="39222" hidden="1"/>
    <cellStyle name="Comma [0] 2739" xfId="9952" hidden="1"/>
    <cellStyle name="Comma [0] 2739" xfId="39340" hidden="1"/>
    <cellStyle name="Comma [0] 274" xfId="5015" hidden="1"/>
    <cellStyle name="Comma [0] 274" xfId="34403" hidden="1"/>
    <cellStyle name="Comma [0] 2740" xfId="9954" hidden="1"/>
    <cellStyle name="Comma [0] 2740" xfId="39342" hidden="1"/>
    <cellStyle name="Comma [0] 2741" xfId="9922" hidden="1"/>
    <cellStyle name="Comma [0] 2741" xfId="39310" hidden="1"/>
    <cellStyle name="Comma [0] 2742" xfId="9926" hidden="1"/>
    <cellStyle name="Comma [0] 2742" xfId="39314" hidden="1"/>
    <cellStyle name="Comma [0] 2743" xfId="9816" hidden="1"/>
    <cellStyle name="Comma [0] 2743" xfId="39204" hidden="1"/>
    <cellStyle name="Comma [0] 2744" xfId="9914" hidden="1"/>
    <cellStyle name="Comma [0] 2744" xfId="39302" hidden="1"/>
    <cellStyle name="Comma [0] 2745" xfId="9806" hidden="1"/>
    <cellStyle name="Comma [0] 2745" xfId="39194" hidden="1"/>
    <cellStyle name="Comma [0] 2746" xfId="9958" hidden="1"/>
    <cellStyle name="Comma [0] 2746" xfId="39346" hidden="1"/>
    <cellStyle name="Comma [0] 2747" xfId="9912" hidden="1"/>
    <cellStyle name="Comma [0] 2747" xfId="39300" hidden="1"/>
    <cellStyle name="Comma [0] 2748" xfId="9881" hidden="1"/>
    <cellStyle name="Comma [0] 2748" xfId="39269" hidden="1"/>
    <cellStyle name="Comma [0] 2749" xfId="9962" hidden="1"/>
    <cellStyle name="Comma [0] 2749" xfId="39350" hidden="1"/>
    <cellStyle name="Comma [0] 275" xfId="5006" hidden="1"/>
    <cellStyle name="Comma [0] 275" xfId="34394" hidden="1"/>
    <cellStyle name="Comma [0] 2750" xfId="9964" hidden="1"/>
    <cellStyle name="Comma [0] 2750" xfId="39352" hidden="1"/>
    <cellStyle name="Comma [0] 2751" xfId="9950" hidden="1"/>
    <cellStyle name="Comma [0] 2751" xfId="39338" hidden="1"/>
    <cellStyle name="Comma [0] 2752" xfId="9937" hidden="1"/>
    <cellStyle name="Comma [0] 2752" xfId="39325" hidden="1"/>
    <cellStyle name="Comma [0] 2753" xfId="9961" hidden="1"/>
    <cellStyle name="Comma [0] 2753" xfId="39349" hidden="1"/>
    <cellStyle name="Comma [0] 2754" xfId="9927" hidden="1"/>
    <cellStyle name="Comma [0] 2754" xfId="39315" hidden="1"/>
    <cellStyle name="Comma [0] 2755" xfId="9899" hidden="1"/>
    <cellStyle name="Comma [0] 2755" xfId="39287" hidden="1"/>
    <cellStyle name="Comma [0] 2756" xfId="9966" hidden="1"/>
    <cellStyle name="Comma [0] 2756" xfId="39354" hidden="1"/>
    <cellStyle name="Comma [0] 2757" xfId="9923" hidden="1"/>
    <cellStyle name="Comma [0] 2757" xfId="39311" hidden="1"/>
    <cellStyle name="Comma [0] 2758" xfId="9957" hidden="1"/>
    <cellStyle name="Comma [0] 2758" xfId="39345" hidden="1"/>
    <cellStyle name="Comma [0] 2759" xfId="9970" hidden="1"/>
    <cellStyle name="Comma [0] 2759" xfId="39358" hidden="1"/>
    <cellStyle name="Comma [0] 276" xfId="5011" hidden="1"/>
    <cellStyle name="Comma [0] 276" xfId="34399" hidden="1"/>
    <cellStyle name="Comma [0] 2760" xfId="9972" hidden="1"/>
    <cellStyle name="Comma [0] 2760" xfId="39360" hidden="1"/>
    <cellStyle name="Comma [0] 2761" xfId="9840" hidden="1"/>
    <cellStyle name="Comma [0] 2761" xfId="39228" hidden="1"/>
    <cellStyle name="Comma [0] 2762" xfId="9960" hidden="1"/>
    <cellStyle name="Comma [0] 2762" xfId="39348" hidden="1"/>
    <cellStyle name="Comma [0] 2763" xfId="9900" hidden="1"/>
    <cellStyle name="Comma [0] 2763" xfId="39288" hidden="1"/>
    <cellStyle name="Comma [0] 2764" xfId="9934" hidden="1"/>
    <cellStyle name="Comma [0] 2764" xfId="39322" hidden="1"/>
    <cellStyle name="Comma [0] 2765" xfId="9947" hidden="1"/>
    <cellStyle name="Comma [0] 2765" xfId="39335" hidden="1"/>
    <cellStyle name="Comma [0] 2766" xfId="9975" hidden="1"/>
    <cellStyle name="Comma [0] 2766" xfId="39363" hidden="1"/>
    <cellStyle name="Comma [0] 2767" xfId="9938" hidden="1"/>
    <cellStyle name="Comma [0] 2767" xfId="39326" hidden="1"/>
    <cellStyle name="Comma [0] 2768" xfId="9898" hidden="1"/>
    <cellStyle name="Comma [0] 2768" xfId="39286" hidden="1"/>
    <cellStyle name="Comma [0] 2769" xfId="9977" hidden="1"/>
    <cellStyle name="Comma [0] 2769" xfId="39365" hidden="1"/>
    <cellStyle name="Comma [0] 277" xfId="5017" hidden="1"/>
    <cellStyle name="Comma [0] 277" xfId="34405" hidden="1"/>
    <cellStyle name="Comma [0] 2770" xfId="9979" hidden="1"/>
    <cellStyle name="Comma [0] 2770" xfId="39367" hidden="1"/>
    <cellStyle name="Comma [0] 2771" xfId="7579" hidden="1"/>
    <cellStyle name="Comma [0] 2771" xfId="36967" hidden="1"/>
    <cellStyle name="Comma [0] 2772" xfId="7598" hidden="1"/>
    <cellStyle name="Comma [0] 2772" xfId="36986" hidden="1"/>
    <cellStyle name="Comma [0] 2773" xfId="7604" hidden="1"/>
    <cellStyle name="Comma [0] 2773" xfId="36992" hidden="1"/>
    <cellStyle name="Comma [0] 2774" xfId="9984" hidden="1"/>
    <cellStyle name="Comma [0] 2774" xfId="39372" hidden="1"/>
    <cellStyle name="Comma [0] 2775" xfId="9987" hidden="1"/>
    <cellStyle name="Comma [0] 2775" xfId="39375" hidden="1"/>
    <cellStyle name="Comma [0] 2776" xfId="7597" hidden="1"/>
    <cellStyle name="Comma [0] 2776" xfId="36985" hidden="1"/>
    <cellStyle name="Comma [0] 2777" xfId="9982" hidden="1"/>
    <cellStyle name="Comma [0] 2777" xfId="39370" hidden="1"/>
    <cellStyle name="Comma [0] 2778" xfId="9989" hidden="1"/>
    <cellStyle name="Comma [0] 2778" xfId="39377" hidden="1"/>
    <cellStyle name="Comma [0] 2779" xfId="9991" hidden="1"/>
    <cellStyle name="Comma [0] 2779" xfId="39379" hidden="1"/>
    <cellStyle name="Comma [0] 278" xfId="5019" hidden="1"/>
    <cellStyle name="Comma [0] 278" xfId="34407" hidden="1"/>
    <cellStyle name="Comma [0] 2780" xfId="7588" hidden="1"/>
    <cellStyle name="Comma [0] 2780" xfId="36976" hidden="1"/>
    <cellStyle name="Comma [0] 2781" xfId="9026" hidden="1"/>
    <cellStyle name="Comma [0] 2781" xfId="38414" hidden="1"/>
    <cellStyle name="Comma [0] 2782" xfId="10002" hidden="1"/>
    <cellStyle name="Comma [0] 2782" xfId="39390" hidden="1"/>
    <cellStyle name="Comma [0] 2783" xfId="10011" hidden="1"/>
    <cellStyle name="Comma [0] 2783" xfId="39399" hidden="1"/>
    <cellStyle name="Comma [0] 2784" xfId="10022" hidden="1"/>
    <cellStyle name="Comma [0] 2784" xfId="39410" hidden="1"/>
    <cellStyle name="Comma [0] 2785" xfId="10028" hidden="1"/>
    <cellStyle name="Comma [0] 2785" xfId="39416" hidden="1"/>
    <cellStyle name="Comma [0] 2786" xfId="10010" hidden="1"/>
    <cellStyle name="Comma [0] 2786" xfId="39398" hidden="1"/>
    <cellStyle name="Comma [0] 2787" xfId="10020" hidden="1"/>
    <cellStyle name="Comma [0] 2787" xfId="39408" hidden="1"/>
    <cellStyle name="Comma [0] 2788" xfId="10040" hidden="1"/>
    <cellStyle name="Comma [0] 2788" xfId="39428" hidden="1"/>
    <cellStyle name="Comma [0] 2789" xfId="10042" hidden="1"/>
    <cellStyle name="Comma [0] 2789" xfId="39430" hidden="1"/>
    <cellStyle name="Comma [0] 279" xfId="4400" hidden="1"/>
    <cellStyle name="Comma [0] 279" xfId="33789" hidden="1"/>
    <cellStyle name="Comma [0] 2790" xfId="9993" hidden="1"/>
    <cellStyle name="Comma [0] 2790" xfId="39381" hidden="1"/>
    <cellStyle name="Comma [0] 2791" xfId="7640" hidden="1"/>
    <cellStyle name="Comma [0] 2791" xfId="37028" hidden="1"/>
    <cellStyle name="Comma [0] 2792" xfId="9996" hidden="1"/>
    <cellStyle name="Comma [0] 2792" xfId="39384" hidden="1"/>
    <cellStyle name="Comma [0] 2793" xfId="7585" hidden="1"/>
    <cellStyle name="Comma [0] 2793" xfId="36973" hidden="1"/>
    <cellStyle name="Comma [0] 2794" xfId="7587" hidden="1"/>
    <cellStyle name="Comma [0] 2794" xfId="36975" hidden="1"/>
    <cellStyle name="Comma [0] 2795" xfId="10047" hidden="1"/>
    <cellStyle name="Comma [0] 2795" xfId="39435" hidden="1"/>
    <cellStyle name="Comma [0] 2796" xfId="9028" hidden="1"/>
    <cellStyle name="Comma [0] 2796" xfId="38416" hidden="1"/>
    <cellStyle name="Comma [0] 2797" xfId="7859" hidden="1"/>
    <cellStyle name="Comma [0] 2797" xfId="37247" hidden="1"/>
    <cellStyle name="Comma [0] 2798" xfId="10059" hidden="1"/>
    <cellStyle name="Comma [0] 2798" xfId="39447" hidden="1"/>
    <cellStyle name="Comma [0] 2799" xfId="10061" hidden="1"/>
    <cellStyle name="Comma [0] 2799" xfId="39449" hidden="1"/>
    <cellStyle name="Comma [0] 28" xfId="161" hidden="1"/>
    <cellStyle name="Comma [0] 28" xfId="326" hidden="1"/>
    <cellStyle name="Comma [0] 28" xfId="218" hidden="1"/>
    <cellStyle name="Comma [0] 28" xfId="355" hidden="1"/>
    <cellStyle name="Comma [0] 28" xfId="509" hidden="1"/>
    <cellStyle name="Comma [0] 28" xfId="674" hidden="1"/>
    <cellStyle name="Comma [0] 28" xfId="566" hidden="1"/>
    <cellStyle name="Comma [0] 28" xfId="703" hidden="1"/>
    <cellStyle name="Comma [0] 28" xfId="847" hidden="1"/>
    <cellStyle name="Comma [0] 28" xfId="1012" hidden="1"/>
    <cellStyle name="Comma [0] 28" xfId="904" hidden="1"/>
    <cellStyle name="Comma [0] 28" xfId="1041" hidden="1"/>
    <cellStyle name="Comma [0] 28" xfId="1189" hidden="1"/>
    <cellStyle name="Comma [0] 28" xfId="1354" hidden="1"/>
    <cellStyle name="Comma [0] 28" xfId="1246" hidden="1"/>
    <cellStyle name="Comma [0] 28" xfId="1383" hidden="1"/>
    <cellStyle name="Comma [0] 28" xfId="1517" hidden="1"/>
    <cellStyle name="Comma [0] 28" xfId="1682" hidden="1"/>
    <cellStyle name="Comma [0] 28" xfId="1574" hidden="1"/>
    <cellStyle name="Comma [0] 28" xfId="1711" hidden="1"/>
    <cellStyle name="Comma [0] 28" xfId="1845" hidden="1"/>
    <cellStyle name="Comma [0] 28" xfId="2010" hidden="1"/>
    <cellStyle name="Comma [0] 28" xfId="1902" hidden="1"/>
    <cellStyle name="Comma [0] 28" xfId="2039" hidden="1"/>
    <cellStyle name="Comma [0] 28" xfId="2176" hidden="1"/>
    <cellStyle name="Comma [0] 28" xfId="2340" hidden="1"/>
    <cellStyle name="Comma [0] 28" xfId="2233" hidden="1"/>
    <cellStyle name="Comma [0] 28" xfId="2075" hidden="1"/>
    <cellStyle name="Comma [0] 28" xfId="4530" hidden="1"/>
    <cellStyle name="Comma [0] 28" xfId="33918" hidden="1"/>
    <cellStyle name="Comma [0] 28" xfId="61230" hidden="1"/>
    <cellStyle name="Comma [0] 28" xfId="61312" hidden="1"/>
    <cellStyle name="Comma [0] 28" xfId="61396" hidden="1"/>
    <cellStyle name="Comma [0] 28" xfId="61478" hidden="1"/>
    <cellStyle name="Comma [0] 28" xfId="61561" hidden="1"/>
    <cellStyle name="Comma [0] 28" xfId="61643" hidden="1"/>
    <cellStyle name="Comma [0] 28" xfId="61723" hidden="1"/>
    <cellStyle name="Comma [0] 28" xfId="61805" hidden="1"/>
    <cellStyle name="Comma [0] 28" xfId="61887" hidden="1"/>
    <cellStyle name="Comma [0] 28" xfId="61969" hidden="1"/>
    <cellStyle name="Comma [0] 28" xfId="62053" hidden="1"/>
    <cellStyle name="Comma [0] 28" xfId="62135" hidden="1"/>
    <cellStyle name="Comma [0] 28" xfId="62217" hidden="1"/>
    <cellStyle name="Comma [0] 28" xfId="62299" hidden="1"/>
    <cellStyle name="Comma [0] 28" xfId="62379" hidden="1"/>
    <cellStyle name="Comma [0] 28" xfId="62461" hidden="1"/>
    <cellStyle name="Comma [0] 28" xfId="62536" hidden="1"/>
    <cellStyle name="Comma [0] 28" xfId="62618" hidden="1"/>
    <cellStyle name="Comma [0] 28" xfId="62702" hidden="1"/>
    <cellStyle name="Comma [0] 28" xfId="62784" hidden="1"/>
    <cellStyle name="Comma [0] 28" xfId="62866" hidden="1"/>
    <cellStyle name="Comma [0] 28" xfId="62948" hidden="1"/>
    <cellStyle name="Comma [0] 28" xfId="63028" hidden="1"/>
    <cellStyle name="Comma [0] 28" xfId="63110" hidden="1"/>
    <cellStyle name="Comma [0] 280" xfId="4378" hidden="1"/>
    <cellStyle name="Comma [0] 280" xfId="33767" hidden="1"/>
    <cellStyle name="Comma [0] 2800" xfId="10050" hidden="1"/>
    <cellStyle name="Comma [0] 2800" xfId="39438" hidden="1"/>
    <cellStyle name="Comma [0] 2801" xfId="10058" hidden="1"/>
    <cellStyle name="Comma [0] 2801" xfId="39446" hidden="1"/>
    <cellStyle name="Comma [0] 2802" xfId="7583" hidden="1"/>
    <cellStyle name="Comma [0] 2802" xfId="36971" hidden="1"/>
    <cellStyle name="Comma [0] 2803" xfId="10044" hidden="1"/>
    <cellStyle name="Comma [0] 2803" xfId="39432" hidden="1"/>
    <cellStyle name="Comma [0] 2804" xfId="10077" hidden="1"/>
    <cellStyle name="Comma [0] 2804" xfId="39465" hidden="1"/>
    <cellStyle name="Comma [0] 2805" xfId="10085" hidden="1"/>
    <cellStyle name="Comma [0] 2805" xfId="39473" hidden="1"/>
    <cellStyle name="Comma [0] 2806" xfId="9994" hidden="1"/>
    <cellStyle name="Comma [0] 2806" xfId="39382" hidden="1"/>
    <cellStyle name="Comma [0] 2807" xfId="10073" hidden="1"/>
    <cellStyle name="Comma [0] 2807" xfId="39461" hidden="1"/>
    <cellStyle name="Comma [0] 2808" xfId="10094" hidden="1"/>
    <cellStyle name="Comma [0] 2808" xfId="39482" hidden="1"/>
    <cellStyle name="Comma [0] 2809" xfId="10096" hidden="1"/>
    <cellStyle name="Comma [0] 2809" xfId="39484" hidden="1"/>
    <cellStyle name="Comma [0] 281" xfId="5030" hidden="1"/>
    <cellStyle name="Comma [0] 281" xfId="34418" hidden="1"/>
    <cellStyle name="Comma [0] 2810" xfId="10055" hidden="1"/>
    <cellStyle name="Comma [0] 2810" xfId="39443" hidden="1"/>
    <cellStyle name="Comma [0] 2811" xfId="10000" hidden="1"/>
    <cellStyle name="Comma [0] 2811" xfId="39388" hidden="1"/>
    <cellStyle name="Comma [0] 2812" xfId="10053" hidden="1"/>
    <cellStyle name="Comma [0] 2812" xfId="39441" hidden="1"/>
    <cellStyle name="Comma [0] 2813" xfId="10037" hidden="1"/>
    <cellStyle name="Comma [0] 2813" xfId="39425" hidden="1"/>
    <cellStyle name="Comma [0] 2814" xfId="10033" hidden="1"/>
    <cellStyle name="Comma [0] 2814" xfId="39421" hidden="1"/>
    <cellStyle name="Comma [0] 2815" xfId="10104" hidden="1"/>
    <cellStyle name="Comma [0] 2815" xfId="39492" hidden="1"/>
    <cellStyle name="Comma [0] 2816" xfId="7594" hidden="1"/>
    <cellStyle name="Comma [0] 2816" xfId="36982" hidden="1"/>
    <cellStyle name="Comma [0] 2817" xfId="7600" hidden="1"/>
    <cellStyle name="Comma [0] 2817" xfId="36988" hidden="1"/>
    <cellStyle name="Comma [0] 2818" xfId="10112" hidden="1"/>
    <cellStyle name="Comma [0] 2818" xfId="39500" hidden="1"/>
    <cellStyle name="Comma [0] 2819" xfId="10114" hidden="1"/>
    <cellStyle name="Comma [0] 2819" xfId="39502" hidden="1"/>
    <cellStyle name="Comma [0] 282" xfId="5039" hidden="1"/>
    <cellStyle name="Comma [0] 282" xfId="34427" hidden="1"/>
    <cellStyle name="Comma [0] 2820" xfId="10063" hidden="1"/>
    <cellStyle name="Comma [0] 2820" xfId="39451" hidden="1"/>
    <cellStyle name="Comma [0] 2821" xfId="10039" hidden="1"/>
    <cellStyle name="Comma [0] 2821" xfId="39427" hidden="1"/>
    <cellStyle name="Comma [0] 2822" xfId="10074" hidden="1"/>
    <cellStyle name="Comma [0] 2822" xfId="39462" hidden="1"/>
    <cellStyle name="Comma [0] 2823" xfId="10006" hidden="1"/>
    <cellStyle name="Comma [0] 2823" xfId="39394" hidden="1"/>
    <cellStyle name="Comma [0] 2824" xfId="10076" hidden="1"/>
    <cellStyle name="Comma [0] 2824" xfId="39464" hidden="1"/>
    <cellStyle name="Comma [0] 2825" xfId="10121" hidden="1"/>
    <cellStyle name="Comma [0] 2825" xfId="39509" hidden="1"/>
    <cellStyle name="Comma [0] 2826" xfId="10064" hidden="1"/>
    <cellStyle name="Comma [0] 2826" xfId="39452" hidden="1"/>
    <cellStyle name="Comma [0] 2827" xfId="10021" hidden="1"/>
    <cellStyle name="Comma [0] 2827" xfId="39409" hidden="1"/>
    <cellStyle name="Comma [0] 2828" xfId="10127" hidden="1"/>
    <cellStyle name="Comma [0] 2828" xfId="39515" hidden="1"/>
    <cellStyle name="Comma [0] 2829" xfId="10129" hidden="1"/>
    <cellStyle name="Comma [0] 2829" xfId="39517" hidden="1"/>
    <cellStyle name="Comma [0] 283" xfId="5050" hidden="1"/>
    <cellStyle name="Comma [0] 283" xfId="34438" hidden="1"/>
    <cellStyle name="Comma [0] 2830" xfId="10082" hidden="1"/>
    <cellStyle name="Comma [0] 2830" xfId="39470" hidden="1"/>
    <cellStyle name="Comma [0] 2831" xfId="10088" hidden="1"/>
    <cellStyle name="Comma [0] 2831" xfId="39476" hidden="1"/>
    <cellStyle name="Comma [0] 2832" xfId="7590" hidden="1"/>
    <cellStyle name="Comma [0] 2832" xfId="36978" hidden="1"/>
    <cellStyle name="Comma [0] 2833" xfId="10038" hidden="1"/>
    <cellStyle name="Comma [0] 2833" xfId="39426" hidden="1"/>
    <cellStyle name="Comma [0] 2834" xfId="10046" hidden="1"/>
    <cellStyle name="Comma [0] 2834" xfId="39434" hidden="1"/>
    <cellStyle name="Comma [0] 2835" xfId="10135" hidden="1"/>
    <cellStyle name="Comma [0] 2835" xfId="39523" hidden="1"/>
    <cellStyle name="Comma [0] 2836" xfId="10049" hidden="1"/>
    <cellStyle name="Comma [0] 2836" xfId="39437" hidden="1"/>
    <cellStyle name="Comma [0] 2837" xfId="10009" hidden="1"/>
    <cellStyle name="Comma [0] 2837" xfId="39397" hidden="1"/>
    <cellStyle name="Comma [0] 2838" xfId="10140" hidden="1"/>
    <cellStyle name="Comma [0] 2838" xfId="39528" hidden="1"/>
    <cellStyle name="Comma [0] 2839" xfId="10142" hidden="1"/>
    <cellStyle name="Comma [0] 2839" xfId="39530" hidden="1"/>
    <cellStyle name="Comma [0] 284" xfId="5056" hidden="1"/>
    <cellStyle name="Comma [0] 284" xfId="34444" hidden="1"/>
    <cellStyle name="Comma [0] 2840" xfId="10101" hidden="1"/>
    <cellStyle name="Comma [0] 2840" xfId="39489" hidden="1"/>
    <cellStyle name="Comma [0] 2841" xfId="10107" hidden="1"/>
    <cellStyle name="Comma [0] 2841" xfId="39495" hidden="1"/>
    <cellStyle name="Comma [0] 2842" xfId="10008" hidden="1"/>
    <cellStyle name="Comma [0] 2842" xfId="39396" hidden="1"/>
    <cellStyle name="Comma [0] 2843" xfId="10089" hidden="1"/>
    <cellStyle name="Comma [0] 2843" xfId="39477" hidden="1"/>
    <cellStyle name="Comma [0] 2844" xfId="10068" hidden="1"/>
    <cellStyle name="Comma [0] 2844" xfId="39456" hidden="1"/>
    <cellStyle name="Comma [0] 2845" xfId="10146" hidden="1"/>
    <cellStyle name="Comma [0] 2845" xfId="39534" hidden="1"/>
    <cellStyle name="Comma [0] 2846" xfId="10087" hidden="1"/>
    <cellStyle name="Comma [0] 2846" xfId="39475" hidden="1"/>
    <cellStyle name="Comma [0] 2847" xfId="10025" hidden="1"/>
    <cellStyle name="Comma [0] 2847" xfId="39413" hidden="1"/>
    <cellStyle name="Comma [0] 2848" xfId="10153" hidden="1"/>
    <cellStyle name="Comma [0] 2848" xfId="39541" hidden="1"/>
    <cellStyle name="Comma [0] 2849" xfId="10155" hidden="1"/>
    <cellStyle name="Comma [0] 2849" xfId="39543" hidden="1"/>
    <cellStyle name="Comma [0] 285" xfId="5038" hidden="1"/>
    <cellStyle name="Comma [0] 285" xfId="34426" hidden="1"/>
    <cellStyle name="Comma [0] 2850" xfId="10119" hidden="1"/>
    <cellStyle name="Comma [0] 2850" xfId="39507" hidden="1"/>
    <cellStyle name="Comma [0] 2851" xfId="10124" hidden="1"/>
    <cellStyle name="Comma [0] 2851" xfId="39512" hidden="1"/>
    <cellStyle name="Comma [0] 2852" xfId="7581" hidden="1"/>
    <cellStyle name="Comma [0] 2852" xfId="36969" hidden="1"/>
    <cellStyle name="Comma [0] 2853" xfId="10108" hidden="1"/>
    <cellStyle name="Comma [0] 2853" xfId="39496" hidden="1"/>
    <cellStyle name="Comma [0] 2854" xfId="10013" hidden="1"/>
    <cellStyle name="Comma [0] 2854" xfId="39401" hidden="1"/>
    <cellStyle name="Comma [0] 2855" xfId="10159" hidden="1"/>
    <cellStyle name="Comma [0] 2855" xfId="39547" hidden="1"/>
    <cellStyle name="Comma [0] 2856" xfId="10106" hidden="1"/>
    <cellStyle name="Comma [0] 2856" xfId="39494" hidden="1"/>
    <cellStyle name="Comma [0] 2857" xfId="10045" hidden="1"/>
    <cellStyle name="Comma [0] 2857" xfId="39433" hidden="1"/>
    <cellStyle name="Comma [0] 2858" xfId="10163" hidden="1"/>
    <cellStyle name="Comma [0] 2858" xfId="39551" hidden="1"/>
    <cellStyle name="Comma [0] 2859" xfId="10165" hidden="1"/>
    <cellStyle name="Comma [0] 2859" xfId="39553" hidden="1"/>
    <cellStyle name="Comma [0] 286" xfId="5048" hidden="1"/>
    <cellStyle name="Comma [0] 286" xfId="34436" hidden="1"/>
    <cellStyle name="Comma [0] 2860" xfId="10133" hidden="1"/>
    <cellStyle name="Comma [0] 2860" xfId="39521" hidden="1"/>
    <cellStyle name="Comma [0] 2861" xfId="10137" hidden="1"/>
    <cellStyle name="Comma [0] 2861" xfId="39525" hidden="1"/>
    <cellStyle name="Comma [0] 2862" xfId="10027" hidden="1"/>
    <cellStyle name="Comma [0] 2862" xfId="39415" hidden="1"/>
    <cellStyle name="Comma [0] 2863" xfId="10125" hidden="1"/>
    <cellStyle name="Comma [0] 2863" xfId="39513" hidden="1"/>
    <cellStyle name="Comma [0] 2864" xfId="10017" hidden="1"/>
    <cellStyle name="Comma [0] 2864" xfId="39405" hidden="1"/>
    <cellStyle name="Comma [0] 2865" xfId="10169" hidden="1"/>
    <cellStyle name="Comma [0] 2865" xfId="39557" hidden="1"/>
    <cellStyle name="Comma [0] 2866" xfId="10123" hidden="1"/>
    <cellStyle name="Comma [0] 2866" xfId="39511" hidden="1"/>
    <cellStyle name="Comma [0] 2867" xfId="10092" hidden="1"/>
    <cellStyle name="Comma [0] 2867" xfId="39480" hidden="1"/>
    <cellStyle name="Comma [0] 2868" xfId="10173" hidden="1"/>
    <cellStyle name="Comma [0] 2868" xfId="39561" hidden="1"/>
    <cellStyle name="Comma [0] 2869" xfId="10175" hidden="1"/>
    <cellStyle name="Comma [0] 2869" xfId="39563" hidden="1"/>
    <cellStyle name="Comma [0] 287" xfId="5068" hidden="1"/>
    <cellStyle name="Comma [0] 287" xfId="34456" hidden="1"/>
    <cellStyle name="Comma [0] 2870" xfId="10161" hidden="1"/>
    <cellStyle name="Comma [0] 2870" xfId="39549" hidden="1"/>
    <cellStyle name="Comma [0] 2871" xfId="10148" hidden="1"/>
    <cellStyle name="Comma [0] 2871" xfId="39536" hidden="1"/>
    <cellStyle name="Comma [0] 2872" xfId="10172" hidden="1"/>
    <cellStyle name="Comma [0] 2872" xfId="39560" hidden="1"/>
    <cellStyle name="Comma [0] 2873" xfId="10138" hidden="1"/>
    <cellStyle name="Comma [0] 2873" xfId="39526" hidden="1"/>
    <cellStyle name="Comma [0] 2874" xfId="10110" hidden="1"/>
    <cellStyle name="Comma [0] 2874" xfId="39498" hidden="1"/>
    <cellStyle name="Comma [0] 2875" xfId="10177" hidden="1"/>
    <cellStyle name="Comma [0] 2875" xfId="39565" hidden="1"/>
    <cellStyle name="Comma [0] 2876" xfId="10134" hidden="1"/>
    <cellStyle name="Comma [0] 2876" xfId="39522" hidden="1"/>
    <cellStyle name="Comma [0] 2877" xfId="10168" hidden="1"/>
    <cellStyle name="Comma [0] 2877" xfId="39556" hidden="1"/>
    <cellStyle name="Comma [0] 2878" xfId="10181" hidden="1"/>
    <cellStyle name="Comma [0] 2878" xfId="39569" hidden="1"/>
    <cellStyle name="Comma [0] 2879" xfId="10183" hidden="1"/>
    <cellStyle name="Comma [0] 2879" xfId="39571" hidden="1"/>
    <cellStyle name="Comma [0] 288" xfId="5070" hidden="1"/>
    <cellStyle name="Comma [0] 288" xfId="34458" hidden="1"/>
    <cellStyle name="Comma [0] 2880" xfId="10051" hidden="1"/>
    <cellStyle name="Comma [0] 2880" xfId="39439" hidden="1"/>
    <cellStyle name="Comma [0] 2881" xfId="10171" hidden="1"/>
    <cellStyle name="Comma [0] 2881" xfId="39559" hidden="1"/>
    <cellStyle name="Comma [0] 2882" xfId="10111" hidden="1"/>
    <cellStyle name="Comma [0] 2882" xfId="39499" hidden="1"/>
    <cellStyle name="Comma [0] 2883" xfId="10145" hidden="1"/>
    <cellStyle name="Comma [0] 2883" xfId="39533" hidden="1"/>
    <cellStyle name="Comma [0] 2884" xfId="10158" hidden="1"/>
    <cellStyle name="Comma [0] 2884" xfId="39546" hidden="1"/>
    <cellStyle name="Comma [0] 2885" xfId="10186" hidden="1"/>
    <cellStyle name="Comma [0] 2885" xfId="39574" hidden="1"/>
    <cellStyle name="Comma [0] 2886" xfId="10149" hidden="1"/>
    <cellStyle name="Comma [0] 2886" xfId="39537" hidden="1"/>
    <cellStyle name="Comma [0] 2887" xfId="10109" hidden="1"/>
    <cellStyle name="Comma [0] 2887" xfId="39497" hidden="1"/>
    <cellStyle name="Comma [0] 2888" xfId="10188" hidden="1"/>
    <cellStyle name="Comma [0] 2888" xfId="39576" hidden="1"/>
    <cellStyle name="Comma [0] 2889" xfId="10190" hidden="1"/>
    <cellStyle name="Comma [0] 2889" xfId="39578" hidden="1"/>
    <cellStyle name="Comma [0] 289" xfId="5021" hidden="1"/>
    <cellStyle name="Comma [0] 289" xfId="34409" hidden="1"/>
    <cellStyle name="Comma [0] 2890" xfId="10249" hidden="1"/>
    <cellStyle name="Comma [0] 2890" xfId="39637" hidden="1"/>
    <cellStyle name="Comma [0] 2891" xfId="10268" hidden="1"/>
    <cellStyle name="Comma [0] 2891" xfId="39656" hidden="1"/>
    <cellStyle name="Comma [0] 2892" xfId="10275" hidden="1"/>
    <cellStyle name="Comma [0] 2892" xfId="39663" hidden="1"/>
    <cellStyle name="Comma [0] 2893" xfId="10282" hidden="1"/>
    <cellStyle name="Comma [0] 2893" xfId="39670" hidden="1"/>
    <cellStyle name="Comma [0] 2894" xfId="10287" hidden="1"/>
    <cellStyle name="Comma [0] 2894" xfId="39675" hidden="1"/>
    <cellStyle name="Comma [0] 2895" xfId="10274" hidden="1"/>
    <cellStyle name="Comma [0] 2895" xfId="39662" hidden="1"/>
    <cellStyle name="Comma [0] 2896" xfId="10279" hidden="1"/>
    <cellStyle name="Comma [0] 2896" xfId="39667" hidden="1"/>
    <cellStyle name="Comma [0] 2897" xfId="10291" hidden="1"/>
    <cellStyle name="Comma [0] 2897" xfId="39679" hidden="1"/>
    <cellStyle name="Comma [0] 2898" xfId="10293" hidden="1"/>
    <cellStyle name="Comma [0] 2898" xfId="39681" hidden="1"/>
    <cellStyle name="Comma [0] 2899" xfId="10264" hidden="1"/>
    <cellStyle name="Comma [0] 2899" xfId="39652" hidden="1"/>
    <cellStyle name="Comma [0] 29" xfId="163" hidden="1"/>
    <cellStyle name="Comma [0] 29" xfId="328" hidden="1"/>
    <cellStyle name="Comma [0] 29" xfId="216" hidden="1"/>
    <cellStyle name="Comma [0] 29" xfId="59" hidden="1"/>
    <cellStyle name="Comma [0] 29" xfId="511" hidden="1"/>
    <cellStyle name="Comma [0] 29" xfId="676" hidden="1"/>
    <cellStyle name="Comma [0] 29" xfId="564" hidden="1"/>
    <cellStyle name="Comma [0] 29" xfId="407" hidden="1"/>
    <cellStyle name="Comma [0] 29" xfId="849" hidden="1"/>
    <cellStyle name="Comma [0] 29" xfId="1014" hidden="1"/>
    <cellStyle name="Comma [0] 29" xfId="902" hidden="1"/>
    <cellStyle name="Comma [0] 29" xfId="745" hidden="1"/>
    <cellStyle name="Comma [0] 29" xfId="1191" hidden="1"/>
    <cellStyle name="Comma [0] 29" xfId="1356" hidden="1"/>
    <cellStyle name="Comma [0] 29" xfId="1244" hidden="1"/>
    <cellStyle name="Comma [0] 29" xfId="1087" hidden="1"/>
    <cellStyle name="Comma [0] 29" xfId="1519" hidden="1"/>
    <cellStyle name="Comma [0] 29" xfId="1684" hidden="1"/>
    <cellStyle name="Comma [0] 29" xfId="1572" hidden="1"/>
    <cellStyle name="Comma [0] 29" xfId="1415" hidden="1"/>
    <cellStyle name="Comma [0] 29" xfId="1847" hidden="1"/>
    <cellStyle name="Comma [0] 29" xfId="2012" hidden="1"/>
    <cellStyle name="Comma [0] 29" xfId="1900" hidden="1"/>
    <cellStyle name="Comma [0] 29" xfId="1743" hidden="1"/>
    <cellStyle name="Comma [0] 29" xfId="2178" hidden="1"/>
    <cellStyle name="Comma [0] 29" xfId="2342" hidden="1"/>
    <cellStyle name="Comma [0] 29" xfId="2231" hidden="1"/>
    <cellStyle name="Comma [0] 29" xfId="2063" hidden="1"/>
    <cellStyle name="Comma [0] 29" xfId="4501" hidden="1"/>
    <cellStyle name="Comma [0] 29" xfId="33890" hidden="1"/>
    <cellStyle name="Comma [0] 29" xfId="61232" hidden="1"/>
    <cellStyle name="Comma [0] 29" xfId="61314" hidden="1"/>
    <cellStyle name="Comma [0] 29" xfId="61398" hidden="1"/>
    <cellStyle name="Comma [0] 29" xfId="61480" hidden="1"/>
    <cellStyle name="Comma [0] 29" xfId="61563" hidden="1"/>
    <cellStyle name="Comma [0] 29" xfId="61645" hidden="1"/>
    <cellStyle name="Comma [0] 29" xfId="61725" hidden="1"/>
    <cellStyle name="Comma [0] 29" xfId="61807" hidden="1"/>
    <cellStyle name="Comma [0] 29" xfId="61889" hidden="1"/>
    <cellStyle name="Comma [0] 29" xfId="61971" hidden="1"/>
    <cellStyle name="Comma [0] 29" xfId="62055" hidden="1"/>
    <cellStyle name="Comma [0] 29" xfId="62137" hidden="1"/>
    <cellStyle name="Comma [0] 29" xfId="62219" hidden="1"/>
    <cellStyle name="Comma [0] 29" xfId="62301" hidden="1"/>
    <cellStyle name="Comma [0] 29" xfId="62381" hidden="1"/>
    <cellStyle name="Comma [0] 29" xfId="62463" hidden="1"/>
    <cellStyle name="Comma [0] 29" xfId="62538" hidden="1"/>
    <cellStyle name="Comma [0] 29" xfId="62620" hidden="1"/>
    <cellStyle name="Comma [0] 29" xfId="62704" hidden="1"/>
    <cellStyle name="Comma [0] 29" xfId="62786" hidden="1"/>
    <cellStyle name="Comma [0] 29" xfId="62868" hidden="1"/>
    <cellStyle name="Comma [0] 29" xfId="62950" hidden="1"/>
    <cellStyle name="Comma [0] 29" xfId="63030" hidden="1"/>
    <cellStyle name="Comma [0] 29" xfId="63112" hidden="1"/>
    <cellStyle name="Comma [0] 290" xfId="4366" hidden="1"/>
    <cellStyle name="Comma [0] 290" xfId="33755" hidden="1"/>
    <cellStyle name="Comma [0] 2900" xfId="10253" hidden="1"/>
    <cellStyle name="Comma [0] 2900" xfId="39641" hidden="1"/>
    <cellStyle name="Comma [0] 2901" xfId="10304" hidden="1"/>
    <cellStyle name="Comma [0] 2901" xfId="39692" hidden="1"/>
    <cellStyle name="Comma [0] 2902" xfId="10313" hidden="1"/>
    <cellStyle name="Comma [0] 2902" xfId="39701" hidden="1"/>
    <cellStyle name="Comma [0] 2903" xfId="10324" hidden="1"/>
    <cellStyle name="Comma [0] 2903" xfId="39712" hidden="1"/>
    <cellStyle name="Comma [0] 2904" xfId="10330" hidden="1"/>
    <cellStyle name="Comma [0] 2904" xfId="39718" hidden="1"/>
    <cellStyle name="Comma [0] 2905" xfId="10312" hidden="1"/>
    <cellStyle name="Comma [0] 2905" xfId="39700" hidden="1"/>
    <cellStyle name="Comma [0] 2906" xfId="10322" hidden="1"/>
    <cellStyle name="Comma [0] 2906" xfId="39710" hidden="1"/>
    <cellStyle name="Comma [0] 2907" xfId="10342" hidden="1"/>
    <cellStyle name="Comma [0] 2907" xfId="39730" hidden="1"/>
    <cellStyle name="Comma [0] 2908" xfId="10344" hidden="1"/>
    <cellStyle name="Comma [0] 2908" xfId="39732" hidden="1"/>
    <cellStyle name="Comma [0] 2909" xfId="10295" hidden="1"/>
    <cellStyle name="Comma [0] 2909" xfId="39683" hidden="1"/>
    <cellStyle name="Comma [0] 291" xfId="5024" hidden="1"/>
    <cellStyle name="Comma [0] 291" xfId="34412" hidden="1"/>
    <cellStyle name="Comma [0] 2910" xfId="10256" hidden="1"/>
    <cellStyle name="Comma [0] 2910" xfId="39644" hidden="1"/>
    <cellStyle name="Comma [0] 2911" xfId="10298" hidden="1"/>
    <cellStyle name="Comma [0] 2911" xfId="39686" hidden="1"/>
    <cellStyle name="Comma [0] 2912" xfId="10261" hidden="1"/>
    <cellStyle name="Comma [0] 2912" xfId="39649" hidden="1"/>
    <cellStyle name="Comma [0] 2913" xfId="10263" hidden="1"/>
    <cellStyle name="Comma [0] 2913" xfId="39651" hidden="1"/>
    <cellStyle name="Comma [0] 2914" xfId="10349" hidden="1"/>
    <cellStyle name="Comma [0] 2914" xfId="39737" hidden="1"/>
    <cellStyle name="Comma [0] 2915" xfId="10252" hidden="1"/>
    <cellStyle name="Comma [0] 2915" xfId="39640" hidden="1"/>
    <cellStyle name="Comma [0] 2916" xfId="10260" hidden="1"/>
    <cellStyle name="Comma [0] 2916" xfId="39648" hidden="1"/>
    <cellStyle name="Comma [0] 2917" xfId="10361" hidden="1"/>
    <cellStyle name="Comma [0] 2917" xfId="39749" hidden="1"/>
    <cellStyle name="Comma [0] 2918" xfId="10363" hidden="1"/>
    <cellStyle name="Comma [0] 2918" xfId="39751" hidden="1"/>
    <cellStyle name="Comma [0] 2919" xfId="10352" hidden="1"/>
    <cellStyle name="Comma [0] 2919" xfId="39740" hidden="1"/>
    <cellStyle name="Comma [0] 292" xfId="4377" hidden="1"/>
    <cellStyle name="Comma [0] 292" xfId="33766" hidden="1"/>
    <cellStyle name="Comma [0] 2920" xfId="10360" hidden="1"/>
    <cellStyle name="Comma [0] 2920" xfId="39748" hidden="1"/>
    <cellStyle name="Comma [0] 2921" xfId="10258" hidden="1"/>
    <cellStyle name="Comma [0] 2921" xfId="39646" hidden="1"/>
    <cellStyle name="Comma [0] 2922" xfId="10346" hidden="1"/>
    <cellStyle name="Comma [0] 2922" xfId="39734" hidden="1"/>
    <cellStyle name="Comma [0] 2923" xfId="10379" hidden="1"/>
    <cellStyle name="Comma [0] 2923" xfId="39767" hidden="1"/>
    <cellStyle name="Comma [0] 2924" xfId="10387" hidden="1"/>
    <cellStyle name="Comma [0] 2924" xfId="39775" hidden="1"/>
    <cellStyle name="Comma [0] 2925" xfId="10296" hidden="1"/>
    <cellStyle name="Comma [0] 2925" xfId="39684" hidden="1"/>
    <cellStyle name="Comma [0] 2926" xfId="10375" hidden="1"/>
    <cellStyle name="Comma [0] 2926" xfId="39763" hidden="1"/>
    <cellStyle name="Comma [0] 2927" xfId="10396" hidden="1"/>
    <cellStyle name="Comma [0] 2927" xfId="39784" hidden="1"/>
    <cellStyle name="Comma [0] 2928" xfId="10398" hidden="1"/>
    <cellStyle name="Comma [0] 2928" xfId="39786" hidden="1"/>
    <cellStyle name="Comma [0] 2929" xfId="10357" hidden="1"/>
    <cellStyle name="Comma [0] 2929" xfId="39745" hidden="1"/>
    <cellStyle name="Comma [0] 293" xfId="4376" hidden="1"/>
    <cellStyle name="Comma [0] 293" xfId="33765" hidden="1"/>
    <cellStyle name="Comma [0] 2930" xfId="10302" hidden="1"/>
    <cellStyle name="Comma [0] 2930" xfId="39690" hidden="1"/>
    <cellStyle name="Comma [0] 2931" xfId="10355" hidden="1"/>
    <cellStyle name="Comma [0] 2931" xfId="39743" hidden="1"/>
    <cellStyle name="Comma [0] 2932" xfId="10339" hidden="1"/>
    <cellStyle name="Comma [0] 2932" xfId="39727" hidden="1"/>
    <cellStyle name="Comma [0] 2933" xfId="10335" hidden="1"/>
    <cellStyle name="Comma [0] 2933" xfId="39723" hidden="1"/>
    <cellStyle name="Comma [0] 2934" xfId="10406" hidden="1"/>
    <cellStyle name="Comma [0] 2934" xfId="39794" hidden="1"/>
    <cellStyle name="Comma [0] 2935" xfId="10272" hidden="1"/>
    <cellStyle name="Comma [0] 2935" xfId="39660" hidden="1"/>
    <cellStyle name="Comma [0] 2936" xfId="10265" hidden="1"/>
    <cellStyle name="Comma [0] 2936" xfId="39653" hidden="1"/>
    <cellStyle name="Comma [0] 2937" xfId="10414" hidden="1"/>
    <cellStyle name="Comma [0] 2937" xfId="39802" hidden="1"/>
    <cellStyle name="Comma [0] 2938" xfId="10416" hidden="1"/>
    <cellStyle name="Comma [0] 2938" xfId="39804" hidden="1"/>
    <cellStyle name="Comma [0] 2939" xfId="10365" hidden="1"/>
    <cellStyle name="Comma [0] 2939" xfId="39753" hidden="1"/>
    <cellStyle name="Comma [0] 294" xfId="5075" hidden="1"/>
    <cellStyle name="Comma [0] 294" xfId="34463" hidden="1"/>
    <cellStyle name="Comma [0] 2940" xfId="10341" hidden="1"/>
    <cellStyle name="Comma [0] 2940" xfId="39729" hidden="1"/>
    <cellStyle name="Comma [0] 2941" xfId="10376" hidden="1"/>
    <cellStyle name="Comma [0] 2941" xfId="39764" hidden="1"/>
    <cellStyle name="Comma [0] 2942" xfId="10308" hidden="1"/>
    <cellStyle name="Comma [0] 2942" xfId="39696" hidden="1"/>
    <cellStyle name="Comma [0] 2943" xfId="10378" hidden="1"/>
    <cellStyle name="Comma [0] 2943" xfId="39766" hidden="1"/>
    <cellStyle name="Comma [0] 2944" xfId="10423" hidden="1"/>
    <cellStyle name="Comma [0] 2944" xfId="39811" hidden="1"/>
    <cellStyle name="Comma [0] 2945" xfId="10366" hidden="1"/>
    <cellStyle name="Comma [0] 2945" xfId="39754" hidden="1"/>
    <cellStyle name="Comma [0] 2946" xfId="10323" hidden="1"/>
    <cellStyle name="Comma [0] 2946" xfId="39711" hidden="1"/>
    <cellStyle name="Comma [0] 2947" xfId="10429" hidden="1"/>
    <cellStyle name="Comma [0] 2947" xfId="39817" hidden="1"/>
    <cellStyle name="Comma [0] 2948" xfId="10431" hidden="1"/>
    <cellStyle name="Comma [0] 2948" xfId="39819" hidden="1"/>
    <cellStyle name="Comma [0] 2949" xfId="10384" hidden="1"/>
    <cellStyle name="Comma [0] 2949" xfId="39772" hidden="1"/>
    <cellStyle name="Comma [0] 295" xfId="4433" hidden="1"/>
    <cellStyle name="Comma [0] 295" xfId="33822" hidden="1"/>
    <cellStyle name="Comma [0] 2950" xfId="10390" hidden="1"/>
    <cellStyle name="Comma [0] 2950" xfId="39778" hidden="1"/>
    <cellStyle name="Comma [0] 2951" xfId="10271" hidden="1"/>
    <cellStyle name="Comma [0] 2951" xfId="39659" hidden="1"/>
    <cellStyle name="Comma [0] 2952" xfId="10340" hidden="1"/>
    <cellStyle name="Comma [0] 2952" xfId="39728" hidden="1"/>
    <cellStyle name="Comma [0] 2953" xfId="10348" hidden="1"/>
    <cellStyle name="Comma [0] 2953" xfId="39736" hidden="1"/>
    <cellStyle name="Comma [0] 2954" xfId="10437" hidden="1"/>
    <cellStyle name="Comma [0] 2954" xfId="39825" hidden="1"/>
    <cellStyle name="Comma [0] 2955" xfId="10351" hidden="1"/>
    <cellStyle name="Comma [0] 2955" xfId="39739" hidden="1"/>
    <cellStyle name="Comma [0] 2956" xfId="10311" hidden="1"/>
    <cellStyle name="Comma [0] 2956" xfId="39699" hidden="1"/>
    <cellStyle name="Comma [0] 2957" xfId="10442" hidden="1"/>
    <cellStyle name="Comma [0] 2957" xfId="39830" hidden="1"/>
    <cellStyle name="Comma [0] 2958" xfId="10444" hidden="1"/>
    <cellStyle name="Comma [0] 2958" xfId="39832" hidden="1"/>
    <cellStyle name="Comma [0] 2959" xfId="10403" hidden="1"/>
    <cellStyle name="Comma [0] 2959" xfId="39791" hidden="1"/>
    <cellStyle name="Comma [0] 296" xfId="4564" hidden="1"/>
    <cellStyle name="Comma [0] 296" xfId="33952" hidden="1"/>
    <cellStyle name="Comma [0] 2960" xfId="10409" hidden="1"/>
    <cellStyle name="Comma [0] 2960" xfId="39797" hidden="1"/>
    <cellStyle name="Comma [0] 2961" xfId="10310" hidden="1"/>
    <cellStyle name="Comma [0] 2961" xfId="39698" hidden="1"/>
    <cellStyle name="Comma [0] 2962" xfId="10391" hidden="1"/>
    <cellStyle name="Comma [0] 2962" xfId="39779" hidden="1"/>
    <cellStyle name="Comma [0] 2963" xfId="10370" hidden="1"/>
    <cellStyle name="Comma [0] 2963" xfId="39758" hidden="1"/>
    <cellStyle name="Comma [0] 2964" xfId="10448" hidden="1"/>
    <cellStyle name="Comma [0] 2964" xfId="39836" hidden="1"/>
    <cellStyle name="Comma [0] 2965" xfId="10389" hidden="1"/>
    <cellStyle name="Comma [0] 2965" xfId="39777" hidden="1"/>
    <cellStyle name="Comma [0] 2966" xfId="10327" hidden="1"/>
    <cellStyle name="Comma [0] 2966" xfId="39715" hidden="1"/>
    <cellStyle name="Comma [0] 2967" xfId="10455" hidden="1"/>
    <cellStyle name="Comma [0] 2967" xfId="39843" hidden="1"/>
    <cellStyle name="Comma [0] 2968" xfId="10457" hidden="1"/>
    <cellStyle name="Comma [0] 2968" xfId="39845" hidden="1"/>
    <cellStyle name="Comma [0] 2969" xfId="10421" hidden="1"/>
    <cellStyle name="Comma [0] 2969" xfId="39809" hidden="1"/>
    <cellStyle name="Comma [0] 297" xfId="5087" hidden="1"/>
    <cellStyle name="Comma [0] 297" xfId="34475" hidden="1"/>
    <cellStyle name="Comma [0] 2970" xfId="10426" hidden="1"/>
    <cellStyle name="Comma [0] 2970" xfId="39814" hidden="1"/>
    <cellStyle name="Comma [0] 2971" xfId="10255" hidden="1"/>
    <cellStyle name="Comma [0] 2971" xfId="39643" hidden="1"/>
    <cellStyle name="Comma [0] 2972" xfId="10410" hidden="1"/>
    <cellStyle name="Comma [0] 2972" xfId="39798" hidden="1"/>
    <cellStyle name="Comma [0] 2973" xfId="10315" hidden="1"/>
    <cellStyle name="Comma [0] 2973" xfId="39703" hidden="1"/>
    <cellStyle name="Comma [0] 2974" xfId="10461" hidden="1"/>
    <cellStyle name="Comma [0] 2974" xfId="39849" hidden="1"/>
    <cellStyle name="Comma [0] 2975" xfId="10408" hidden="1"/>
    <cellStyle name="Comma [0] 2975" xfId="39796" hidden="1"/>
    <cellStyle name="Comma [0] 2976" xfId="10347" hidden="1"/>
    <cellStyle name="Comma [0] 2976" xfId="39735" hidden="1"/>
    <cellStyle name="Comma [0] 2977" xfId="10465" hidden="1"/>
    <cellStyle name="Comma [0] 2977" xfId="39853" hidden="1"/>
    <cellStyle name="Comma [0] 2978" xfId="10467" hidden="1"/>
    <cellStyle name="Comma [0] 2978" xfId="39855" hidden="1"/>
    <cellStyle name="Comma [0] 2979" xfId="10435" hidden="1"/>
    <cellStyle name="Comma [0] 2979" xfId="39823" hidden="1"/>
    <cellStyle name="Comma [0] 298" xfId="5089" hidden="1"/>
    <cellStyle name="Comma [0] 298" xfId="34477" hidden="1"/>
    <cellStyle name="Comma [0] 2980" xfId="10439" hidden="1"/>
    <cellStyle name="Comma [0] 2980" xfId="39827" hidden="1"/>
    <cellStyle name="Comma [0] 2981" xfId="10329" hidden="1"/>
    <cellStyle name="Comma [0] 2981" xfId="39717" hidden="1"/>
    <cellStyle name="Comma [0] 2982" xfId="10427" hidden="1"/>
    <cellStyle name="Comma [0] 2982" xfId="39815" hidden="1"/>
    <cellStyle name="Comma [0] 2983" xfId="10319" hidden="1"/>
    <cellStyle name="Comma [0] 2983" xfId="39707" hidden="1"/>
    <cellStyle name="Comma [0] 2984" xfId="10471" hidden="1"/>
    <cellStyle name="Comma [0] 2984" xfId="39859" hidden="1"/>
    <cellStyle name="Comma [0] 2985" xfId="10425" hidden="1"/>
    <cellStyle name="Comma [0] 2985" xfId="39813" hidden="1"/>
    <cellStyle name="Comma [0] 2986" xfId="10394" hidden="1"/>
    <cellStyle name="Comma [0] 2986" xfId="39782" hidden="1"/>
    <cellStyle name="Comma [0] 2987" xfId="10475" hidden="1"/>
    <cellStyle name="Comma [0] 2987" xfId="39863" hidden="1"/>
    <cellStyle name="Comma [0] 2988" xfId="10477" hidden="1"/>
    <cellStyle name="Comma [0] 2988" xfId="39865" hidden="1"/>
    <cellStyle name="Comma [0] 2989" xfId="10463" hidden="1"/>
    <cellStyle name="Comma [0] 2989" xfId="39851" hidden="1"/>
    <cellStyle name="Comma [0] 299" xfId="5078" hidden="1"/>
    <cellStyle name="Comma [0] 299" xfId="34466" hidden="1"/>
    <cellStyle name="Comma [0] 2990" xfId="10450" hidden="1"/>
    <cellStyle name="Comma [0] 2990" xfId="39838" hidden="1"/>
    <cellStyle name="Comma [0] 2991" xfId="10474" hidden="1"/>
    <cellStyle name="Comma [0] 2991" xfId="39862" hidden="1"/>
    <cellStyle name="Comma [0] 2992" xfId="10440" hidden="1"/>
    <cellStyle name="Comma [0] 2992" xfId="39828" hidden="1"/>
    <cellStyle name="Comma [0] 2993" xfId="10412" hidden="1"/>
    <cellStyle name="Comma [0] 2993" xfId="39800" hidden="1"/>
    <cellStyle name="Comma [0] 2994" xfId="10479" hidden="1"/>
    <cellStyle name="Comma [0] 2994" xfId="39867" hidden="1"/>
    <cellStyle name="Comma [0] 2995" xfId="10436" hidden="1"/>
    <cellStyle name="Comma [0] 2995" xfId="39824" hidden="1"/>
    <cellStyle name="Comma [0] 2996" xfId="10470" hidden="1"/>
    <cellStyle name="Comma [0] 2996" xfId="39858" hidden="1"/>
    <cellStyle name="Comma [0] 2997" xfId="10483" hidden="1"/>
    <cellStyle name="Comma [0] 2997" xfId="39871" hidden="1"/>
    <cellStyle name="Comma [0] 2998" xfId="10485" hidden="1"/>
    <cellStyle name="Comma [0] 2998" xfId="39873" hidden="1"/>
    <cellStyle name="Comma [0] 2999" xfId="10353" hidden="1"/>
    <cellStyle name="Comma [0] 2999" xfId="39741" hidden="1"/>
    <cellStyle name="Comma [0] 3" xfId="111" hidden="1"/>
    <cellStyle name="Comma [0] 3" xfId="276" hidden="1"/>
    <cellStyle name="Comma [0] 3" xfId="268" hidden="1"/>
    <cellStyle name="Comma [0] 3" xfId="104" hidden="1"/>
    <cellStyle name="Comma [0] 3" xfId="459" hidden="1"/>
    <cellStyle name="Comma [0] 3" xfId="624" hidden="1"/>
    <cellStyle name="Comma [0] 3" xfId="616" hidden="1"/>
    <cellStyle name="Comma [0] 3" xfId="452" hidden="1"/>
    <cellStyle name="Comma [0] 3" xfId="797" hidden="1"/>
    <cellStyle name="Comma [0] 3" xfId="962" hidden="1"/>
    <cellStyle name="Comma [0] 3" xfId="954" hidden="1"/>
    <cellStyle name="Comma [0] 3" xfId="790" hidden="1"/>
    <cellStyle name="Comma [0] 3" xfId="1139" hidden="1"/>
    <cellStyle name="Comma [0] 3" xfId="1304" hidden="1"/>
    <cellStyle name="Comma [0] 3" xfId="1296" hidden="1"/>
    <cellStyle name="Comma [0] 3" xfId="1132" hidden="1"/>
    <cellStyle name="Comma [0] 3" xfId="1467" hidden="1"/>
    <cellStyle name="Comma [0] 3" xfId="1632" hidden="1"/>
    <cellStyle name="Comma [0] 3" xfId="1624" hidden="1"/>
    <cellStyle name="Comma [0] 3" xfId="1460" hidden="1"/>
    <cellStyle name="Comma [0] 3" xfId="1795" hidden="1"/>
    <cellStyle name="Comma [0] 3" xfId="1960" hidden="1"/>
    <cellStyle name="Comma [0] 3" xfId="1952" hidden="1"/>
    <cellStyle name="Comma [0] 3" xfId="1788" hidden="1"/>
    <cellStyle name="Comma [0] 3" xfId="2126" hidden="1"/>
    <cellStyle name="Comma [0] 3" xfId="2290" hidden="1"/>
    <cellStyle name="Comma [0] 3" xfId="2283" hidden="1"/>
    <cellStyle name="Comma [0] 3" xfId="2119" hidden="1"/>
    <cellStyle name="Comma [0] 3" xfId="4521" hidden="1"/>
    <cellStyle name="Comma [0] 3" xfId="33909" hidden="1"/>
    <cellStyle name="Comma [0] 3" xfId="61180" hidden="1"/>
    <cellStyle name="Comma [0] 3" xfId="61262" hidden="1"/>
    <cellStyle name="Comma [0] 3" xfId="61346" hidden="1"/>
    <cellStyle name="Comma [0] 3" xfId="61428" hidden="1"/>
    <cellStyle name="Comma [0] 3" xfId="61511" hidden="1"/>
    <cellStyle name="Comma [0] 3" xfId="61593" hidden="1"/>
    <cellStyle name="Comma [0] 3" xfId="61673" hidden="1"/>
    <cellStyle name="Comma [0] 3" xfId="61755" hidden="1"/>
    <cellStyle name="Comma [0] 3" xfId="61837" hidden="1"/>
    <cellStyle name="Comma [0] 3" xfId="61919" hidden="1"/>
    <cellStyle name="Comma [0] 3" xfId="62003" hidden="1"/>
    <cellStyle name="Comma [0] 3" xfId="62085" hidden="1"/>
    <cellStyle name="Comma [0] 3" xfId="62167" hidden="1"/>
    <cellStyle name="Comma [0] 3" xfId="62249" hidden="1"/>
    <cellStyle name="Comma [0] 3" xfId="62329" hidden="1"/>
    <cellStyle name="Comma [0] 3" xfId="62411" hidden="1"/>
    <cellStyle name="Comma [0] 3" xfId="61174" hidden="1"/>
    <cellStyle name="Comma [0] 3" xfId="62568" hidden="1"/>
    <cellStyle name="Comma [0] 3" xfId="62652" hidden="1"/>
    <cellStyle name="Comma [0] 3" xfId="62734" hidden="1"/>
    <cellStyle name="Comma [0] 3" xfId="62816" hidden="1"/>
    <cellStyle name="Comma [0] 3" xfId="62898" hidden="1"/>
    <cellStyle name="Comma [0] 3" xfId="62978" hidden="1"/>
    <cellStyle name="Comma [0] 3" xfId="63060" hidden="1"/>
    <cellStyle name="Comma [0] 30" xfId="165" hidden="1"/>
    <cellStyle name="Comma [0] 30" xfId="330" hidden="1"/>
    <cellStyle name="Comma [0] 30" xfId="214" hidden="1"/>
    <cellStyle name="Comma [0] 30" xfId="62" hidden="1"/>
    <cellStyle name="Comma [0] 30" xfId="513" hidden="1"/>
    <cellStyle name="Comma [0] 30" xfId="678" hidden="1"/>
    <cellStyle name="Comma [0] 30" xfId="562" hidden="1"/>
    <cellStyle name="Comma [0] 30" xfId="410" hidden="1"/>
    <cellStyle name="Comma [0] 30" xfId="851" hidden="1"/>
    <cellStyle name="Comma [0] 30" xfId="1016" hidden="1"/>
    <cellStyle name="Comma [0] 30" xfId="900" hidden="1"/>
    <cellStyle name="Comma [0] 30" xfId="748" hidden="1"/>
    <cellStyle name="Comma [0] 30" xfId="1193" hidden="1"/>
    <cellStyle name="Comma [0] 30" xfId="1358" hidden="1"/>
    <cellStyle name="Comma [0] 30" xfId="1242" hidden="1"/>
    <cellStyle name="Comma [0] 30" xfId="1090" hidden="1"/>
    <cellStyle name="Comma [0] 30" xfId="1521" hidden="1"/>
    <cellStyle name="Comma [0] 30" xfId="1686" hidden="1"/>
    <cellStyle name="Comma [0] 30" xfId="1570" hidden="1"/>
    <cellStyle name="Comma [0] 30" xfId="1418" hidden="1"/>
    <cellStyle name="Comma [0] 30" xfId="1849" hidden="1"/>
    <cellStyle name="Comma [0] 30" xfId="2014" hidden="1"/>
    <cellStyle name="Comma [0] 30" xfId="1898" hidden="1"/>
    <cellStyle name="Comma [0] 30" xfId="1746" hidden="1"/>
    <cellStyle name="Comma [0] 30" xfId="2180" hidden="1"/>
    <cellStyle name="Comma [0] 30" xfId="2344" hidden="1"/>
    <cellStyle name="Comma [0] 30" xfId="2229" hidden="1"/>
    <cellStyle name="Comma [0] 30" xfId="2071" hidden="1"/>
    <cellStyle name="Comma [0] 30" xfId="4565" hidden="1"/>
    <cellStyle name="Comma [0] 30" xfId="33953" hidden="1"/>
    <cellStyle name="Comma [0] 30" xfId="61234" hidden="1"/>
    <cellStyle name="Comma [0] 30" xfId="61316" hidden="1"/>
    <cellStyle name="Comma [0] 30" xfId="61400" hidden="1"/>
    <cellStyle name="Comma [0] 30" xfId="61482" hidden="1"/>
    <cellStyle name="Comma [0] 30" xfId="61565" hidden="1"/>
    <cellStyle name="Comma [0] 30" xfId="61647" hidden="1"/>
    <cellStyle name="Comma [0] 30" xfId="61727" hidden="1"/>
    <cellStyle name="Comma [0] 30" xfId="61809" hidden="1"/>
    <cellStyle name="Comma [0] 30" xfId="61891" hidden="1"/>
    <cellStyle name="Comma [0] 30" xfId="61973" hidden="1"/>
    <cellStyle name="Comma [0] 30" xfId="62057" hidden="1"/>
    <cellStyle name="Comma [0] 30" xfId="62139" hidden="1"/>
    <cellStyle name="Comma [0] 30" xfId="62221" hidden="1"/>
    <cellStyle name="Comma [0] 30" xfId="62303" hidden="1"/>
    <cellStyle name="Comma [0] 30" xfId="62383" hidden="1"/>
    <cellStyle name="Comma [0] 30" xfId="62465" hidden="1"/>
    <cellStyle name="Comma [0] 30" xfId="62540" hidden="1"/>
    <cellStyle name="Comma [0] 30" xfId="62622" hidden="1"/>
    <cellStyle name="Comma [0] 30" xfId="62706" hidden="1"/>
    <cellStyle name="Comma [0] 30" xfId="62788" hidden="1"/>
    <cellStyle name="Comma [0] 30" xfId="62870" hidden="1"/>
    <cellStyle name="Comma [0] 30" xfId="62952" hidden="1"/>
    <cellStyle name="Comma [0] 30" xfId="63032" hidden="1"/>
    <cellStyle name="Comma [0] 30" xfId="63114" hidden="1"/>
    <cellStyle name="Comma [0] 300" xfId="5086" hidden="1"/>
    <cellStyle name="Comma [0] 300" xfId="34474" hidden="1"/>
    <cellStyle name="Comma [0] 3000" xfId="10473" hidden="1"/>
    <cellStyle name="Comma [0] 3000" xfId="39861" hidden="1"/>
    <cellStyle name="Comma [0] 3001" xfId="10413" hidden="1"/>
    <cellStyle name="Comma [0] 3001" xfId="39801" hidden="1"/>
    <cellStyle name="Comma [0] 3002" xfId="10447" hidden="1"/>
    <cellStyle name="Comma [0] 3002" xfId="39835" hidden="1"/>
    <cellStyle name="Comma [0] 3003" xfId="10460" hidden="1"/>
    <cellStyle name="Comma [0] 3003" xfId="39848" hidden="1"/>
    <cellStyle name="Comma [0] 3004" xfId="10488" hidden="1"/>
    <cellStyle name="Comma [0] 3004" xfId="39876" hidden="1"/>
    <cellStyle name="Comma [0] 3005" xfId="10451" hidden="1"/>
    <cellStyle name="Comma [0] 3005" xfId="39839" hidden="1"/>
    <cellStyle name="Comma [0] 3006" xfId="10411" hidden="1"/>
    <cellStyle name="Comma [0] 3006" xfId="39799" hidden="1"/>
    <cellStyle name="Comma [0] 3007" xfId="10491" hidden="1"/>
    <cellStyle name="Comma [0] 3007" xfId="39879" hidden="1"/>
    <cellStyle name="Comma [0] 3008" xfId="10493" hidden="1"/>
    <cellStyle name="Comma [0] 3008" xfId="39881" hidden="1"/>
    <cellStyle name="Comma [0] 3009" xfId="10212" hidden="1"/>
    <cellStyle name="Comma [0] 3009" xfId="39600" hidden="1"/>
    <cellStyle name="Comma [0] 301" xfId="4573" hidden="1"/>
    <cellStyle name="Comma [0] 301" xfId="33961" hidden="1"/>
    <cellStyle name="Comma [0] 3010" xfId="10194" hidden="1"/>
    <cellStyle name="Comma [0] 3010" xfId="39582" hidden="1"/>
    <cellStyle name="Comma [0] 3011" xfId="10497" hidden="1"/>
    <cellStyle name="Comma [0] 3011" xfId="39885" hidden="1"/>
    <cellStyle name="Comma [0] 3012" xfId="10504" hidden="1"/>
    <cellStyle name="Comma [0] 3012" xfId="39892" hidden="1"/>
    <cellStyle name="Comma [0] 3013" xfId="10506" hidden="1"/>
    <cellStyle name="Comma [0] 3013" xfId="39894" hidden="1"/>
    <cellStyle name="Comma [0] 3014" xfId="10496" hidden="1"/>
    <cellStyle name="Comma [0] 3014" xfId="39884" hidden="1"/>
    <cellStyle name="Comma [0] 3015" xfId="10502" hidden="1"/>
    <cellStyle name="Comma [0] 3015" xfId="39890" hidden="1"/>
    <cellStyle name="Comma [0] 3016" xfId="10509" hidden="1"/>
    <cellStyle name="Comma [0] 3016" xfId="39897" hidden="1"/>
    <cellStyle name="Comma [0] 3017" xfId="10511" hidden="1"/>
    <cellStyle name="Comma [0] 3017" xfId="39899" hidden="1"/>
    <cellStyle name="Comma [0] 3018" xfId="10286" hidden="1"/>
    <cellStyle name="Comma [0] 3018" xfId="39674" hidden="1"/>
    <cellStyle name="Comma [0] 3019" xfId="10242" hidden="1"/>
    <cellStyle name="Comma [0] 3019" xfId="39630" hidden="1"/>
    <cellStyle name="Comma [0] 302" xfId="5072" hidden="1"/>
    <cellStyle name="Comma [0] 302" xfId="34460" hidden="1"/>
    <cellStyle name="Comma [0] 3020" xfId="10522" hidden="1"/>
    <cellStyle name="Comma [0] 3020" xfId="39910" hidden="1"/>
    <cellStyle name="Comma [0] 3021" xfId="10531" hidden="1"/>
    <cellStyle name="Comma [0] 3021" xfId="39919" hidden="1"/>
    <cellStyle name="Comma [0] 3022" xfId="10542" hidden="1"/>
    <cellStyle name="Comma [0] 3022" xfId="39930" hidden="1"/>
    <cellStyle name="Comma [0] 3023" xfId="10548" hidden="1"/>
    <cellStyle name="Comma [0] 3023" xfId="39936" hidden="1"/>
    <cellStyle name="Comma [0] 3024" xfId="10530" hidden="1"/>
    <cellStyle name="Comma [0] 3024" xfId="39918" hidden="1"/>
    <cellStyle name="Comma [0] 3025" xfId="10540" hidden="1"/>
    <cellStyle name="Comma [0] 3025" xfId="39928" hidden="1"/>
    <cellStyle name="Comma [0] 3026" xfId="10560" hidden="1"/>
    <cellStyle name="Comma [0] 3026" xfId="39948" hidden="1"/>
    <cellStyle name="Comma [0] 3027" xfId="10562" hidden="1"/>
    <cellStyle name="Comma [0] 3027" xfId="39950" hidden="1"/>
    <cellStyle name="Comma [0] 3028" xfId="10513" hidden="1"/>
    <cellStyle name="Comma [0] 3028" xfId="39901" hidden="1"/>
    <cellStyle name="Comma [0] 3029" xfId="10207" hidden="1"/>
    <cellStyle name="Comma [0] 3029" xfId="39595" hidden="1"/>
    <cellStyle name="Comma [0] 303" xfId="5105" hidden="1"/>
    <cellStyle name="Comma [0] 303" xfId="34493" hidden="1"/>
    <cellStyle name="Comma [0] 3030" xfId="10516" hidden="1"/>
    <cellStyle name="Comma [0] 3030" xfId="39904" hidden="1"/>
    <cellStyle name="Comma [0] 3031" xfId="10241" hidden="1"/>
    <cellStyle name="Comma [0] 3031" xfId="39629" hidden="1"/>
    <cellStyle name="Comma [0] 3032" xfId="10240" hidden="1"/>
    <cellStyle name="Comma [0] 3032" xfId="39628" hidden="1"/>
    <cellStyle name="Comma [0] 3033" xfId="10567" hidden="1"/>
    <cellStyle name="Comma [0] 3033" xfId="39955" hidden="1"/>
    <cellStyle name="Comma [0] 3034" xfId="10209" hidden="1"/>
    <cellStyle name="Comma [0] 3034" xfId="39597" hidden="1"/>
    <cellStyle name="Comma [0] 3035" xfId="10243" hidden="1"/>
    <cellStyle name="Comma [0] 3035" xfId="39631" hidden="1"/>
    <cellStyle name="Comma [0] 3036" xfId="10579" hidden="1"/>
    <cellStyle name="Comma [0] 3036" xfId="39967" hidden="1"/>
    <cellStyle name="Comma [0] 3037" xfId="10581" hidden="1"/>
    <cellStyle name="Comma [0] 3037" xfId="39969" hidden="1"/>
    <cellStyle name="Comma [0] 3038" xfId="10570" hidden="1"/>
    <cellStyle name="Comma [0] 3038" xfId="39958" hidden="1"/>
    <cellStyle name="Comma [0] 3039" xfId="10578" hidden="1"/>
    <cellStyle name="Comma [0] 3039" xfId="39966" hidden="1"/>
    <cellStyle name="Comma [0] 304" xfId="5113" hidden="1"/>
    <cellStyle name="Comma [0] 304" xfId="34501" hidden="1"/>
    <cellStyle name="Comma [0] 3040" xfId="10205" hidden="1"/>
    <cellStyle name="Comma [0] 3040" xfId="39593" hidden="1"/>
    <cellStyle name="Comma [0] 3041" xfId="10564" hidden="1"/>
    <cellStyle name="Comma [0] 3041" xfId="39952" hidden="1"/>
    <cellStyle name="Comma [0] 3042" xfId="10597" hidden="1"/>
    <cellStyle name="Comma [0] 3042" xfId="39985" hidden="1"/>
    <cellStyle name="Comma [0] 3043" xfId="10605" hidden="1"/>
    <cellStyle name="Comma [0] 3043" xfId="39993" hidden="1"/>
    <cellStyle name="Comma [0] 3044" xfId="10514" hidden="1"/>
    <cellStyle name="Comma [0] 3044" xfId="39902" hidden="1"/>
    <cellStyle name="Comma [0] 3045" xfId="10593" hidden="1"/>
    <cellStyle name="Comma [0] 3045" xfId="39981" hidden="1"/>
    <cellStyle name="Comma [0] 3046" xfId="10614" hidden="1"/>
    <cellStyle name="Comma [0] 3046" xfId="40002" hidden="1"/>
    <cellStyle name="Comma [0] 3047" xfId="10616" hidden="1"/>
    <cellStyle name="Comma [0] 3047" xfId="40004" hidden="1"/>
    <cellStyle name="Comma [0] 3048" xfId="10575" hidden="1"/>
    <cellStyle name="Comma [0] 3048" xfId="39963" hidden="1"/>
    <cellStyle name="Comma [0] 3049" xfId="10520" hidden="1"/>
    <cellStyle name="Comma [0] 3049" xfId="39908" hidden="1"/>
    <cellStyle name="Comma [0] 305" xfId="5022" hidden="1"/>
    <cellStyle name="Comma [0] 305" xfId="34410" hidden="1"/>
    <cellStyle name="Comma [0] 3050" xfId="10573" hidden="1"/>
    <cellStyle name="Comma [0] 3050" xfId="39961" hidden="1"/>
    <cellStyle name="Comma [0] 3051" xfId="10557" hidden="1"/>
    <cellStyle name="Comma [0] 3051" xfId="39945" hidden="1"/>
    <cellStyle name="Comma [0] 3052" xfId="10553" hidden="1"/>
    <cellStyle name="Comma [0] 3052" xfId="39941" hidden="1"/>
    <cellStyle name="Comma [0] 3053" xfId="10624" hidden="1"/>
    <cellStyle name="Comma [0] 3053" xfId="40012" hidden="1"/>
    <cellStyle name="Comma [0] 3054" xfId="10197" hidden="1"/>
    <cellStyle name="Comma [0] 3054" xfId="39585" hidden="1"/>
    <cellStyle name="Comma [0] 3055" xfId="10285" hidden="1"/>
    <cellStyle name="Comma [0] 3055" xfId="39673" hidden="1"/>
    <cellStyle name="Comma [0] 3056" xfId="10632" hidden="1"/>
    <cellStyle name="Comma [0] 3056" xfId="40020" hidden="1"/>
    <cellStyle name="Comma [0] 3057" xfId="10634" hidden="1"/>
    <cellStyle name="Comma [0] 3057" xfId="40022" hidden="1"/>
    <cellStyle name="Comma [0] 3058" xfId="10583" hidden="1"/>
    <cellStyle name="Comma [0] 3058" xfId="39971" hidden="1"/>
    <cellStyle name="Comma [0] 3059" xfId="10559" hidden="1"/>
    <cellStyle name="Comma [0] 3059" xfId="39947" hidden="1"/>
    <cellStyle name="Comma [0] 306" xfId="5101" hidden="1"/>
    <cellStyle name="Comma [0] 306" xfId="34489" hidden="1"/>
    <cellStyle name="Comma [0] 3060" xfId="10594" hidden="1"/>
    <cellStyle name="Comma [0] 3060" xfId="39982" hidden="1"/>
    <cellStyle name="Comma [0] 3061" xfId="10526" hidden="1"/>
    <cellStyle name="Comma [0] 3061" xfId="39914" hidden="1"/>
    <cellStyle name="Comma [0] 3062" xfId="10596" hidden="1"/>
    <cellStyle name="Comma [0] 3062" xfId="39984" hidden="1"/>
    <cellStyle name="Comma [0] 3063" xfId="10641" hidden="1"/>
    <cellStyle name="Comma [0] 3063" xfId="40029" hidden="1"/>
    <cellStyle name="Comma [0] 3064" xfId="10584" hidden="1"/>
    <cellStyle name="Comma [0] 3064" xfId="39972" hidden="1"/>
    <cellStyle name="Comma [0] 3065" xfId="10541" hidden="1"/>
    <cellStyle name="Comma [0] 3065" xfId="39929" hidden="1"/>
    <cellStyle name="Comma [0] 3066" xfId="10647" hidden="1"/>
    <cellStyle name="Comma [0] 3066" xfId="40035" hidden="1"/>
    <cellStyle name="Comma [0] 3067" xfId="10649" hidden="1"/>
    <cellStyle name="Comma [0] 3067" xfId="40037" hidden="1"/>
    <cellStyle name="Comma [0] 3068" xfId="10602" hidden="1"/>
    <cellStyle name="Comma [0] 3068" xfId="39990" hidden="1"/>
    <cellStyle name="Comma [0] 3069" xfId="10608" hidden="1"/>
    <cellStyle name="Comma [0] 3069" xfId="39996" hidden="1"/>
    <cellStyle name="Comma [0] 307" xfId="5122" hidden="1"/>
    <cellStyle name="Comma [0] 307" xfId="34510" hidden="1"/>
    <cellStyle name="Comma [0] 3070" xfId="10234" hidden="1"/>
    <cellStyle name="Comma [0] 3070" xfId="39622" hidden="1"/>
    <cellStyle name="Comma [0] 3071" xfId="10558" hidden="1"/>
    <cellStyle name="Comma [0] 3071" xfId="39946" hidden="1"/>
    <cellStyle name="Comma [0] 3072" xfId="10566" hidden="1"/>
    <cellStyle name="Comma [0] 3072" xfId="39954" hidden="1"/>
    <cellStyle name="Comma [0] 3073" xfId="10655" hidden="1"/>
    <cellStyle name="Comma [0] 3073" xfId="40043" hidden="1"/>
    <cellStyle name="Comma [0] 3074" xfId="10569" hidden="1"/>
    <cellStyle name="Comma [0] 3074" xfId="39957" hidden="1"/>
    <cellStyle name="Comma [0] 3075" xfId="10529" hidden="1"/>
    <cellStyle name="Comma [0] 3075" xfId="39917" hidden="1"/>
    <cellStyle name="Comma [0] 3076" xfId="10660" hidden="1"/>
    <cellStyle name="Comma [0] 3076" xfId="40048" hidden="1"/>
    <cellStyle name="Comma [0] 3077" xfId="10662" hidden="1"/>
    <cellStyle name="Comma [0] 3077" xfId="40050" hidden="1"/>
    <cellStyle name="Comma [0] 3078" xfId="10621" hidden="1"/>
    <cellStyle name="Comma [0] 3078" xfId="40009" hidden="1"/>
    <cellStyle name="Comma [0] 3079" xfId="10627" hidden="1"/>
    <cellStyle name="Comma [0] 3079" xfId="40015" hidden="1"/>
    <cellStyle name="Comma [0] 308" xfId="5124" hidden="1"/>
    <cellStyle name="Comma [0] 308" xfId="34512" hidden="1"/>
    <cellStyle name="Comma [0] 3080" xfId="10528" hidden="1"/>
    <cellStyle name="Comma [0] 3080" xfId="39916" hidden="1"/>
    <cellStyle name="Comma [0] 3081" xfId="10609" hidden="1"/>
    <cellStyle name="Comma [0] 3081" xfId="39997" hidden="1"/>
    <cellStyle name="Comma [0] 3082" xfId="10588" hidden="1"/>
    <cellStyle name="Comma [0] 3082" xfId="39976" hidden="1"/>
    <cellStyle name="Comma [0] 3083" xfId="10666" hidden="1"/>
    <cellStyle name="Comma [0] 3083" xfId="40054" hidden="1"/>
    <cellStyle name="Comma [0] 3084" xfId="10607" hidden="1"/>
    <cellStyle name="Comma [0] 3084" xfId="39995" hidden="1"/>
    <cellStyle name="Comma [0] 3085" xfId="10545" hidden="1"/>
    <cellStyle name="Comma [0] 3085" xfId="39933" hidden="1"/>
    <cellStyle name="Comma [0] 3086" xfId="10673" hidden="1"/>
    <cellStyle name="Comma [0] 3086" xfId="40061" hidden="1"/>
    <cellStyle name="Comma [0] 3087" xfId="10675" hidden="1"/>
    <cellStyle name="Comma [0] 3087" xfId="40063" hidden="1"/>
    <cellStyle name="Comma [0] 3088" xfId="10639" hidden="1"/>
    <cellStyle name="Comma [0] 3088" xfId="40027" hidden="1"/>
    <cellStyle name="Comma [0] 3089" xfId="10644" hidden="1"/>
    <cellStyle name="Comma [0] 3089" xfId="40032" hidden="1"/>
    <cellStyle name="Comma [0] 309" xfId="5083" hidden="1"/>
    <cellStyle name="Comma [0] 309" xfId="34471" hidden="1"/>
    <cellStyle name="Comma [0] 3090" xfId="10208" hidden="1"/>
    <cellStyle name="Comma [0] 3090" xfId="39596" hidden="1"/>
    <cellStyle name="Comma [0] 3091" xfId="10628" hidden="1"/>
    <cellStyle name="Comma [0] 3091" xfId="40016" hidden="1"/>
    <cellStyle name="Comma [0] 3092" xfId="10533" hidden="1"/>
    <cellStyle name="Comma [0] 3092" xfId="39921" hidden="1"/>
    <cellStyle name="Comma [0] 3093" xfId="10679" hidden="1"/>
    <cellStyle name="Comma [0] 3093" xfId="40067" hidden="1"/>
    <cellStyle name="Comma [0] 3094" xfId="10626" hidden="1"/>
    <cellStyle name="Comma [0] 3094" xfId="40014" hidden="1"/>
    <cellStyle name="Comma [0] 3095" xfId="10565" hidden="1"/>
    <cellStyle name="Comma [0] 3095" xfId="39953" hidden="1"/>
    <cellStyle name="Comma [0] 3096" xfId="10683" hidden="1"/>
    <cellStyle name="Comma [0] 3096" xfId="40071" hidden="1"/>
    <cellStyle name="Comma [0] 3097" xfId="10685" hidden="1"/>
    <cellStyle name="Comma [0] 3097" xfId="40073" hidden="1"/>
    <cellStyle name="Comma [0] 3098" xfId="10653" hidden="1"/>
    <cellStyle name="Comma [0] 3098" xfId="40041" hidden="1"/>
    <cellStyle name="Comma [0] 3099" xfId="10657" hidden="1"/>
    <cellStyle name="Comma [0] 3099" xfId="40045" hidden="1"/>
    <cellStyle name="Comma [0] 31" xfId="167" hidden="1"/>
    <cellStyle name="Comma [0] 31" xfId="332" hidden="1"/>
    <cellStyle name="Comma [0] 31" xfId="212" hidden="1"/>
    <cellStyle name="Comma [0] 31" xfId="64" hidden="1"/>
    <cellStyle name="Comma [0] 31" xfId="515" hidden="1"/>
    <cellStyle name="Comma [0] 31" xfId="680" hidden="1"/>
    <cellStyle name="Comma [0] 31" xfId="560" hidden="1"/>
    <cellStyle name="Comma [0] 31" xfId="412" hidden="1"/>
    <cellStyle name="Comma [0] 31" xfId="853" hidden="1"/>
    <cellStyle name="Comma [0] 31" xfId="1018" hidden="1"/>
    <cellStyle name="Comma [0] 31" xfId="898" hidden="1"/>
    <cellStyle name="Comma [0] 31" xfId="750" hidden="1"/>
    <cellStyle name="Comma [0] 31" xfId="1195" hidden="1"/>
    <cellStyle name="Comma [0] 31" xfId="1360" hidden="1"/>
    <cellStyle name="Comma [0] 31" xfId="1240" hidden="1"/>
    <cellStyle name="Comma [0] 31" xfId="1092" hidden="1"/>
    <cellStyle name="Comma [0] 31" xfId="1523" hidden="1"/>
    <cellStyle name="Comma [0] 31" xfId="1688" hidden="1"/>
    <cellStyle name="Comma [0] 31" xfId="1568" hidden="1"/>
    <cellStyle name="Comma [0] 31" xfId="1420" hidden="1"/>
    <cellStyle name="Comma [0] 31" xfId="1851" hidden="1"/>
    <cellStyle name="Comma [0] 31" xfId="2016" hidden="1"/>
    <cellStyle name="Comma [0] 31" xfId="1896" hidden="1"/>
    <cellStyle name="Comma [0] 31" xfId="1748" hidden="1"/>
    <cellStyle name="Comma [0] 31" xfId="2182" hidden="1"/>
    <cellStyle name="Comma [0] 31" xfId="2346" hidden="1"/>
    <cellStyle name="Comma [0] 31" xfId="2227" hidden="1"/>
    <cellStyle name="Comma [0] 31" xfId="2074" hidden="1"/>
    <cellStyle name="Comma [0] 31" xfId="4567" hidden="1"/>
    <cellStyle name="Comma [0] 31" xfId="33955" hidden="1"/>
    <cellStyle name="Comma [0] 31" xfId="61236" hidden="1"/>
    <cellStyle name="Comma [0] 31" xfId="61318" hidden="1"/>
    <cellStyle name="Comma [0] 31" xfId="61402" hidden="1"/>
    <cellStyle name="Comma [0] 31" xfId="61484" hidden="1"/>
    <cellStyle name="Comma [0] 31" xfId="61567" hidden="1"/>
    <cellStyle name="Comma [0] 31" xfId="61649" hidden="1"/>
    <cellStyle name="Comma [0] 31" xfId="61729" hidden="1"/>
    <cellStyle name="Comma [0] 31" xfId="61811" hidden="1"/>
    <cellStyle name="Comma [0] 31" xfId="61893" hidden="1"/>
    <cellStyle name="Comma [0] 31" xfId="61975" hidden="1"/>
    <cellStyle name="Comma [0] 31" xfId="62059" hidden="1"/>
    <cellStyle name="Comma [0] 31" xfId="62141" hidden="1"/>
    <cellStyle name="Comma [0] 31" xfId="62223" hidden="1"/>
    <cellStyle name="Comma [0] 31" xfId="62305" hidden="1"/>
    <cellStyle name="Comma [0] 31" xfId="62385" hidden="1"/>
    <cellStyle name="Comma [0] 31" xfId="62467" hidden="1"/>
    <cellStyle name="Comma [0] 31" xfId="62542" hidden="1"/>
    <cellStyle name="Comma [0] 31" xfId="62624" hidden="1"/>
    <cellStyle name="Comma [0] 31" xfId="62708" hidden="1"/>
    <cellStyle name="Comma [0] 31" xfId="62790" hidden="1"/>
    <cellStyle name="Comma [0] 31" xfId="62872" hidden="1"/>
    <cellStyle name="Comma [0] 31" xfId="62954" hidden="1"/>
    <cellStyle name="Comma [0] 31" xfId="63034" hidden="1"/>
    <cellStyle name="Comma [0] 31" xfId="63116" hidden="1"/>
    <cellStyle name="Comma [0] 310" xfId="5028" hidden="1"/>
    <cellStyle name="Comma [0] 310" xfId="34416" hidden="1"/>
    <cellStyle name="Comma [0] 3100" xfId="10547" hidden="1"/>
    <cellStyle name="Comma [0] 3100" xfId="39935" hidden="1"/>
    <cellStyle name="Comma [0] 3101" xfId="10645" hidden="1"/>
    <cellStyle name="Comma [0] 3101" xfId="40033" hidden="1"/>
    <cellStyle name="Comma [0] 3102" xfId="10537" hidden="1"/>
    <cellStyle name="Comma [0] 3102" xfId="39925" hidden="1"/>
    <cellStyle name="Comma [0] 3103" xfId="10689" hidden="1"/>
    <cellStyle name="Comma [0] 3103" xfId="40077" hidden="1"/>
    <cellStyle name="Comma [0] 3104" xfId="10643" hidden="1"/>
    <cellStyle name="Comma [0] 3104" xfId="40031" hidden="1"/>
    <cellStyle name="Comma [0] 3105" xfId="10612" hidden="1"/>
    <cellStyle name="Comma [0] 3105" xfId="40000" hidden="1"/>
    <cellStyle name="Comma [0] 3106" xfId="10693" hidden="1"/>
    <cellStyle name="Comma [0] 3106" xfId="40081" hidden="1"/>
    <cellStyle name="Comma [0] 3107" xfId="10695" hidden="1"/>
    <cellStyle name="Comma [0] 3107" xfId="40083" hidden="1"/>
    <cellStyle name="Comma [0] 3108" xfId="10681" hidden="1"/>
    <cellStyle name="Comma [0] 3108" xfId="40069" hidden="1"/>
    <cellStyle name="Comma [0] 3109" xfId="10668" hidden="1"/>
    <cellStyle name="Comma [0] 3109" xfId="40056" hidden="1"/>
    <cellStyle name="Comma [0] 311" xfId="5081" hidden="1"/>
    <cellStyle name="Comma [0] 311" xfId="34469" hidden="1"/>
    <cellStyle name="Comma [0] 3110" xfId="10692" hidden="1"/>
    <cellStyle name="Comma [0] 3110" xfId="40080" hidden="1"/>
    <cellStyle name="Comma [0] 3111" xfId="10658" hidden="1"/>
    <cellStyle name="Comma [0] 3111" xfId="40046" hidden="1"/>
    <cellStyle name="Comma [0] 3112" xfId="10630" hidden="1"/>
    <cellStyle name="Comma [0] 3112" xfId="40018" hidden="1"/>
    <cellStyle name="Comma [0] 3113" xfId="10697" hidden="1"/>
    <cellStyle name="Comma [0] 3113" xfId="40085" hidden="1"/>
    <cellStyle name="Comma [0] 3114" xfId="10654" hidden="1"/>
    <cellStyle name="Comma [0] 3114" xfId="40042" hidden="1"/>
    <cellStyle name="Comma [0] 3115" xfId="10688" hidden="1"/>
    <cellStyle name="Comma [0] 3115" xfId="40076" hidden="1"/>
    <cellStyle name="Comma [0] 3116" xfId="10701" hidden="1"/>
    <cellStyle name="Comma [0] 3116" xfId="40089" hidden="1"/>
    <cellStyle name="Comma [0] 3117" xfId="10703" hidden="1"/>
    <cellStyle name="Comma [0] 3117" xfId="40091" hidden="1"/>
    <cellStyle name="Comma [0] 3118" xfId="10571" hidden="1"/>
    <cellStyle name="Comma [0] 3118" xfId="39959" hidden="1"/>
    <cellStyle name="Comma [0] 3119" xfId="10691" hidden="1"/>
    <cellStyle name="Comma [0] 3119" xfId="40079" hidden="1"/>
    <cellStyle name="Comma [0] 312" xfId="5065" hidden="1"/>
    <cellStyle name="Comma [0] 312" xfId="34453" hidden="1"/>
    <cellStyle name="Comma [0] 3120" xfId="10631" hidden="1"/>
    <cellStyle name="Comma [0] 3120" xfId="40019" hidden="1"/>
    <cellStyle name="Comma [0] 3121" xfId="10665" hidden="1"/>
    <cellStyle name="Comma [0] 3121" xfId="40053" hidden="1"/>
    <cellStyle name="Comma [0] 3122" xfId="10678" hidden="1"/>
    <cellStyle name="Comma [0] 3122" xfId="40066" hidden="1"/>
    <cellStyle name="Comma [0] 3123" xfId="10706" hidden="1"/>
    <cellStyle name="Comma [0] 3123" xfId="40094" hidden="1"/>
    <cellStyle name="Comma [0] 3124" xfId="10669" hidden="1"/>
    <cellStyle name="Comma [0] 3124" xfId="40057" hidden="1"/>
    <cellStyle name="Comma [0] 3125" xfId="10629" hidden="1"/>
    <cellStyle name="Comma [0] 3125" xfId="40017" hidden="1"/>
    <cellStyle name="Comma [0] 3126" xfId="10708" hidden="1"/>
    <cellStyle name="Comma [0] 3126" xfId="40096" hidden="1"/>
    <cellStyle name="Comma [0] 3127" xfId="10710" hidden="1"/>
    <cellStyle name="Comma [0] 3127" xfId="40098" hidden="1"/>
    <cellStyle name="Comma [0] 3128" xfId="10222" hidden="1"/>
    <cellStyle name="Comma [0] 3128" xfId="39610" hidden="1"/>
    <cellStyle name="Comma [0] 3129" xfId="10219" hidden="1"/>
    <cellStyle name="Comma [0] 3129" xfId="39607" hidden="1"/>
    <cellStyle name="Comma [0] 313" xfId="5061" hidden="1"/>
    <cellStyle name="Comma [0] 313" xfId="34449" hidden="1"/>
    <cellStyle name="Comma [0] 3130" xfId="10716" hidden="1"/>
    <cellStyle name="Comma [0] 3130" xfId="40104" hidden="1"/>
    <cellStyle name="Comma [0] 3131" xfId="10722" hidden="1"/>
    <cellStyle name="Comma [0] 3131" xfId="40110" hidden="1"/>
    <cellStyle name="Comma [0] 3132" xfId="10724" hidden="1"/>
    <cellStyle name="Comma [0] 3132" xfId="40112" hidden="1"/>
    <cellStyle name="Comma [0] 3133" xfId="10715" hidden="1"/>
    <cellStyle name="Comma [0] 3133" xfId="40103" hidden="1"/>
    <cellStyle name="Comma [0] 3134" xfId="10720" hidden="1"/>
    <cellStyle name="Comma [0] 3134" xfId="40108" hidden="1"/>
    <cellStyle name="Comma [0] 3135" xfId="10726" hidden="1"/>
    <cellStyle name="Comma [0] 3135" xfId="40114" hidden="1"/>
    <cellStyle name="Comma [0] 3136" xfId="10728" hidden="1"/>
    <cellStyle name="Comma [0] 3136" xfId="40116" hidden="1"/>
    <cellStyle name="Comma [0] 3137" xfId="10245" hidden="1"/>
    <cellStyle name="Comma [0] 3137" xfId="39633" hidden="1"/>
    <cellStyle name="Comma [0] 3138" xfId="10247" hidden="1"/>
    <cellStyle name="Comma [0] 3138" xfId="39635" hidden="1"/>
    <cellStyle name="Comma [0] 3139" xfId="10739" hidden="1"/>
    <cellStyle name="Comma [0] 3139" xfId="40127" hidden="1"/>
    <cellStyle name="Comma [0] 314" xfId="5132" hidden="1"/>
    <cellStyle name="Comma [0] 314" xfId="34520" hidden="1"/>
    <cellStyle name="Comma [0] 3140" xfId="10748" hidden="1"/>
    <cellStyle name="Comma [0] 3140" xfId="40136" hidden="1"/>
    <cellStyle name="Comma [0] 3141" xfId="10759" hidden="1"/>
    <cellStyle name="Comma [0] 3141" xfId="40147" hidden="1"/>
    <cellStyle name="Comma [0] 3142" xfId="10765" hidden="1"/>
    <cellStyle name="Comma [0] 3142" xfId="40153" hidden="1"/>
    <cellStyle name="Comma [0] 3143" xfId="10747" hidden="1"/>
    <cellStyle name="Comma [0] 3143" xfId="40135" hidden="1"/>
    <cellStyle name="Comma [0] 3144" xfId="10757" hidden="1"/>
    <cellStyle name="Comma [0] 3144" xfId="40145" hidden="1"/>
    <cellStyle name="Comma [0] 3145" xfId="10777" hidden="1"/>
    <cellStyle name="Comma [0] 3145" xfId="40165" hidden="1"/>
    <cellStyle name="Comma [0] 3146" xfId="10779" hidden="1"/>
    <cellStyle name="Comma [0] 3146" xfId="40167" hidden="1"/>
    <cellStyle name="Comma [0] 3147" xfId="10730" hidden="1"/>
    <cellStyle name="Comma [0] 3147" xfId="40118" hidden="1"/>
    <cellStyle name="Comma [0] 3148" xfId="10227" hidden="1"/>
    <cellStyle name="Comma [0] 3148" xfId="39615" hidden="1"/>
    <cellStyle name="Comma [0] 3149" xfId="10733" hidden="1"/>
    <cellStyle name="Comma [0] 3149" xfId="40121" hidden="1"/>
    <cellStyle name="Comma [0] 315" xfId="5004" hidden="1"/>
    <cellStyle name="Comma [0] 315" xfId="34392" hidden="1"/>
    <cellStyle name="Comma [0] 3150" xfId="10232" hidden="1"/>
    <cellStyle name="Comma [0] 3150" xfId="39620" hidden="1"/>
    <cellStyle name="Comma [0] 3151" xfId="10216" hidden="1"/>
    <cellStyle name="Comma [0] 3151" xfId="39604" hidden="1"/>
    <cellStyle name="Comma [0] 3152" xfId="10784" hidden="1"/>
    <cellStyle name="Comma [0] 3152" xfId="40172" hidden="1"/>
    <cellStyle name="Comma [0] 3153" xfId="10225" hidden="1"/>
    <cellStyle name="Comma [0] 3153" xfId="39613" hidden="1"/>
    <cellStyle name="Comma [0] 3154" xfId="10246" hidden="1"/>
    <cellStyle name="Comma [0] 3154" xfId="39634" hidden="1"/>
    <cellStyle name="Comma [0] 3155" xfId="10796" hidden="1"/>
    <cellStyle name="Comma [0] 3155" xfId="40184" hidden="1"/>
    <cellStyle name="Comma [0] 3156" xfId="10798" hidden="1"/>
    <cellStyle name="Comma [0] 3156" xfId="40186" hidden="1"/>
    <cellStyle name="Comma [0] 3157" xfId="10787" hidden="1"/>
    <cellStyle name="Comma [0] 3157" xfId="40175" hidden="1"/>
    <cellStyle name="Comma [0] 3158" xfId="10795" hidden="1"/>
    <cellStyle name="Comma [0] 3158" xfId="40183" hidden="1"/>
    <cellStyle name="Comma [0] 3159" xfId="10229" hidden="1"/>
    <cellStyle name="Comma [0] 3159" xfId="39617" hidden="1"/>
    <cellStyle name="Comma [0] 316" xfId="4401" hidden="1"/>
    <cellStyle name="Comma [0] 316" xfId="33790" hidden="1"/>
    <cellStyle name="Comma [0] 3160" xfId="10781" hidden="1"/>
    <cellStyle name="Comma [0] 3160" xfId="40169" hidden="1"/>
    <cellStyle name="Comma [0] 3161" xfId="10814" hidden="1"/>
    <cellStyle name="Comma [0] 3161" xfId="40202" hidden="1"/>
    <cellStyle name="Comma [0] 3162" xfId="10822" hidden="1"/>
    <cellStyle name="Comma [0] 3162" xfId="40210" hidden="1"/>
    <cellStyle name="Comma [0] 3163" xfId="10731" hidden="1"/>
    <cellStyle name="Comma [0] 3163" xfId="40119" hidden="1"/>
    <cellStyle name="Comma [0] 3164" xfId="10810" hidden="1"/>
    <cellStyle name="Comma [0] 3164" xfId="40198" hidden="1"/>
    <cellStyle name="Comma [0] 3165" xfId="10831" hidden="1"/>
    <cellStyle name="Comma [0] 3165" xfId="40219" hidden="1"/>
    <cellStyle name="Comma [0] 3166" xfId="10833" hidden="1"/>
    <cellStyle name="Comma [0] 3166" xfId="40221" hidden="1"/>
    <cellStyle name="Comma [0] 3167" xfId="10792" hidden="1"/>
    <cellStyle name="Comma [0] 3167" xfId="40180" hidden="1"/>
    <cellStyle name="Comma [0] 3168" xfId="10737" hidden="1"/>
    <cellStyle name="Comma [0] 3168" xfId="40125" hidden="1"/>
    <cellStyle name="Comma [0] 3169" xfId="10790" hidden="1"/>
    <cellStyle name="Comma [0] 3169" xfId="40178" hidden="1"/>
    <cellStyle name="Comma [0] 317" xfId="5140" hidden="1"/>
    <cellStyle name="Comma [0] 317" xfId="34528" hidden="1"/>
    <cellStyle name="Comma [0] 3170" xfId="10774" hidden="1"/>
    <cellStyle name="Comma [0] 3170" xfId="40162" hidden="1"/>
    <cellStyle name="Comma [0] 3171" xfId="10770" hidden="1"/>
    <cellStyle name="Comma [0] 3171" xfId="40158" hidden="1"/>
    <cellStyle name="Comma [0] 3172" xfId="10841" hidden="1"/>
    <cellStyle name="Comma [0] 3172" xfId="40229" hidden="1"/>
    <cellStyle name="Comma [0] 3173" xfId="10713" hidden="1"/>
    <cellStyle name="Comma [0] 3173" xfId="40101" hidden="1"/>
    <cellStyle name="Comma [0] 3174" xfId="10195" hidden="1"/>
    <cellStyle name="Comma [0] 3174" xfId="39583" hidden="1"/>
    <cellStyle name="Comma [0] 3175" xfId="10849" hidden="1"/>
    <cellStyle name="Comma [0] 3175" xfId="40237" hidden="1"/>
    <cellStyle name="Comma [0] 3176" xfId="10851" hidden="1"/>
    <cellStyle name="Comma [0] 3176" xfId="40239" hidden="1"/>
    <cellStyle name="Comma [0] 3177" xfId="10800" hidden="1"/>
    <cellStyle name="Comma [0] 3177" xfId="40188" hidden="1"/>
    <cellStyle name="Comma [0] 3178" xfId="10776" hidden="1"/>
    <cellStyle name="Comma [0] 3178" xfId="40164" hidden="1"/>
    <cellStyle name="Comma [0] 3179" xfId="10811" hidden="1"/>
    <cellStyle name="Comma [0] 3179" xfId="40199" hidden="1"/>
    <cellStyle name="Comma [0] 318" xfId="5142" hidden="1"/>
    <cellStyle name="Comma [0] 318" xfId="34530" hidden="1"/>
    <cellStyle name="Comma [0] 3180" xfId="10743" hidden="1"/>
    <cellStyle name="Comma [0] 3180" xfId="40131" hidden="1"/>
    <cellStyle name="Comma [0] 3181" xfId="10813" hidden="1"/>
    <cellStyle name="Comma [0] 3181" xfId="40201" hidden="1"/>
    <cellStyle name="Comma [0] 3182" xfId="10858" hidden="1"/>
    <cellStyle name="Comma [0] 3182" xfId="40246" hidden="1"/>
    <cellStyle name="Comma [0] 3183" xfId="10801" hidden="1"/>
    <cellStyle name="Comma [0] 3183" xfId="40189" hidden="1"/>
    <cellStyle name="Comma [0] 3184" xfId="10758" hidden="1"/>
    <cellStyle name="Comma [0] 3184" xfId="40146" hidden="1"/>
    <cellStyle name="Comma [0] 3185" xfId="10864" hidden="1"/>
    <cellStyle name="Comma [0] 3185" xfId="40252" hidden="1"/>
    <cellStyle name="Comma [0] 3186" xfId="10866" hidden="1"/>
    <cellStyle name="Comma [0] 3186" xfId="40254" hidden="1"/>
    <cellStyle name="Comma [0] 3187" xfId="10819" hidden="1"/>
    <cellStyle name="Comma [0] 3187" xfId="40207" hidden="1"/>
    <cellStyle name="Comma [0] 3188" xfId="10825" hidden="1"/>
    <cellStyle name="Comma [0] 3188" xfId="40213" hidden="1"/>
    <cellStyle name="Comma [0] 3189" xfId="10712" hidden="1"/>
    <cellStyle name="Comma [0] 3189" xfId="40100" hidden="1"/>
    <cellStyle name="Comma [0] 319" xfId="5091" hidden="1"/>
    <cellStyle name="Comma [0] 319" xfId="34479" hidden="1"/>
    <cellStyle name="Comma [0] 3190" xfId="10775" hidden="1"/>
    <cellStyle name="Comma [0] 3190" xfId="40163" hidden="1"/>
    <cellStyle name="Comma [0] 3191" xfId="10783" hidden="1"/>
    <cellStyle name="Comma [0] 3191" xfId="40171" hidden="1"/>
    <cellStyle name="Comma [0] 3192" xfId="10872" hidden="1"/>
    <cellStyle name="Comma [0] 3192" xfId="40260" hidden="1"/>
    <cellStyle name="Comma [0] 3193" xfId="10786" hidden="1"/>
    <cellStyle name="Comma [0] 3193" xfId="40174" hidden="1"/>
    <cellStyle name="Comma [0] 3194" xfId="10746" hidden="1"/>
    <cellStyle name="Comma [0] 3194" xfId="40134" hidden="1"/>
    <cellStyle name="Comma [0] 3195" xfId="10877" hidden="1"/>
    <cellStyle name="Comma [0] 3195" xfId="40265" hidden="1"/>
    <cellStyle name="Comma [0] 3196" xfId="10879" hidden="1"/>
    <cellStyle name="Comma [0] 3196" xfId="40267" hidden="1"/>
    <cellStyle name="Comma [0] 3197" xfId="10838" hidden="1"/>
    <cellStyle name="Comma [0] 3197" xfId="40226" hidden="1"/>
    <cellStyle name="Comma [0] 3198" xfId="10844" hidden="1"/>
    <cellStyle name="Comma [0] 3198" xfId="40232" hidden="1"/>
    <cellStyle name="Comma [0] 3199" xfId="10745" hidden="1"/>
    <cellStyle name="Comma [0] 3199" xfId="40133" hidden="1"/>
    <cellStyle name="Comma [0] 32" xfId="169" hidden="1"/>
    <cellStyle name="Comma [0] 32" xfId="334" hidden="1"/>
    <cellStyle name="Comma [0] 32" xfId="210" hidden="1"/>
    <cellStyle name="Comma [0] 32" xfId="356" hidden="1"/>
    <cellStyle name="Comma [0] 32" xfId="517" hidden="1"/>
    <cellStyle name="Comma [0] 32" xfId="682" hidden="1"/>
    <cellStyle name="Comma [0] 32" xfId="558" hidden="1"/>
    <cellStyle name="Comma [0] 32" xfId="704" hidden="1"/>
    <cellStyle name="Comma [0] 32" xfId="855" hidden="1"/>
    <cellStyle name="Comma [0] 32" xfId="1020" hidden="1"/>
    <cellStyle name="Comma [0] 32" xfId="896" hidden="1"/>
    <cellStyle name="Comma [0] 32" xfId="1042" hidden="1"/>
    <cellStyle name="Comma [0] 32" xfId="1197" hidden="1"/>
    <cellStyle name="Comma [0] 32" xfId="1362" hidden="1"/>
    <cellStyle name="Comma [0] 32" xfId="1238" hidden="1"/>
    <cellStyle name="Comma [0] 32" xfId="1384" hidden="1"/>
    <cellStyle name="Comma [0] 32" xfId="1525" hidden="1"/>
    <cellStyle name="Comma [0] 32" xfId="1690" hidden="1"/>
    <cellStyle name="Comma [0] 32" xfId="1566" hidden="1"/>
    <cellStyle name="Comma [0] 32" xfId="1712" hidden="1"/>
    <cellStyle name="Comma [0] 32" xfId="1853" hidden="1"/>
    <cellStyle name="Comma [0] 32" xfId="2018" hidden="1"/>
    <cellStyle name="Comma [0] 32" xfId="1894" hidden="1"/>
    <cellStyle name="Comma [0] 32" xfId="2040" hidden="1"/>
    <cellStyle name="Comma [0] 32" xfId="2184" hidden="1"/>
    <cellStyle name="Comma [0] 32" xfId="2348" hidden="1"/>
    <cellStyle name="Comma [0] 32" xfId="2225" hidden="1"/>
    <cellStyle name="Comma [0] 32" xfId="2076" hidden="1"/>
    <cellStyle name="Comma [0] 32" xfId="4375" hidden="1"/>
    <cellStyle name="Comma [0] 32" xfId="33764" hidden="1"/>
    <cellStyle name="Comma [0] 32" xfId="61238" hidden="1"/>
    <cellStyle name="Comma [0] 32" xfId="61320" hidden="1"/>
    <cellStyle name="Comma [0] 32" xfId="61404" hidden="1"/>
    <cellStyle name="Comma [0] 32" xfId="61486" hidden="1"/>
    <cellStyle name="Comma [0] 32" xfId="61569" hidden="1"/>
    <cellStyle name="Comma [0] 32" xfId="61651" hidden="1"/>
    <cellStyle name="Comma [0] 32" xfId="61731" hidden="1"/>
    <cellStyle name="Comma [0] 32" xfId="61813" hidden="1"/>
    <cellStyle name="Comma [0] 32" xfId="61895" hidden="1"/>
    <cellStyle name="Comma [0] 32" xfId="61977" hidden="1"/>
    <cellStyle name="Comma [0] 32" xfId="62061" hidden="1"/>
    <cellStyle name="Comma [0] 32" xfId="62143" hidden="1"/>
    <cellStyle name="Comma [0] 32" xfId="62225" hidden="1"/>
    <cellStyle name="Comma [0] 32" xfId="62307" hidden="1"/>
    <cellStyle name="Comma [0] 32" xfId="62387" hidden="1"/>
    <cellStyle name="Comma [0] 32" xfId="62469" hidden="1"/>
    <cellStyle name="Comma [0] 32" xfId="62544" hidden="1"/>
    <cellStyle name="Comma [0] 32" xfId="62626" hidden="1"/>
    <cellStyle name="Comma [0] 32" xfId="62710" hidden="1"/>
    <cellStyle name="Comma [0] 32" xfId="62792" hidden="1"/>
    <cellStyle name="Comma [0] 32" xfId="62874" hidden="1"/>
    <cellStyle name="Comma [0] 32" xfId="62956" hidden="1"/>
    <cellStyle name="Comma [0] 32" xfId="63036" hidden="1"/>
    <cellStyle name="Comma [0] 32" xfId="63118" hidden="1"/>
    <cellStyle name="Comma [0] 320" xfId="5067" hidden="1"/>
    <cellStyle name="Comma [0] 320" xfId="34455" hidden="1"/>
    <cellStyle name="Comma [0] 3200" xfId="10826" hidden="1"/>
    <cellStyle name="Comma [0] 3200" xfId="40214" hidden="1"/>
    <cellStyle name="Comma [0] 3201" xfId="10805" hidden="1"/>
    <cellStyle name="Comma [0] 3201" xfId="40193" hidden="1"/>
    <cellStyle name="Comma [0] 3202" xfId="10883" hidden="1"/>
    <cellStyle name="Comma [0] 3202" xfId="40271" hidden="1"/>
    <cellStyle name="Comma [0] 3203" xfId="10824" hidden="1"/>
    <cellStyle name="Comma [0] 3203" xfId="40212" hidden="1"/>
    <cellStyle name="Comma [0] 3204" xfId="10762" hidden="1"/>
    <cellStyle name="Comma [0] 3204" xfId="40150" hidden="1"/>
    <cellStyle name="Comma [0] 3205" xfId="10890" hidden="1"/>
    <cellStyle name="Comma [0] 3205" xfId="40278" hidden="1"/>
    <cellStyle name="Comma [0] 3206" xfId="10892" hidden="1"/>
    <cellStyle name="Comma [0] 3206" xfId="40280" hidden="1"/>
    <cellStyle name="Comma [0] 3207" xfId="10856" hidden="1"/>
    <cellStyle name="Comma [0] 3207" xfId="40244" hidden="1"/>
    <cellStyle name="Comma [0] 3208" xfId="10861" hidden="1"/>
    <cellStyle name="Comma [0] 3208" xfId="40249" hidden="1"/>
    <cellStyle name="Comma [0] 3209" xfId="10226" hidden="1"/>
    <cellStyle name="Comma [0] 3209" xfId="39614" hidden="1"/>
    <cellStyle name="Comma [0] 321" xfId="5102" hidden="1"/>
    <cellStyle name="Comma [0] 321" xfId="34490" hidden="1"/>
    <cellStyle name="Comma [0] 3210" xfId="10845" hidden="1"/>
    <cellStyle name="Comma [0] 3210" xfId="40233" hidden="1"/>
    <cellStyle name="Comma [0] 3211" xfId="10750" hidden="1"/>
    <cellStyle name="Comma [0] 3211" xfId="40138" hidden="1"/>
    <cellStyle name="Comma [0] 3212" xfId="10896" hidden="1"/>
    <cellStyle name="Comma [0] 3212" xfId="40284" hidden="1"/>
    <cellStyle name="Comma [0] 3213" xfId="10843" hidden="1"/>
    <cellStyle name="Comma [0] 3213" xfId="40231" hidden="1"/>
    <cellStyle name="Comma [0] 3214" xfId="10782" hidden="1"/>
    <cellStyle name="Comma [0] 3214" xfId="40170" hidden="1"/>
    <cellStyle name="Comma [0] 3215" xfId="10900" hidden="1"/>
    <cellStyle name="Comma [0] 3215" xfId="40288" hidden="1"/>
    <cellStyle name="Comma [0] 3216" xfId="10902" hidden="1"/>
    <cellStyle name="Comma [0] 3216" xfId="40290" hidden="1"/>
    <cellStyle name="Comma [0] 3217" xfId="10870" hidden="1"/>
    <cellStyle name="Comma [0] 3217" xfId="40258" hidden="1"/>
    <cellStyle name="Comma [0] 3218" xfId="10874" hidden="1"/>
    <cellStyle name="Comma [0] 3218" xfId="40262" hidden="1"/>
    <cellStyle name="Comma [0] 3219" xfId="10764" hidden="1"/>
    <cellStyle name="Comma [0] 3219" xfId="40152" hidden="1"/>
    <cellStyle name="Comma [0] 322" xfId="5034" hidden="1"/>
    <cellStyle name="Comma [0] 322" xfId="34422" hidden="1"/>
    <cellStyle name="Comma [0] 3220" xfId="10862" hidden="1"/>
    <cellStyle name="Comma [0] 3220" xfId="40250" hidden="1"/>
    <cellStyle name="Comma [0] 3221" xfId="10754" hidden="1"/>
    <cellStyle name="Comma [0] 3221" xfId="40142" hidden="1"/>
    <cellStyle name="Comma [0] 3222" xfId="10906" hidden="1"/>
    <cellStyle name="Comma [0] 3222" xfId="40294" hidden="1"/>
    <cellStyle name="Comma [0] 3223" xfId="10860" hidden="1"/>
    <cellStyle name="Comma [0] 3223" xfId="40248" hidden="1"/>
    <cellStyle name="Comma [0] 3224" xfId="10829" hidden="1"/>
    <cellStyle name="Comma [0] 3224" xfId="40217" hidden="1"/>
    <cellStyle name="Comma [0] 3225" xfId="10910" hidden="1"/>
    <cellStyle name="Comma [0] 3225" xfId="40298" hidden="1"/>
    <cellStyle name="Comma [0] 3226" xfId="10912" hidden="1"/>
    <cellStyle name="Comma [0] 3226" xfId="40300" hidden="1"/>
    <cellStyle name="Comma [0] 3227" xfId="10898" hidden="1"/>
    <cellStyle name="Comma [0] 3227" xfId="40286" hidden="1"/>
    <cellStyle name="Comma [0] 3228" xfId="10885" hidden="1"/>
    <cellStyle name="Comma [0] 3228" xfId="40273" hidden="1"/>
    <cellStyle name="Comma [0] 3229" xfId="10909" hidden="1"/>
    <cellStyle name="Comma [0] 3229" xfId="40297" hidden="1"/>
    <cellStyle name="Comma [0] 323" xfId="5104" hidden="1"/>
    <cellStyle name="Comma [0] 323" xfId="34492" hidden="1"/>
    <cellStyle name="Comma [0] 3230" xfId="10875" hidden="1"/>
    <cellStyle name="Comma [0] 3230" xfId="40263" hidden="1"/>
    <cellStyle name="Comma [0] 3231" xfId="10847" hidden="1"/>
    <cellStyle name="Comma [0] 3231" xfId="40235" hidden="1"/>
    <cellStyle name="Comma [0] 3232" xfId="10914" hidden="1"/>
    <cellStyle name="Comma [0] 3232" xfId="40302" hidden="1"/>
    <cellStyle name="Comma [0] 3233" xfId="10871" hidden="1"/>
    <cellStyle name="Comma [0] 3233" xfId="40259" hidden="1"/>
    <cellStyle name="Comma [0] 3234" xfId="10905" hidden="1"/>
    <cellStyle name="Comma [0] 3234" xfId="40293" hidden="1"/>
    <cellStyle name="Comma [0] 3235" xfId="10918" hidden="1"/>
    <cellStyle name="Comma [0] 3235" xfId="40306" hidden="1"/>
    <cellStyle name="Comma [0] 3236" xfId="10920" hidden="1"/>
    <cellStyle name="Comma [0] 3236" xfId="40308" hidden="1"/>
    <cellStyle name="Comma [0] 3237" xfId="10788" hidden="1"/>
    <cellStyle name="Comma [0] 3237" xfId="40176" hidden="1"/>
    <cellStyle name="Comma [0] 3238" xfId="10908" hidden="1"/>
    <cellStyle name="Comma [0] 3238" xfId="40296" hidden="1"/>
    <cellStyle name="Comma [0] 3239" xfId="10848" hidden="1"/>
    <cellStyle name="Comma [0] 3239" xfId="40236" hidden="1"/>
    <cellStyle name="Comma [0] 324" xfId="5149" hidden="1"/>
    <cellStyle name="Comma [0] 324" xfId="34537" hidden="1"/>
    <cellStyle name="Comma [0] 3240" xfId="10882" hidden="1"/>
    <cellStyle name="Comma [0] 3240" xfId="40270" hidden="1"/>
    <cellStyle name="Comma [0] 3241" xfId="10895" hidden="1"/>
    <cellStyle name="Comma [0] 3241" xfId="40283" hidden="1"/>
    <cellStyle name="Comma [0] 3242" xfId="10923" hidden="1"/>
    <cellStyle name="Comma [0] 3242" xfId="40311" hidden="1"/>
    <cellStyle name="Comma [0] 3243" xfId="10886" hidden="1"/>
    <cellStyle name="Comma [0] 3243" xfId="40274" hidden="1"/>
    <cellStyle name="Comma [0] 3244" xfId="10846" hidden="1"/>
    <cellStyle name="Comma [0] 3244" xfId="40234" hidden="1"/>
    <cellStyle name="Comma [0] 3245" xfId="10925" hidden="1"/>
    <cellStyle name="Comma [0] 3245" xfId="40313" hidden="1"/>
    <cellStyle name="Comma [0] 3246" xfId="10927" hidden="1"/>
    <cellStyle name="Comma [0] 3246" xfId="40315" hidden="1"/>
    <cellStyle name="Comma [0] 3247" xfId="10280" hidden="1"/>
    <cellStyle name="Comma [0] 3247" xfId="39668" hidden="1"/>
    <cellStyle name="Comma [0] 3248" xfId="10236" hidden="1"/>
    <cellStyle name="Comma [0] 3248" xfId="39624" hidden="1"/>
    <cellStyle name="Comma [0] 3249" xfId="10933" hidden="1"/>
    <cellStyle name="Comma [0] 3249" xfId="40321" hidden="1"/>
    <cellStyle name="Comma [0] 325" xfId="5092" hidden="1"/>
    <cellStyle name="Comma [0] 325" xfId="34480" hidden="1"/>
    <cellStyle name="Comma [0] 3250" xfId="10939" hidden="1"/>
    <cellStyle name="Comma [0] 3250" xfId="40327" hidden="1"/>
    <cellStyle name="Comma [0] 3251" xfId="10941" hidden="1"/>
    <cellStyle name="Comma [0] 3251" xfId="40329" hidden="1"/>
    <cellStyle name="Comma [0] 3252" xfId="10932" hidden="1"/>
    <cellStyle name="Comma [0] 3252" xfId="40320" hidden="1"/>
    <cellStyle name="Comma [0] 3253" xfId="10937" hidden="1"/>
    <cellStyle name="Comma [0] 3253" xfId="40325" hidden="1"/>
    <cellStyle name="Comma [0] 3254" xfId="10943" hidden="1"/>
    <cellStyle name="Comma [0] 3254" xfId="40331" hidden="1"/>
    <cellStyle name="Comma [0] 3255" xfId="10945" hidden="1"/>
    <cellStyle name="Comma [0] 3255" xfId="40333" hidden="1"/>
    <cellStyle name="Comma [0] 3256" xfId="10237" hidden="1"/>
    <cellStyle name="Comma [0] 3256" xfId="39625" hidden="1"/>
    <cellStyle name="Comma [0] 3257" xfId="10215" hidden="1"/>
    <cellStyle name="Comma [0] 3257" xfId="39603" hidden="1"/>
    <cellStyle name="Comma [0] 3258" xfId="10956" hidden="1"/>
    <cellStyle name="Comma [0] 3258" xfId="40344" hidden="1"/>
    <cellStyle name="Comma [0] 3259" xfId="10965" hidden="1"/>
    <cellStyle name="Comma [0] 3259" xfId="40353" hidden="1"/>
    <cellStyle name="Comma [0] 326" xfId="5049" hidden="1"/>
    <cellStyle name="Comma [0] 326" xfId="34437" hidden="1"/>
    <cellStyle name="Comma [0] 3260" xfId="10976" hidden="1"/>
    <cellStyle name="Comma [0] 3260" xfId="40364" hidden="1"/>
    <cellStyle name="Comma [0] 3261" xfId="10982" hidden="1"/>
    <cellStyle name="Comma [0] 3261" xfId="40370" hidden="1"/>
    <cellStyle name="Comma [0] 3262" xfId="10964" hidden="1"/>
    <cellStyle name="Comma [0] 3262" xfId="40352" hidden="1"/>
    <cellStyle name="Comma [0] 3263" xfId="10974" hidden="1"/>
    <cellStyle name="Comma [0] 3263" xfId="40362" hidden="1"/>
    <cellStyle name="Comma [0] 3264" xfId="10994" hidden="1"/>
    <cellStyle name="Comma [0] 3264" xfId="40382" hidden="1"/>
    <cellStyle name="Comma [0] 3265" xfId="10996" hidden="1"/>
    <cellStyle name="Comma [0] 3265" xfId="40384" hidden="1"/>
    <cellStyle name="Comma [0] 3266" xfId="10947" hidden="1"/>
    <cellStyle name="Comma [0] 3266" xfId="40335" hidden="1"/>
    <cellStyle name="Comma [0] 3267" xfId="10203" hidden="1"/>
    <cellStyle name="Comma [0] 3267" xfId="39591" hidden="1"/>
    <cellStyle name="Comma [0] 3268" xfId="10950" hidden="1"/>
    <cellStyle name="Comma [0] 3268" xfId="40338" hidden="1"/>
    <cellStyle name="Comma [0] 3269" xfId="10214" hidden="1"/>
    <cellStyle name="Comma [0] 3269" xfId="39602" hidden="1"/>
    <cellStyle name="Comma [0] 327" xfId="5155" hidden="1"/>
    <cellStyle name="Comma [0] 327" xfId="34543" hidden="1"/>
    <cellStyle name="Comma [0] 3270" xfId="10213" hidden="1"/>
    <cellStyle name="Comma [0] 3270" xfId="39601" hidden="1"/>
    <cellStyle name="Comma [0] 3271" xfId="11001" hidden="1"/>
    <cellStyle name="Comma [0] 3271" xfId="40389" hidden="1"/>
    <cellStyle name="Comma [0] 3272" xfId="10289" hidden="1"/>
    <cellStyle name="Comma [0] 3272" xfId="39677" hidden="1"/>
    <cellStyle name="Comma [0] 3273" xfId="10490" hidden="1"/>
    <cellStyle name="Comma [0] 3273" xfId="39878" hidden="1"/>
    <cellStyle name="Comma [0] 3274" xfId="11013" hidden="1"/>
    <cellStyle name="Comma [0] 3274" xfId="40401" hidden="1"/>
    <cellStyle name="Comma [0] 3275" xfId="11015" hidden="1"/>
    <cellStyle name="Comma [0] 3275" xfId="40403" hidden="1"/>
    <cellStyle name="Comma [0] 3276" xfId="11004" hidden="1"/>
    <cellStyle name="Comma [0] 3276" xfId="40392" hidden="1"/>
    <cellStyle name="Comma [0] 3277" xfId="11012" hidden="1"/>
    <cellStyle name="Comma [0] 3277" xfId="40400" hidden="1"/>
    <cellStyle name="Comma [0] 3278" xfId="10499" hidden="1"/>
    <cellStyle name="Comma [0] 3278" xfId="39887" hidden="1"/>
    <cellStyle name="Comma [0] 3279" xfId="10998" hidden="1"/>
    <cellStyle name="Comma [0] 3279" xfId="40386" hidden="1"/>
    <cellStyle name="Comma [0] 328" xfId="5157" hidden="1"/>
    <cellStyle name="Comma [0] 328" xfId="34545" hidden="1"/>
    <cellStyle name="Comma [0] 3280" xfId="11031" hidden="1"/>
    <cellStyle name="Comma [0] 3280" xfId="40419" hidden="1"/>
    <cellStyle name="Comma [0] 3281" xfId="11039" hidden="1"/>
    <cellStyle name="Comma [0] 3281" xfId="40427" hidden="1"/>
    <cellStyle name="Comma [0] 3282" xfId="10948" hidden="1"/>
    <cellStyle name="Comma [0] 3282" xfId="40336" hidden="1"/>
    <cellStyle name="Comma [0] 3283" xfId="11027" hidden="1"/>
    <cellStyle name="Comma [0] 3283" xfId="40415" hidden="1"/>
    <cellStyle name="Comma [0] 3284" xfId="11048" hidden="1"/>
    <cellStyle name="Comma [0] 3284" xfId="40436" hidden="1"/>
    <cellStyle name="Comma [0] 3285" xfId="11050" hidden="1"/>
    <cellStyle name="Comma [0] 3285" xfId="40438" hidden="1"/>
    <cellStyle name="Comma [0] 3286" xfId="11009" hidden="1"/>
    <cellStyle name="Comma [0] 3286" xfId="40397" hidden="1"/>
    <cellStyle name="Comma [0] 3287" xfId="10954" hidden="1"/>
    <cellStyle name="Comma [0] 3287" xfId="40342" hidden="1"/>
    <cellStyle name="Comma [0] 3288" xfId="11007" hidden="1"/>
    <cellStyle name="Comma [0] 3288" xfId="40395" hidden="1"/>
    <cellStyle name="Comma [0] 3289" xfId="10991" hidden="1"/>
    <cellStyle name="Comma [0] 3289" xfId="40379" hidden="1"/>
    <cellStyle name="Comma [0] 329" xfId="5110" hidden="1"/>
    <cellStyle name="Comma [0] 329" xfId="34498" hidden="1"/>
    <cellStyle name="Comma [0] 3290" xfId="10987" hidden="1"/>
    <cellStyle name="Comma [0] 3290" xfId="40375" hidden="1"/>
    <cellStyle name="Comma [0] 3291" xfId="11058" hidden="1"/>
    <cellStyle name="Comma [0] 3291" xfId="40446" hidden="1"/>
    <cellStyle name="Comma [0] 3292" xfId="10930" hidden="1"/>
    <cellStyle name="Comma [0] 3292" xfId="40318" hidden="1"/>
    <cellStyle name="Comma [0] 3293" xfId="10238" hidden="1"/>
    <cellStyle name="Comma [0] 3293" xfId="39626" hidden="1"/>
    <cellStyle name="Comma [0] 3294" xfId="11066" hidden="1"/>
    <cellStyle name="Comma [0] 3294" xfId="40454" hidden="1"/>
    <cellStyle name="Comma [0] 3295" xfId="11068" hidden="1"/>
    <cellStyle name="Comma [0] 3295" xfId="40456" hidden="1"/>
    <cellStyle name="Comma [0] 3296" xfId="11017" hidden="1"/>
    <cellStyle name="Comma [0] 3296" xfId="40405" hidden="1"/>
    <cellStyle name="Comma [0] 3297" xfId="10993" hidden="1"/>
    <cellStyle name="Comma [0] 3297" xfId="40381" hidden="1"/>
    <cellStyle name="Comma [0] 3298" xfId="11028" hidden="1"/>
    <cellStyle name="Comma [0] 3298" xfId="40416" hidden="1"/>
    <cellStyle name="Comma [0] 3299" xfId="10960" hidden="1"/>
    <cellStyle name="Comma [0] 3299" xfId="40348" hidden="1"/>
    <cellStyle name="Comma [0] 33" xfId="171" hidden="1"/>
    <cellStyle name="Comma [0] 33" xfId="336" hidden="1"/>
    <cellStyle name="Comma [0] 33" xfId="208" hidden="1"/>
    <cellStyle name="Comma [0] 33" xfId="358" hidden="1"/>
    <cellStyle name="Comma [0] 33" xfId="519" hidden="1"/>
    <cellStyle name="Comma [0] 33" xfId="684" hidden="1"/>
    <cellStyle name="Comma [0] 33" xfId="556" hidden="1"/>
    <cellStyle name="Comma [0] 33" xfId="706" hidden="1"/>
    <cellStyle name="Comma [0] 33" xfId="857" hidden="1"/>
    <cellStyle name="Comma [0] 33" xfId="1022" hidden="1"/>
    <cellStyle name="Comma [0] 33" xfId="894" hidden="1"/>
    <cellStyle name="Comma [0] 33" xfId="1044" hidden="1"/>
    <cellStyle name="Comma [0] 33" xfId="1199" hidden="1"/>
    <cellStyle name="Comma [0] 33" xfId="1364" hidden="1"/>
    <cellStyle name="Comma [0] 33" xfId="1236" hidden="1"/>
    <cellStyle name="Comma [0] 33" xfId="1386" hidden="1"/>
    <cellStyle name="Comma [0] 33" xfId="1527" hidden="1"/>
    <cellStyle name="Comma [0] 33" xfId="1692" hidden="1"/>
    <cellStyle name="Comma [0] 33" xfId="1564" hidden="1"/>
    <cellStyle name="Comma [0] 33" xfId="1714" hidden="1"/>
    <cellStyle name="Comma [0] 33" xfId="1855" hidden="1"/>
    <cellStyle name="Comma [0] 33" xfId="2020" hidden="1"/>
    <cellStyle name="Comma [0] 33" xfId="1892" hidden="1"/>
    <cellStyle name="Comma [0] 33" xfId="2042" hidden="1"/>
    <cellStyle name="Comma [0] 33" xfId="2186" hidden="1"/>
    <cellStyle name="Comma [0] 33" xfId="2350" hidden="1"/>
    <cellStyle name="Comma [0] 33" xfId="2223" hidden="1"/>
    <cellStyle name="Comma [0] 33" xfId="2068" hidden="1"/>
    <cellStyle name="Comma [0] 33" xfId="4357" hidden="1"/>
    <cellStyle name="Comma [0] 33" xfId="33746" hidden="1"/>
    <cellStyle name="Comma [0] 33" xfId="61240" hidden="1"/>
    <cellStyle name="Comma [0] 33" xfId="61322" hidden="1"/>
    <cellStyle name="Comma [0] 33" xfId="61406" hidden="1"/>
    <cellStyle name="Comma [0] 33" xfId="61488" hidden="1"/>
    <cellStyle name="Comma [0] 33" xfId="61571" hidden="1"/>
    <cellStyle name="Comma [0] 33" xfId="61653" hidden="1"/>
    <cellStyle name="Comma [0] 33" xfId="61733" hidden="1"/>
    <cellStyle name="Comma [0] 33" xfId="61815" hidden="1"/>
    <cellStyle name="Comma [0] 33" xfId="61897" hidden="1"/>
    <cellStyle name="Comma [0] 33" xfId="61979" hidden="1"/>
    <cellStyle name="Comma [0] 33" xfId="62063" hidden="1"/>
    <cellStyle name="Comma [0] 33" xfId="62145" hidden="1"/>
    <cellStyle name="Comma [0] 33" xfId="62227" hidden="1"/>
    <cellStyle name="Comma [0] 33" xfId="62309" hidden="1"/>
    <cellStyle name="Comma [0] 33" xfId="62389" hidden="1"/>
    <cellStyle name="Comma [0] 33" xfId="62471" hidden="1"/>
    <cellStyle name="Comma [0] 33" xfId="62546" hidden="1"/>
    <cellStyle name="Comma [0] 33" xfId="62628" hidden="1"/>
    <cellStyle name="Comma [0] 33" xfId="62712" hidden="1"/>
    <cellStyle name="Comma [0] 33" xfId="62794" hidden="1"/>
    <cellStyle name="Comma [0] 33" xfId="62876" hidden="1"/>
    <cellStyle name="Comma [0] 33" xfId="62958" hidden="1"/>
    <cellStyle name="Comma [0] 33" xfId="63038" hidden="1"/>
    <cellStyle name="Comma [0] 33" xfId="63120" hidden="1"/>
    <cellStyle name="Comma [0] 330" xfId="5116" hidden="1"/>
    <cellStyle name="Comma [0] 330" xfId="34504" hidden="1"/>
    <cellStyle name="Comma [0] 3300" xfId="11030" hidden="1"/>
    <cellStyle name="Comma [0] 3300" xfId="40418" hidden="1"/>
    <cellStyle name="Comma [0] 3301" xfId="11075" hidden="1"/>
    <cellStyle name="Comma [0] 3301" xfId="40463" hidden="1"/>
    <cellStyle name="Comma [0] 3302" xfId="11018" hidden="1"/>
    <cellStyle name="Comma [0] 3302" xfId="40406" hidden="1"/>
    <cellStyle name="Comma [0] 3303" xfId="10975" hidden="1"/>
    <cellStyle name="Comma [0] 3303" xfId="40363" hidden="1"/>
    <cellStyle name="Comma [0] 3304" xfId="11081" hidden="1"/>
    <cellStyle name="Comma [0] 3304" xfId="40469" hidden="1"/>
    <cellStyle name="Comma [0] 3305" xfId="11083" hidden="1"/>
    <cellStyle name="Comma [0] 3305" xfId="40471" hidden="1"/>
    <cellStyle name="Comma [0] 3306" xfId="11036" hidden="1"/>
    <cellStyle name="Comma [0] 3306" xfId="40424" hidden="1"/>
    <cellStyle name="Comma [0] 3307" xfId="11042" hidden="1"/>
    <cellStyle name="Comma [0] 3307" xfId="40430" hidden="1"/>
    <cellStyle name="Comma [0] 3308" xfId="10929" hidden="1"/>
    <cellStyle name="Comma [0] 3308" xfId="40317" hidden="1"/>
    <cellStyle name="Comma [0] 3309" xfId="10992" hidden="1"/>
    <cellStyle name="Comma [0] 3309" xfId="40380" hidden="1"/>
    <cellStyle name="Comma [0] 331" xfId="5003" hidden="1"/>
    <cellStyle name="Comma [0] 331" xfId="34391" hidden="1"/>
    <cellStyle name="Comma [0] 3310" xfId="11000" hidden="1"/>
    <cellStyle name="Comma [0] 3310" xfId="40388" hidden="1"/>
    <cellStyle name="Comma [0] 3311" xfId="11089" hidden="1"/>
    <cellStyle name="Comma [0] 3311" xfId="40477" hidden="1"/>
    <cellStyle name="Comma [0] 3312" xfId="11003" hidden="1"/>
    <cellStyle name="Comma [0] 3312" xfId="40391" hidden="1"/>
    <cellStyle name="Comma [0] 3313" xfId="10963" hidden="1"/>
    <cellStyle name="Comma [0] 3313" xfId="40351" hidden="1"/>
    <cellStyle name="Comma [0] 3314" xfId="11094" hidden="1"/>
    <cellStyle name="Comma [0] 3314" xfId="40482" hidden="1"/>
    <cellStyle name="Comma [0] 3315" xfId="11096" hidden="1"/>
    <cellStyle name="Comma [0] 3315" xfId="40484" hidden="1"/>
    <cellStyle name="Comma [0] 3316" xfId="11055" hidden="1"/>
    <cellStyle name="Comma [0] 3316" xfId="40443" hidden="1"/>
    <cellStyle name="Comma [0] 3317" xfId="11061" hidden="1"/>
    <cellStyle name="Comma [0] 3317" xfId="40449" hidden="1"/>
    <cellStyle name="Comma [0] 3318" xfId="10962" hidden="1"/>
    <cellStyle name="Comma [0] 3318" xfId="40350" hidden="1"/>
    <cellStyle name="Comma [0] 3319" xfId="11043" hidden="1"/>
    <cellStyle name="Comma [0] 3319" xfId="40431" hidden="1"/>
    <cellStyle name="Comma [0] 332" xfId="5066" hidden="1"/>
    <cellStyle name="Comma [0] 332" xfId="34454" hidden="1"/>
    <cellStyle name="Comma [0] 3320" xfId="11022" hidden="1"/>
    <cellStyle name="Comma [0] 3320" xfId="40410" hidden="1"/>
    <cellStyle name="Comma [0] 3321" xfId="11100" hidden="1"/>
    <cellStyle name="Comma [0] 3321" xfId="40488" hidden="1"/>
    <cellStyle name="Comma [0] 3322" xfId="11041" hidden="1"/>
    <cellStyle name="Comma [0] 3322" xfId="40429" hidden="1"/>
    <cellStyle name="Comma [0] 3323" xfId="10979" hidden="1"/>
    <cellStyle name="Comma [0] 3323" xfId="40367" hidden="1"/>
    <cellStyle name="Comma [0] 3324" xfId="11107" hidden="1"/>
    <cellStyle name="Comma [0] 3324" xfId="40495" hidden="1"/>
    <cellStyle name="Comma [0] 3325" xfId="11109" hidden="1"/>
    <cellStyle name="Comma [0] 3325" xfId="40497" hidden="1"/>
    <cellStyle name="Comma [0] 3326" xfId="11073" hidden="1"/>
    <cellStyle name="Comma [0] 3326" xfId="40461" hidden="1"/>
    <cellStyle name="Comma [0] 3327" xfId="11078" hidden="1"/>
    <cellStyle name="Comma [0] 3327" xfId="40466" hidden="1"/>
    <cellStyle name="Comma [0] 3328" xfId="10508" hidden="1"/>
    <cellStyle name="Comma [0] 3328" xfId="39896" hidden="1"/>
    <cellStyle name="Comma [0] 3329" xfId="11062" hidden="1"/>
    <cellStyle name="Comma [0] 3329" xfId="40450" hidden="1"/>
    <cellStyle name="Comma [0] 333" xfId="5074" hidden="1"/>
    <cellStyle name="Comma [0] 333" xfId="34462" hidden="1"/>
    <cellStyle name="Comma [0] 3330" xfId="10967" hidden="1"/>
    <cellStyle name="Comma [0] 3330" xfId="40355" hidden="1"/>
    <cellStyle name="Comma [0] 3331" xfId="11113" hidden="1"/>
    <cellStyle name="Comma [0] 3331" xfId="40501" hidden="1"/>
    <cellStyle name="Comma [0] 3332" xfId="11060" hidden="1"/>
    <cellStyle name="Comma [0] 3332" xfId="40448" hidden="1"/>
    <cellStyle name="Comma [0] 3333" xfId="10999" hidden="1"/>
    <cellStyle name="Comma [0] 3333" xfId="40387" hidden="1"/>
    <cellStyle name="Comma [0] 3334" xfId="11117" hidden="1"/>
    <cellStyle name="Comma [0] 3334" xfId="40505" hidden="1"/>
    <cellStyle name="Comma [0] 3335" xfId="11119" hidden="1"/>
    <cellStyle name="Comma [0] 3335" xfId="40507" hidden="1"/>
    <cellStyle name="Comma [0] 3336" xfId="11087" hidden="1"/>
    <cellStyle name="Comma [0] 3336" xfId="40475" hidden="1"/>
    <cellStyle name="Comma [0] 3337" xfId="11091" hidden="1"/>
    <cellStyle name="Comma [0] 3337" xfId="40479" hidden="1"/>
    <cellStyle name="Comma [0] 3338" xfId="10981" hidden="1"/>
    <cellStyle name="Comma [0] 3338" xfId="40369" hidden="1"/>
    <cellStyle name="Comma [0] 3339" xfId="11079" hidden="1"/>
    <cellStyle name="Comma [0] 3339" xfId="40467" hidden="1"/>
    <cellStyle name="Comma [0] 334" xfId="5163" hidden="1"/>
    <cellStyle name="Comma [0] 334" xfId="34551" hidden="1"/>
    <cellStyle name="Comma [0] 3340" xfId="10971" hidden="1"/>
    <cellStyle name="Comma [0] 3340" xfId="40359" hidden="1"/>
    <cellStyle name="Comma [0] 3341" xfId="11123" hidden="1"/>
    <cellStyle name="Comma [0] 3341" xfId="40511" hidden="1"/>
    <cellStyle name="Comma [0] 3342" xfId="11077" hidden="1"/>
    <cellStyle name="Comma [0] 3342" xfId="40465" hidden="1"/>
    <cellStyle name="Comma [0] 3343" xfId="11046" hidden="1"/>
    <cellStyle name="Comma [0] 3343" xfId="40434" hidden="1"/>
    <cellStyle name="Comma [0] 3344" xfId="11127" hidden="1"/>
    <cellStyle name="Comma [0] 3344" xfId="40515" hidden="1"/>
    <cellStyle name="Comma [0] 3345" xfId="11129" hidden="1"/>
    <cellStyle name="Comma [0] 3345" xfId="40517" hidden="1"/>
    <cellStyle name="Comma [0] 3346" xfId="11115" hidden="1"/>
    <cellStyle name="Comma [0] 3346" xfId="40503" hidden="1"/>
    <cellStyle name="Comma [0] 3347" xfId="11102" hidden="1"/>
    <cellStyle name="Comma [0] 3347" xfId="40490" hidden="1"/>
    <cellStyle name="Comma [0] 3348" xfId="11126" hidden="1"/>
    <cellStyle name="Comma [0] 3348" xfId="40514" hidden="1"/>
    <cellStyle name="Comma [0] 3349" xfId="11092" hidden="1"/>
    <cellStyle name="Comma [0] 3349" xfId="40480" hidden="1"/>
    <cellStyle name="Comma [0] 335" xfId="5077" hidden="1"/>
    <cellStyle name="Comma [0] 335" xfId="34465" hidden="1"/>
    <cellStyle name="Comma [0] 3350" xfId="11064" hidden="1"/>
    <cellStyle name="Comma [0] 3350" xfId="40452" hidden="1"/>
    <cellStyle name="Comma [0] 3351" xfId="11131" hidden="1"/>
    <cellStyle name="Comma [0] 3351" xfId="40519" hidden="1"/>
    <cellStyle name="Comma [0] 3352" xfId="11088" hidden="1"/>
    <cellStyle name="Comma [0] 3352" xfId="40476" hidden="1"/>
    <cellStyle name="Comma [0] 3353" xfId="11122" hidden="1"/>
    <cellStyle name="Comma [0] 3353" xfId="40510" hidden="1"/>
    <cellStyle name="Comma [0] 3354" xfId="11135" hidden="1"/>
    <cellStyle name="Comma [0] 3354" xfId="40523" hidden="1"/>
    <cellStyle name="Comma [0] 3355" xfId="11137" hidden="1"/>
    <cellStyle name="Comma [0] 3355" xfId="40525" hidden="1"/>
    <cellStyle name="Comma [0] 3356" xfId="11005" hidden="1"/>
    <cellStyle name="Comma [0] 3356" xfId="40393" hidden="1"/>
    <cellStyle name="Comma [0] 3357" xfId="11125" hidden="1"/>
    <cellStyle name="Comma [0] 3357" xfId="40513" hidden="1"/>
    <cellStyle name="Comma [0] 3358" xfId="11065" hidden="1"/>
    <cellStyle name="Comma [0] 3358" xfId="40453" hidden="1"/>
    <cellStyle name="Comma [0] 3359" xfId="11099" hidden="1"/>
    <cellStyle name="Comma [0] 3359" xfId="40487" hidden="1"/>
    <cellStyle name="Comma [0] 336" xfId="5037" hidden="1"/>
    <cellStyle name="Comma [0] 336" xfId="34425" hidden="1"/>
    <cellStyle name="Comma [0] 3360" xfId="11112" hidden="1"/>
    <cellStyle name="Comma [0] 3360" xfId="40500" hidden="1"/>
    <cellStyle name="Comma [0] 3361" xfId="11140" hidden="1"/>
    <cellStyle name="Comma [0] 3361" xfId="40528" hidden="1"/>
    <cellStyle name="Comma [0] 3362" xfId="11103" hidden="1"/>
    <cellStyle name="Comma [0] 3362" xfId="40491" hidden="1"/>
    <cellStyle name="Comma [0] 3363" xfId="11063" hidden="1"/>
    <cellStyle name="Comma [0] 3363" xfId="40451" hidden="1"/>
    <cellStyle name="Comma [0] 3364" xfId="11142" hidden="1"/>
    <cellStyle name="Comma [0] 3364" xfId="40530" hidden="1"/>
    <cellStyle name="Comma [0] 3365" xfId="11144" hidden="1"/>
    <cellStyle name="Comma [0] 3365" xfId="40532" hidden="1"/>
    <cellStyle name="Comma [0] 3366" xfId="7624" hidden="1"/>
    <cellStyle name="Comma [0] 3366" xfId="37012" hidden="1"/>
    <cellStyle name="Comma [0] 3367" xfId="7576" hidden="1"/>
    <cellStyle name="Comma [0] 3367" xfId="36964" hidden="1"/>
    <cellStyle name="Comma [0] 3368" xfId="7572" hidden="1"/>
    <cellStyle name="Comma [0] 3368" xfId="36960" hidden="1"/>
    <cellStyle name="Comma [0] 3369" xfId="11149" hidden="1"/>
    <cellStyle name="Comma [0] 3369" xfId="40537" hidden="1"/>
    <cellStyle name="Comma [0] 337" xfId="5168" hidden="1"/>
    <cellStyle name="Comma [0] 337" xfId="34556" hidden="1"/>
    <cellStyle name="Comma [0] 3370" xfId="11151" hidden="1"/>
    <cellStyle name="Comma [0] 3370" xfId="40539" hidden="1"/>
    <cellStyle name="Comma [0] 3371" xfId="7601" hidden="1"/>
    <cellStyle name="Comma [0] 3371" xfId="36989" hidden="1"/>
    <cellStyle name="Comma [0] 3372" xfId="11147" hidden="1"/>
    <cellStyle name="Comma [0] 3372" xfId="40535" hidden="1"/>
    <cellStyle name="Comma [0] 3373" xfId="11153" hidden="1"/>
    <cellStyle name="Comma [0] 3373" xfId="40541" hidden="1"/>
    <cellStyle name="Comma [0] 3374" xfId="11155" hidden="1"/>
    <cellStyle name="Comma [0] 3374" xfId="40543" hidden="1"/>
    <cellStyle name="Comma [0] 3375" xfId="7642" hidden="1"/>
    <cellStyle name="Comma [0] 3375" xfId="37030" hidden="1"/>
    <cellStyle name="Comma [0] 3376" xfId="10192" hidden="1"/>
    <cellStyle name="Comma [0] 3376" xfId="39580" hidden="1"/>
    <cellStyle name="Comma [0] 3377" xfId="11166" hidden="1"/>
    <cellStyle name="Comma [0] 3377" xfId="40554" hidden="1"/>
    <cellStyle name="Comma [0] 3378" xfId="11175" hidden="1"/>
    <cellStyle name="Comma [0] 3378" xfId="40563" hidden="1"/>
    <cellStyle name="Comma [0] 3379" xfId="11186" hidden="1"/>
    <cellStyle name="Comma [0] 3379" xfId="40574" hidden="1"/>
    <cellStyle name="Comma [0] 338" xfId="5170" hidden="1"/>
    <cellStyle name="Comma [0] 338" xfId="34558" hidden="1"/>
    <cellStyle name="Comma [0] 3380" xfId="11192" hidden="1"/>
    <cellStyle name="Comma [0] 3380" xfId="40580" hidden="1"/>
    <cellStyle name="Comma [0] 3381" xfId="11174" hidden="1"/>
    <cellStyle name="Comma [0] 3381" xfId="40562" hidden="1"/>
    <cellStyle name="Comma [0] 3382" xfId="11184" hidden="1"/>
    <cellStyle name="Comma [0] 3382" xfId="40572" hidden="1"/>
    <cellStyle name="Comma [0] 3383" xfId="11204" hidden="1"/>
    <cellStyle name="Comma [0] 3383" xfId="40592" hidden="1"/>
    <cellStyle name="Comma [0] 3384" xfId="11206" hidden="1"/>
    <cellStyle name="Comma [0] 3384" xfId="40594" hidden="1"/>
    <cellStyle name="Comma [0] 3385" xfId="11157" hidden="1"/>
    <cellStyle name="Comma [0] 3385" xfId="40545" hidden="1"/>
    <cellStyle name="Comma [0] 3386" xfId="8813" hidden="1"/>
    <cellStyle name="Comma [0] 3386" xfId="38201" hidden="1"/>
    <cellStyle name="Comma [0] 3387" xfId="11160" hidden="1"/>
    <cellStyle name="Comma [0] 3387" xfId="40548" hidden="1"/>
    <cellStyle name="Comma [0] 3388" xfId="7644" hidden="1"/>
    <cellStyle name="Comma [0] 3388" xfId="37032" hidden="1"/>
    <cellStyle name="Comma [0] 3389" xfId="7626" hidden="1"/>
    <cellStyle name="Comma [0] 3389" xfId="37014" hidden="1"/>
    <cellStyle name="Comma [0] 339" xfId="5129" hidden="1"/>
    <cellStyle name="Comma [0] 339" xfId="34517" hidden="1"/>
    <cellStyle name="Comma [0] 3390" xfId="11211" hidden="1"/>
    <cellStyle name="Comma [0] 3390" xfId="40599" hidden="1"/>
    <cellStyle name="Comma [0] 3391" xfId="10193" hidden="1"/>
    <cellStyle name="Comma [0] 3391" xfId="39581" hidden="1"/>
    <cellStyle name="Comma [0] 3392" xfId="9027" hidden="1"/>
    <cellStyle name="Comma [0] 3392" xfId="38415" hidden="1"/>
    <cellStyle name="Comma [0] 3393" xfId="11223" hidden="1"/>
    <cellStyle name="Comma [0] 3393" xfId="40611" hidden="1"/>
    <cellStyle name="Comma [0] 3394" xfId="11225" hidden="1"/>
    <cellStyle name="Comma [0] 3394" xfId="40613" hidden="1"/>
    <cellStyle name="Comma [0] 3395" xfId="11214" hidden="1"/>
    <cellStyle name="Comma [0] 3395" xfId="40602" hidden="1"/>
    <cellStyle name="Comma [0] 3396" xfId="11222" hidden="1"/>
    <cellStyle name="Comma [0] 3396" xfId="40610" hidden="1"/>
    <cellStyle name="Comma [0] 3397" xfId="7643" hidden="1"/>
    <cellStyle name="Comma [0] 3397" xfId="37031" hidden="1"/>
    <cellStyle name="Comma [0] 3398" xfId="11208" hidden="1"/>
    <cellStyle name="Comma [0] 3398" xfId="40596" hidden="1"/>
    <cellStyle name="Comma [0] 3399" xfId="11241" hidden="1"/>
    <cellStyle name="Comma [0] 3399" xfId="40629" hidden="1"/>
    <cellStyle name="Comma [0] 34" xfId="173" hidden="1"/>
    <cellStyle name="Comma [0] 34" xfId="338" hidden="1"/>
    <cellStyle name="Comma [0] 34" xfId="206" hidden="1"/>
    <cellStyle name="Comma [0] 34" xfId="360" hidden="1"/>
    <cellStyle name="Comma [0] 34" xfId="521" hidden="1"/>
    <cellStyle name="Comma [0] 34" xfId="686" hidden="1"/>
    <cellStyle name="Comma [0] 34" xfId="554" hidden="1"/>
    <cellStyle name="Comma [0] 34" xfId="708" hidden="1"/>
    <cellStyle name="Comma [0] 34" xfId="859" hidden="1"/>
    <cellStyle name="Comma [0] 34" xfId="1024" hidden="1"/>
    <cellStyle name="Comma [0] 34" xfId="892" hidden="1"/>
    <cellStyle name="Comma [0] 34" xfId="1046" hidden="1"/>
    <cellStyle name="Comma [0] 34" xfId="1201" hidden="1"/>
    <cellStyle name="Comma [0] 34" xfId="1366" hidden="1"/>
    <cellStyle name="Comma [0] 34" xfId="1234" hidden="1"/>
    <cellStyle name="Comma [0] 34" xfId="1388" hidden="1"/>
    <cellStyle name="Comma [0] 34" xfId="1529" hidden="1"/>
    <cellStyle name="Comma [0] 34" xfId="1694" hidden="1"/>
    <cellStyle name="Comma [0] 34" xfId="1562" hidden="1"/>
    <cellStyle name="Comma [0] 34" xfId="1716" hidden="1"/>
    <cellStyle name="Comma [0] 34" xfId="1857" hidden="1"/>
    <cellStyle name="Comma [0] 34" xfId="2022" hidden="1"/>
    <cellStyle name="Comma [0] 34" xfId="1890" hidden="1"/>
    <cellStyle name="Comma [0] 34" xfId="2044" hidden="1"/>
    <cellStyle name="Comma [0] 34" xfId="2188" hidden="1"/>
    <cellStyle name="Comma [0] 34" xfId="2352" hidden="1"/>
    <cellStyle name="Comma [0] 34" xfId="2221" hidden="1"/>
    <cellStyle name="Comma [0] 34" xfId="2372" hidden="1"/>
    <cellStyle name="Comma [0] 34" xfId="4571" hidden="1"/>
    <cellStyle name="Comma [0] 34" xfId="33959" hidden="1"/>
    <cellStyle name="Comma [0] 34" xfId="61242" hidden="1"/>
    <cellStyle name="Comma [0] 34" xfId="61324" hidden="1"/>
    <cellStyle name="Comma [0] 34" xfId="61408" hidden="1"/>
    <cellStyle name="Comma [0] 34" xfId="61490" hidden="1"/>
    <cellStyle name="Comma [0] 34" xfId="61573" hidden="1"/>
    <cellStyle name="Comma [0] 34" xfId="61655" hidden="1"/>
    <cellStyle name="Comma [0] 34" xfId="61735" hidden="1"/>
    <cellStyle name="Comma [0] 34" xfId="61817" hidden="1"/>
    <cellStyle name="Comma [0] 34" xfId="61899" hidden="1"/>
    <cellStyle name="Comma [0] 34" xfId="61981" hidden="1"/>
    <cellStyle name="Comma [0] 34" xfId="62065" hidden="1"/>
    <cellStyle name="Comma [0] 34" xfId="62147" hidden="1"/>
    <cellStyle name="Comma [0] 34" xfId="62229" hidden="1"/>
    <cellStyle name="Comma [0] 34" xfId="62311" hidden="1"/>
    <cellStyle name="Comma [0] 34" xfId="62391" hidden="1"/>
    <cellStyle name="Comma [0] 34" xfId="62473" hidden="1"/>
    <cellStyle name="Comma [0] 34" xfId="62548" hidden="1"/>
    <cellStyle name="Comma [0] 34" xfId="62630" hidden="1"/>
    <cellStyle name="Comma [0] 34" xfId="62714" hidden="1"/>
    <cellStyle name="Comma [0] 34" xfId="62796" hidden="1"/>
    <cellStyle name="Comma [0] 34" xfId="62878" hidden="1"/>
    <cellStyle name="Comma [0] 34" xfId="62960" hidden="1"/>
    <cellStyle name="Comma [0] 34" xfId="63040" hidden="1"/>
    <cellStyle name="Comma [0] 34" xfId="63122" hidden="1"/>
    <cellStyle name="Comma [0] 340" xfId="5135" hidden="1"/>
    <cellStyle name="Comma [0] 340" xfId="34523" hidden="1"/>
    <cellStyle name="Comma [0] 3400" xfId="11249" hidden="1"/>
    <cellStyle name="Comma [0] 3400" xfId="40637" hidden="1"/>
    <cellStyle name="Comma [0] 3401" xfId="11158" hidden="1"/>
    <cellStyle name="Comma [0] 3401" xfId="40546" hidden="1"/>
    <cellStyle name="Comma [0] 3402" xfId="11237" hidden="1"/>
    <cellStyle name="Comma [0] 3402" xfId="40625" hidden="1"/>
    <cellStyle name="Comma [0] 3403" xfId="11258" hidden="1"/>
    <cellStyle name="Comma [0] 3403" xfId="40646" hidden="1"/>
    <cellStyle name="Comma [0] 3404" xfId="11260" hidden="1"/>
    <cellStyle name="Comma [0] 3404" xfId="40648" hidden="1"/>
    <cellStyle name="Comma [0] 3405" xfId="11219" hidden="1"/>
    <cellStyle name="Comma [0] 3405" xfId="40607" hidden="1"/>
    <cellStyle name="Comma [0] 3406" xfId="11164" hidden="1"/>
    <cellStyle name="Comma [0] 3406" xfId="40552" hidden="1"/>
    <cellStyle name="Comma [0] 3407" xfId="11217" hidden="1"/>
    <cellStyle name="Comma [0] 3407" xfId="40605" hidden="1"/>
    <cellStyle name="Comma [0] 3408" xfId="11201" hidden="1"/>
    <cellStyle name="Comma [0] 3408" xfId="40589" hidden="1"/>
    <cellStyle name="Comma [0] 3409" xfId="11197" hidden="1"/>
    <cellStyle name="Comma [0] 3409" xfId="40585" hidden="1"/>
    <cellStyle name="Comma [0] 341" xfId="5036" hidden="1"/>
    <cellStyle name="Comma [0] 341" xfId="34424" hidden="1"/>
    <cellStyle name="Comma [0] 3410" xfId="11268" hidden="1"/>
    <cellStyle name="Comma [0] 3410" xfId="40656" hidden="1"/>
    <cellStyle name="Comma [0] 3411" xfId="7653" hidden="1"/>
    <cellStyle name="Comma [0] 3411" xfId="37041" hidden="1"/>
    <cellStyle name="Comma [0] 3412" xfId="7574" hidden="1"/>
    <cellStyle name="Comma [0] 3412" xfId="36962" hidden="1"/>
    <cellStyle name="Comma [0] 3413" xfId="11276" hidden="1"/>
    <cellStyle name="Comma [0] 3413" xfId="40664" hidden="1"/>
    <cellStyle name="Comma [0] 3414" xfId="11278" hidden="1"/>
    <cellStyle name="Comma [0] 3414" xfId="40666" hidden="1"/>
    <cellStyle name="Comma [0] 3415" xfId="11227" hidden="1"/>
    <cellStyle name="Comma [0] 3415" xfId="40615" hidden="1"/>
    <cellStyle name="Comma [0] 3416" xfId="11203" hidden="1"/>
    <cellStyle name="Comma [0] 3416" xfId="40591" hidden="1"/>
    <cellStyle name="Comma [0] 3417" xfId="11238" hidden="1"/>
    <cellStyle name="Comma [0] 3417" xfId="40626" hidden="1"/>
    <cellStyle name="Comma [0] 3418" xfId="11170" hidden="1"/>
    <cellStyle name="Comma [0] 3418" xfId="40558" hidden="1"/>
    <cellStyle name="Comma [0] 3419" xfId="11240" hidden="1"/>
    <cellStyle name="Comma [0] 3419" xfId="40628" hidden="1"/>
    <cellStyle name="Comma [0] 342" xfId="5117" hidden="1"/>
    <cellStyle name="Comma [0] 342" xfId="34505" hidden="1"/>
    <cellStyle name="Comma [0] 3420" xfId="11285" hidden="1"/>
    <cellStyle name="Comma [0] 3420" xfId="40673" hidden="1"/>
    <cellStyle name="Comma [0] 3421" xfId="11228" hidden="1"/>
    <cellStyle name="Comma [0] 3421" xfId="40616" hidden="1"/>
    <cellStyle name="Comma [0] 3422" xfId="11185" hidden="1"/>
    <cellStyle name="Comma [0] 3422" xfId="40573" hidden="1"/>
    <cellStyle name="Comma [0] 3423" xfId="11291" hidden="1"/>
    <cellStyle name="Comma [0] 3423" xfId="40679" hidden="1"/>
    <cellStyle name="Comma [0] 3424" xfId="11293" hidden="1"/>
    <cellStyle name="Comma [0] 3424" xfId="40681" hidden="1"/>
    <cellStyle name="Comma [0] 3425" xfId="11246" hidden="1"/>
    <cellStyle name="Comma [0] 3425" xfId="40634" hidden="1"/>
    <cellStyle name="Comma [0] 3426" xfId="11252" hidden="1"/>
    <cellStyle name="Comma [0] 3426" xfId="40640" hidden="1"/>
    <cellStyle name="Comma [0] 3427" xfId="7592" hidden="1"/>
    <cellStyle name="Comma [0] 3427" xfId="36980" hidden="1"/>
    <cellStyle name="Comma [0] 3428" xfId="11202" hidden="1"/>
    <cellStyle name="Comma [0] 3428" xfId="40590" hidden="1"/>
    <cellStyle name="Comma [0] 3429" xfId="11210" hidden="1"/>
    <cellStyle name="Comma [0] 3429" xfId="40598" hidden="1"/>
    <cellStyle name="Comma [0] 343" xfId="5096" hidden="1"/>
    <cellStyle name="Comma [0] 343" xfId="34484" hidden="1"/>
    <cellStyle name="Comma [0] 3430" xfId="11299" hidden="1"/>
    <cellStyle name="Comma [0] 3430" xfId="40687" hidden="1"/>
    <cellStyle name="Comma [0] 3431" xfId="11213" hidden="1"/>
    <cellStyle name="Comma [0] 3431" xfId="40601" hidden="1"/>
    <cellStyle name="Comma [0] 3432" xfId="11173" hidden="1"/>
    <cellStyle name="Comma [0] 3432" xfId="40561" hidden="1"/>
    <cellStyle name="Comma [0] 3433" xfId="11304" hidden="1"/>
    <cellStyle name="Comma [0] 3433" xfId="40692" hidden="1"/>
    <cellStyle name="Comma [0] 3434" xfId="11306" hidden="1"/>
    <cellStyle name="Comma [0] 3434" xfId="40694" hidden="1"/>
    <cellStyle name="Comma [0] 3435" xfId="11265" hidden="1"/>
    <cellStyle name="Comma [0] 3435" xfId="40653" hidden="1"/>
    <cellStyle name="Comma [0] 3436" xfId="11271" hidden="1"/>
    <cellStyle name="Comma [0] 3436" xfId="40659" hidden="1"/>
    <cellStyle name="Comma [0] 3437" xfId="11172" hidden="1"/>
    <cellStyle name="Comma [0] 3437" xfId="40560" hidden="1"/>
    <cellStyle name="Comma [0] 3438" xfId="11253" hidden="1"/>
    <cellStyle name="Comma [0] 3438" xfId="40641" hidden="1"/>
    <cellStyle name="Comma [0] 3439" xfId="11232" hidden="1"/>
    <cellStyle name="Comma [0] 3439" xfId="40620" hidden="1"/>
    <cellStyle name="Comma [0] 344" xfId="5174" hidden="1"/>
    <cellStyle name="Comma [0] 344" xfId="34562" hidden="1"/>
    <cellStyle name="Comma [0] 3440" xfId="11310" hidden="1"/>
    <cellStyle name="Comma [0] 3440" xfId="40698" hidden="1"/>
    <cellStyle name="Comma [0] 3441" xfId="11251" hidden="1"/>
    <cellStyle name="Comma [0] 3441" xfId="40639" hidden="1"/>
    <cellStyle name="Comma [0] 3442" xfId="11189" hidden="1"/>
    <cellStyle name="Comma [0] 3442" xfId="40577" hidden="1"/>
    <cellStyle name="Comma [0] 3443" xfId="11317" hidden="1"/>
    <cellStyle name="Comma [0] 3443" xfId="40705" hidden="1"/>
    <cellStyle name="Comma [0] 3444" xfId="11319" hidden="1"/>
    <cellStyle name="Comma [0] 3444" xfId="40707" hidden="1"/>
    <cellStyle name="Comma [0] 3445" xfId="11283" hidden="1"/>
    <cellStyle name="Comma [0] 3445" xfId="40671" hidden="1"/>
    <cellStyle name="Comma [0] 3446" xfId="11288" hidden="1"/>
    <cellStyle name="Comma [0] 3446" xfId="40676" hidden="1"/>
    <cellStyle name="Comma [0] 3447" xfId="7639" hidden="1"/>
    <cellStyle name="Comma [0] 3447" xfId="37027" hidden="1"/>
    <cellStyle name="Comma [0] 3448" xfId="11272" hidden="1"/>
    <cellStyle name="Comma [0] 3448" xfId="40660" hidden="1"/>
    <cellStyle name="Comma [0] 3449" xfId="11177" hidden="1"/>
    <cellStyle name="Comma [0] 3449" xfId="40565" hidden="1"/>
    <cellStyle name="Comma [0] 345" xfId="5115" hidden="1"/>
    <cellStyle name="Comma [0] 345" xfId="34503" hidden="1"/>
    <cellStyle name="Comma [0] 3450" xfId="11323" hidden="1"/>
    <cellStyle name="Comma [0] 3450" xfId="40711" hidden="1"/>
    <cellStyle name="Comma [0] 3451" xfId="11270" hidden="1"/>
    <cellStyle name="Comma [0] 3451" xfId="40658" hidden="1"/>
    <cellStyle name="Comma [0] 3452" xfId="11209" hidden="1"/>
    <cellStyle name="Comma [0] 3452" xfId="40597" hidden="1"/>
    <cellStyle name="Comma [0] 3453" xfId="11327" hidden="1"/>
    <cellStyle name="Comma [0] 3453" xfId="40715" hidden="1"/>
    <cellStyle name="Comma [0] 3454" xfId="11329" hidden="1"/>
    <cellStyle name="Comma [0] 3454" xfId="40717" hidden="1"/>
    <cellStyle name="Comma [0] 3455" xfId="11297" hidden="1"/>
    <cellStyle name="Comma [0] 3455" xfId="40685" hidden="1"/>
    <cellStyle name="Comma [0] 3456" xfId="11301" hidden="1"/>
    <cellStyle name="Comma [0] 3456" xfId="40689" hidden="1"/>
    <cellStyle name="Comma [0] 3457" xfId="11191" hidden="1"/>
    <cellStyle name="Comma [0] 3457" xfId="40579" hidden="1"/>
    <cellStyle name="Comma [0] 3458" xfId="11289" hidden="1"/>
    <cellStyle name="Comma [0] 3458" xfId="40677" hidden="1"/>
    <cellStyle name="Comma [0] 3459" xfId="11181" hidden="1"/>
    <cellStyle name="Comma [0] 3459" xfId="40569" hidden="1"/>
    <cellStyle name="Comma [0] 346" xfId="5053" hidden="1"/>
    <cellStyle name="Comma [0] 346" xfId="34441" hidden="1"/>
    <cellStyle name="Comma [0] 3460" xfId="11333" hidden="1"/>
    <cellStyle name="Comma [0] 3460" xfId="40721" hidden="1"/>
    <cellStyle name="Comma [0] 3461" xfId="11287" hidden="1"/>
    <cellStyle name="Comma [0] 3461" xfId="40675" hidden="1"/>
    <cellStyle name="Comma [0] 3462" xfId="11256" hidden="1"/>
    <cellStyle name="Comma [0] 3462" xfId="40644" hidden="1"/>
    <cellStyle name="Comma [0] 3463" xfId="11337" hidden="1"/>
    <cellStyle name="Comma [0] 3463" xfId="40725" hidden="1"/>
    <cellStyle name="Comma [0] 3464" xfId="11339" hidden="1"/>
    <cellStyle name="Comma [0] 3464" xfId="40727" hidden="1"/>
    <cellStyle name="Comma [0] 3465" xfId="11325" hidden="1"/>
    <cellStyle name="Comma [0] 3465" xfId="40713" hidden="1"/>
    <cellStyle name="Comma [0] 3466" xfId="11312" hidden="1"/>
    <cellStyle name="Comma [0] 3466" xfId="40700" hidden="1"/>
    <cellStyle name="Comma [0] 3467" xfId="11336" hidden="1"/>
    <cellStyle name="Comma [0] 3467" xfId="40724" hidden="1"/>
    <cellStyle name="Comma [0] 3468" xfId="11302" hidden="1"/>
    <cellStyle name="Comma [0] 3468" xfId="40690" hidden="1"/>
    <cellStyle name="Comma [0] 3469" xfId="11274" hidden="1"/>
    <cellStyle name="Comma [0] 3469" xfId="40662" hidden="1"/>
    <cellStyle name="Comma [0] 347" xfId="5181" hidden="1"/>
    <cellStyle name="Comma [0] 347" xfId="34569" hidden="1"/>
    <cellStyle name="Comma [0] 3470" xfId="11341" hidden="1"/>
    <cellStyle name="Comma [0] 3470" xfId="40729" hidden="1"/>
    <cellStyle name="Comma [0] 3471" xfId="11298" hidden="1"/>
    <cellStyle name="Comma [0] 3471" xfId="40686" hidden="1"/>
    <cellStyle name="Comma [0] 3472" xfId="11332" hidden="1"/>
    <cellStyle name="Comma [0] 3472" xfId="40720" hidden="1"/>
    <cellStyle name="Comma [0] 3473" xfId="11345" hidden="1"/>
    <cellStyle name="Comma [0] 3473" xfId="40733" hidden="1"/>
    <cellStyle name="Comma [0] 3474" xfId="11347" hidden="1"/>
    <cellStyle name="Comma [0] 3474" xfId="40735" hidden="1"/>
    <cellStyle name="Comma [0] 3475" xfId="11215" hidden="1"/>
    <cellStyle name="Comma [0] 3475" xfId="40603" hidden="1"/>
    <cellStyle name="Comma [0] 3476" xfId="11335" hidden="1"/>
    <cellStyle name="Comma [0] 3476" xfId="40723" hidden="1"/>
    <cellStyle name="Comma [0] 3477" xfId="11275" hidden="1"/>
    <cellStyle name="Comma [0] 3477" xfId="40663" hidden="1"/>
    <cellStyle name="Comma [0] 3478" xfId="11309" hidden="1"/>
    <cellStyle name="Comma [0] 3478" xfId="40697" hidden="1"/>
    <cellStyle name="Comma [0] 3479" xfId="11322" hidden="1"/>
    <cellStyle name="Comma [0] 3479" xfId="40710" hidden="1"/>
    <cellStyle name="Comma [0] 348" xfId="5183" hidden="1"/>
    <cellStyle name="Comma [0] 348" xfId="34571" hidden="1"/>
    <cellStyle name="Comma [0] 3480" xfId="11350" hidden="1"/>
    <cellStyle name="Comma [0] 3480" xfId="40738" hidden="1"/>
    <cellStyle name="Comma [0] 3481" xfId="11313" hidden="1"/>
    <cellStyle name="Comma [0] 3481" xfId="40701" hidden="1"/>
    <cellStyle name="Comma [0] 3482" xfId="11273" hidden="1"/>
    <cellStyle name="Comma [0] 3482" xfId="40661" hidden="1"/>
    <cellStyle name="Comma [0] 3483" xfId="11352" hidden="1"/>
    <cellStyle name="Comma [0] 3483" xfId="40740" hidden="1"/>
    <cellStyle name="Comma [0] 3484" xfId="11354" hidden="1"/>
    <cellStyle name="Comma [0] 3484" xfId="40742" hidden="1"/>
    <cellStyle name="Comma [0] 3485" xfId="11411" hidden="1"/>
    <cellStyle name="Comma [0] 3485" xfId="40799" hidden="1"/>
    <cellStyle name="Comma [0] 3486" xfId="11430" hidden="1"/>
    <cellStyle name="Comma [0] 3486" xfId="40818" hidden="1"/>
    <cellStyle name="Comma [0] 3487" xfId="11437" hidden="1"/>
    <cellStyle name="Comma [0] 3487" xfId="40825" hidden="1"/>
    <cellStyle name="Comma [0] 3488" xfId="11444" hidden="1"/>
    <cellStyle name="Comma [0] 3488" xfId="40832" hidden="1"/>
    <cellStyle name="Comma [0] 3489" xfId="11449" hidden="1"/>
    <cellStyle name="Comma [0] 3489" xfId="40837" hidden="1"/>
    <cellStyle name="Comma [0] 349" xfId="5147" hidden="1"/>
    <cellStyle name="Comma [0] 349" xfId="34535" hidden="1"/>
    <cellStyle name="Comma [0] 3490" xfId="11436" hidden="1"/>
    <cellStyle name="Comma [0] 3490" xfId="40824" hidden="1"/>
    <cellStyle name="Comma [0] 3491" xfId="11441" hidden="1"/>
    <cellStyle name="Comma [0] 3491" xfId="40829" hidden="1"/>
    <cellStyle name="Comma [0] 3492" xfId="11453" hidden="1"/>
    <cellStyle name="Comma [0] 3492" xfId="40841" hidden="1"/>
    <cellStyle name="Comma [0] 3493" xfId="11455" hidden="1"/>
    <cellStyle name="Comma [0] 3493" xfId="40843" hidden="1"/>
    <cellStyle name="Comma [0] 3494" xfId="11426" hidden="1"/>
    <cellStyle name="Comma [0] 3494" xfId="40814" hidden="1"/>
    <cellStyle name="Comma [0] 3495" xfId="11415" hidden="1"/>
    <cellStyle name="Comma [0] 3495" xfId="40803" hidden="1"/>
    <cellStyle name="Comma [0] 3496" xfId="11466" hidden="1"/>
    <cellStyle name="Comma [0] 3496" xfId="40854" hidden="1"/>
    <cellStyle name="Comma [0] 3497" xfId="11475" hidden="1"/>
    <cellStyle name="Comma [0] 3497" xfId="40863" hidden="1"/>
    <cellStyle name="Comma [0] 3498" xfId="11486" hidden="1"/>
    <cellStyle name="Comma [0] 3498" xfId="40874" hidden="1"/>
    <cellStyle name="Comma [0] 3499" xfId="11492" hidden="1"/>
    <cellStyle name="Comma [0] 3499" xfId="40880" hidden="1"/>
    <cellStyle name="Comma [0] 35" xfId="175" hidden="1"/>
    <cellStyle name="Comma [0] 35" xfId="340" hidden="1"/>
    <cellStyle name="Comma [0] 35" xfId="204" hidden="1"/>
    <cellStyle name="Comma [0] 35" xfId="362" hidden="1"/>
    <cellStyle name="Comma [0] 35" xfId="523" hidden="1"/>
    <cellStyle name="Comma [0] 35" xfId="688" hidden="1"/>
    <cellStyle name="Comma [0] 35" xfId="552" hidden="1"/>
    <cellStyle name="Comma [0] 35" xfId="710" hidden="1"/>
    <cellStyle name="Comma [0] 35" xfId="861" hidden="1"/>
    <cellStyle name="Comma [0] 35" xfId="1026" hidden="1"/>
    <cellStyle name="Comma [0] 35" xfId="890" hidden="1"/>
    <cellStyle name="Comma [0] 35" xfId="1048" hidden="1"/>
    <cellStyle name="Comma [0] 35" xfId="1203" hidden="1"/>
    <cellStyle name="Comma [0] 35" xfId="1368" hidden="1"/>
    <cellStyle name="Comma [0] 35" xfId="1232" hidden="1"/>
    <cellStyle name="Comma [0] 35" xfId="1390" hidden="1"/>
    <cellStyle name="Comma [0] 35" xfId="1531" hidden="1"/>
    <cellStyle name="Comma [0] 35" xfId="1696" hidden="1"/>
    <cellStyle name="Comma [0] 35" xfId="1560" hidden="1"/>
    <cellStyle name="Comma [0] 35" xfId="1718" hidden="1"/>
    <cellStyle name="Comma [0] 35" xfId="1859" hidden="1"/>
    <cellStyle name="Comma [0] 35" xfId="2024" hidden="1"/>
    <cellStyle name="Comma [0] 35" xfId="1888" hidden="1"/>
    <cellStyle name="Comma [0] 35" xfId="2046" hidden="1"/>
    <cellStyle name="Comma [0] 35" xfId="2190" hidden="1"/>
    <cellStyle name="Comma [0] 35" xfId="2354" hidden="1"/>
    <cellStyle name="Comma [0] 35" xfId="2219" hidden="1"/>
    <cellStyle name="Comma [0] 35" xfId="2374" hidden="1"/>
    <cellStyle name="Comma [0] 35" xfId="4578" hidden="1"/>
    <cellStyle name="Comma [0] 35" xfId="33966" hidden="1"/>
    <cellStyle name="Comma [0] 35" xfId="61244" hidden="1"/>
    <cellStyle name="Comma [0] 35" xfId="61326" hidden="1"/>
    <cellStyle name="Comma [0] 35" xfId="61410" hidden="1"/>
    <cellStyle name="Comma [0] 35" xfId="61492" hidden="1"/>
    <cellStyle name="Comma [0] 35" xfId="61575" hidden="1"/>
    <cellStyle name="Comma [0] 35" xfId="61657" hidden="1"/>
    <cellStyle name="Comma [0] 35" xfId="61737" hidden="1"/>
    <cellStyle name="Comma [0] 35" xfId="61819" hidden="1"/>
    <cellStyle name="Comma [0] 35" xfId="61901" hidden="1"/>
    <cellStyle name="Comma [0] 35" xfId="61983" hidden="1"/>
    <cellStyle name="Comma [0] 35" xfId="62067" hidden="1"/>
    <cellStyle name="Comma [0] 35" xfId="62149" hidden="1"/>
    <cellStyle name="Comma [0] 35" xfId="62231" hidden="1"/>
    <cellStyle name="Comma [0] 35" xfId="62313" hidden="1"/>
    <cellStyle name="Comma [0] 35" xfId="62393" hidden="1"/>
    <cellStyle name="Comma [0] 35" xfId="62475" hidden="1"/>
    <cellStyle name="Comma [0] 35" xfId="62550" hidden="1"/>
    <cellStyle name="Comma [0] 35" xfId="62632" hidden="1"/>
    <cellStyle name="Comma [0] 35" xfId="62716" hidden="1"/>
    <cellStyle name="Comma [0] 35" xfId="62798" hidden="1"/>
    <cellStyle name="Comma [0] 35" xfId="62880" hidden="1"/>
    <cellStyle name="Comma [0] 35" xfId="62962" hidden="1"/>
    <cellStyle name="Comma [0] 35" xfId="63042" hidden="1"/>
    <cellStyle name="Comma [0] 35" xfId="63124" hidden="1"/>
    <cellStyle name="Comma [0] 350" xfId="5152" hidden="1"/>
    <cellStyle name="Comma [0] 350" xfId="34540" hidden="1"/>
    <cellStyle name="Comma [0] 3500" xfId="11474" hidden="1"/>
    <cellStyle name="Comma [0] 3500" xfId="40862" hidden="1"/>
    <cellStyle name="Comma [0] 3501" xfId="11484" hidden="1"/>
    <cellStyle name="Comma [0] 3501" xfId="40872" hidden="1"/>
    <cellStyle name="Comma [0] 3502" xfId="11504" hidden="1"/>
    <cellStyle name="Comma [0] 3502" xfId="40892" hidden="1"/>
    <cellStyle name="Comma [0] 3503" xfId="11506" hidden="1"/>
    <cellStyle name="Comma [0] 3503" xfId="40894" hidden="1"/>
    <cellStyle name="Comma [0] 3504" xfId="11457" hidden="1"/>
    <cellStyle name="Comma [0] 3504" xfId="40845" hidden="1"/>
    <cellStyle name="Comma [0] 3505" xfId="11418" hidden="1"/>
    <cellStyle name="Comma [0] 3505" xfId="40806" hidden="1"/>
    <cellStyle name="Comma [0] 3506" xfId="11460" hidden="1"/>
    <cellStyle name="Comma [0] 3506" xfId="40848" hidden="1"/>
    <cellStyle name="Comma [0] 3507" xfId="11423" hidden="1"/>
    <cellStyle name="Comma [0] 3507" xfId="40811" hidden="1"/>
    <cellStyle name="Comma [0] 3508" xfId="11425" hidden="1"/>
    <cellStyle name="Comma [0] 3508" xfId="40813" hidden="1"/>
    <cellStyle name="Comma [0] 3509" xfId="11511" hidden="1"/>
    <cellStyle name="Comma [0] 3509" xfId="40899" hidden="1"/>
    <cellStyle name="Comma [0] 351" xfId="4582" hidden="1"/>
    <cellStyle name="Comma [0] 351" xfId="33970" hidden="1"/>
    <cellStyle name="Comma [0] 3510" xfId="11414" hidden="1"/>
    <cellStyle name="Comma [0] 3510" xfId="40802" hidden="1"/>
    <cellStyle name="Comma [0] 3511" xfId="11422" hidden="1"/>
    <cellStyle name="Comma [0] 3511" xfId="40810" hidden="1"/>
    <cellStyle name="Comma [0] 3512" xfId="11523" hidden="1"/>
    <cellStyle name="Comma [0] 3512" xfId="40911" hidden="1"/>
    <cellStyle name="Comma [0] 3513" xfId="11525" hidden="1"/>
    <cellStyle name="Comma [0] 3513" xfId="40913" hidden="1"/>
    <cellStyle name="Comma [0] 3514" xfId="11514" hidden="1"/>
    <cellStyle name="Comma [0] 3514" xfId="40902" hidden="1"/>
    <cellStyle name="Comma [0] 3515" xfId="11522" hidden="1"/>
    <cellStyle name="Comma [0] 3515" xfId="40910" hidden="1"/>
    <cellStyle name="Comma [0] 3516" xfId="11420" hidden="1"/>
    <cellStyle name="Comma [0] 3516" xfId="40808" hidden="1"/>
    <cellStyle name="Comma [0] 3517" xfId="11508" hidden="1"/>
    <cellStyle name="Comma [0] 3517" xfId="40896" hidden="1"/>
    <cellStyle name="Comma [0] 3518" xfId="11541" hidden="1"/>
    <cellStyle name="Comma [0] 3518" xfId="40929" hidden="1"/>
    <cellStyle name="Comma [0] 3519" xfId="11549" hidden="1"/>
    <cellStyle name="Comma [0] 3519" xfId="40937" hidden="1"/>
    <cellStyle name="Comma [0] 352" xfId="5136" hidden="1"/>
    <cellStyle name="Comma [0] 352" xfId="34524" hidden="1"/>
    <cellStyle name="Comma [0] 3520" xfId="11458" hidden="1"/>
    <cellStyle name="Comma [0] 3520" xfId="40846" hidden="1"/>
    <cellStyle name="Comma [0] 3521" xfId="11537" hidden="1"/>
    <cellStyle name="Comma [0] 3521" xfId="40925" hidden="1"/>
    <cellStyle name="Comma [0] 3522" xfId="11558" hidden="1"/>
    <cellStyle name="Comma [0] 3522" xfId="40946" hidden="1"/>
    <cellStyle name="Comma [0] 3523" xfId="11560" hidden="1"/>
    <cellStyle name="Comma [0] 3523" xfId="40948" hidden="1"/>
    <cellStyle name="Comma [0] 3524" xfId="11519" hidden="1"/>
    <cellStyle name="Comma [0] 3524" xfId="40907" hidden="1"/>
    <cellStyle name="Comma [0] 3525" xfId="11464" hidden="1"/>
    <cellStyle name="Comma [0] 3525" xfId="40852" hidden="1"/>
    <cellStyle name="Comma [0] 3526" xfId="11517" hidden="1"/>
    <cellStyle name="Comma [0] 3526" xfId="40905" hidden="1"/>
    <cellStyle name="Comma [0] 3527" xfId="11501" hidden="1"/>
    <cellStyle name="Comma [0] 3527" xfId="40889" hidden="1"/>
    <cellStyle name="Comma [0] 3528" xfId="11497" hidden="1"/>
    <cellStyle name="Comma [0] 3528" xfId="40885" hidden="1"/>
    <cellStyle name="Comma [0] 3529" xfId="11568" hidden="1"/>
    <cellStyle name="Comma [0] 3529" xfId="40956" hidden="1"/>
    <cellStyle name="Comma [0] 353" xfId="5041" hidden="1"/>
    <cellStyle name="Comma [0] 353" xfId="34429" hidden="1"/>
    <cellStyle name="Comma [0] 3530" xfId="11434" hidden="1"/>
    <cellStyle name="Comma [0] 3530" xfId="40822" hidden="1"/>
    <cellStyle name="Comma [0] 3531" xfId="11427" hidden="1"/>
    <cellStyle name="Comma [0] 3531" xfId="40815" hidden="1"/>
    <cellStyle name="Comma [0] 3532" xfId="11576" hidden="1"/>
    <cellStyle name="Comma [0] 3532" xfId="40964" hidden="1"/>
    <cellStyle name="Comma [0] 3533" xfId="11578" hidden="1"/>
    <cellStyle name="Comma [0] 3533" xfId="40966" hidden="1"/>
    <cellStyle name="Comma [0] 3534" xfId="11527" hidden="1"/>
    <cellStyle name="Comma [0] 3534" xfId="40915" hidden="1"/>
    <cellStyle name="Comma [0] 3535" xfId="11503" hidden="1"/>
    <cellStyle name="Comma [0] 3535" xfId="40891" hidden="1"/>
    <cellStyle name="Comma [0] 3536" xfId="11538" hidden="1"/>
    <cellStyle name="Comma [0] 3536" xfId="40926" hidden="1"/>
    <cellStyle name="Comma [0] 3537" xfId="11470" hidden="1"/>
    <cellStyle name="Comma [0] 3537" xfId="40858" hidden="1"/>
    <cellStyle name="Comma [0] 3538" xfId="11540" hidden="1"/>
    <cellStyle name="Comma [0] 3538" xfId="40928" hidden="1"/>
    <cellStyle name="Comma [0] 3539" xfId="11585" hidden="1"/>
    <cellStyle name="Comma [0] 3539" xfId="40973" hidden="1"/>
    <cellStyle name="Comma [0] 354" xfId="5187" hidden="1"/>
    <cellStyle name="Comma [0] 354" xfId="34575" hidden="1"/>
    <cellStyle name="Comma [0] 3540" xfId="11528" hidden="1"/>
    <cellStyle name="Comma [0] 3540" xfId="40916" hidden="1"/>
    <cellStyle name="Comma [0] 3541" xfId="11485" hidden="1"/>
    <cellStyle name="Comma [0] 3541" xfId="40873" hidden="1"/>
    <cellStyle name="Comma [0] 3542" xfId="11591" hidden="1"/>
    <cellStyle name="Comma [0] 3542" xfId="40979" hidden="1"/>
    <cellStyle name="Comma [0] 3543" xfId="11593" hidden="1"/>
    <cellStyle name="Comma [0] 3543" xfId="40981" hidden="1"/>
    <cellStyle name="Comma [0] 3544" xfId="11546" hidden="1"/>
    <cellStyle name="Comma [0] 3544" xfId="40934" hidden="1"/>
    <cellStyle name="Comma [0] 3545" xfId="11552" hidden="1"/>
    <cellStyle name="Comma [0] 3545" xfId="40940" hidden="1"/>
    <cellStyle name="Comma [0] 3546" xfId="11433" hidden="1"/>
    <cellStyle name="Comma [0] 3546" xfId="40821" hidden="1"/>
    <cellStyle name="Comma [0] 3547" xfId="11502" hidden="1"/>
    <cellStyle name="Comma [0] 3547" xfId="40890" hidden="1"/>
    <cellStyle name="Comma [0] 3548" xfId="11510" hidden="1"/>
    <cellStyle name="Comma [0] 3548" xfId="40898" hidden="1"/>
    <cellStyle name="Comma [0] 3549" xfId="11599" hidden="1"/>
    <cellStyle name="Comma [0] 3549" xfId="40987" hidden="1"/>
    <cellStyle name="Comma [0] 355" xfId="5134" hidden="1"/>
    <cellStyle name="Comma [0] 355" xfId="34522" hidden="1"/>
    <cellStyle name="Comma [0] 3550" xfId="11513" hidden="1"/>
    <cellStyle name="Comma [0] 3550" xfId="40901" hidden="1"/>
    <cellStyle name="Comma [0] 3551" xfId="11473" hidden="1"/>
    <cellStyle name="Comma [0] 3551" xfId="40861" hidden="1"/>
    <cellStyle name="Comma [0] 3552" xfId="11604" hidden="1"/>
    <cellStyle name="Comma [0] 3552" xfId="40992" hidden="1"/>
    <cellStyle name="Comma [0] 3553" xfId="11606" hidden="1"/>
    <cellStyle name="Comma [0] 3553" xfId="40994" hidden="1"/>
    <cellStyle name="Comma [0] 3554" xfId="11565" hidden="1"/>
    <cellStyle name="Comma [0] 3554" xfId="40953" hidden="1"/>
    <cellStyle name="Comma [0] 3555" xfId="11571" hidden="1"/>
    <cellStyle name="Comma [0] 3555" xfId="40959" hidden="1"/>
    <cellStyle name="Comma [0] 3556" xfId="11472" hidden="1"/>
    <cellStyle name="Comma [0] 3556" xfId="40860" hidden="1"/>
    <cellStyle name="Comma [0] 3557" xfId="11553" hidden="1"/>
    <cellStyle name="Comma [0] 3557" xfId="40941" hidden="1"/>
    <cellStyle name="Comma [0] 3558" xfId="11532" hidden="1"/>
    <cellStyle name="Comma [0] 3558" xfId="40920" hidden="1"/>
    <cellStyle name="Comma [0] 3559" xfId="11610" hidden="1"/>
    <cellStyle name="Comma [0] 3559" xfId="40998" hidden="1"/>
    <cellStyle name="Comma [0] 356" xfId="5073" hidden="1"/>
    <cellStyle name="Comma [0] 356" xfId="34461" hidden="1"/>
    <cellStyle name="Comma [0] 3560" xfId="11551" hidden="1"/>
    <cellStyle name="Comma [0] 3560" xfId="40939" hidden="1"/>
    <cellStyle name="Comma [0] 3561" xfId="11489" hidden="1"/>
    <cellStyle name="Comma [0] 3561" xfId="40877" hidden="1"/>
    <cellStyle name="Comma [0] 3562" xfId="11617" hidden="1"/>
    <cellStyle name="Comma [0] 3562" xfId="41005" hidden="1"/>
    <cellStyle name="Comma [0] 3563" xfId="11619" hidden="1"/>
    <cellStyle name="Comma [0] 3563" xfId="41007" hidden="1"/>
    <cellStyle name="Comma [0] 3564" xfId="11583" hidden="1"/>
    <cellStyle name="Comma [0] 3564" xfId="40971" hidden="1"/>
    <cellStyle name="Comma [0] 3565" xfId="11588" hidden="1"/>
    <cellStyle name="Comma [0] 3565" xfId="40976" hidden="1"/>
    <cellStyle name="Comma [0] 3566" xfId="11417" hidden="1"/>
    <cellStyle name="Comma [0] 3566" xfId="40805" hidden="1"/>
    <cellStyle name="Comma [0] 3567" xfId="11572" hidden="1"/>
    <cellStyle name="Comma [0] 3567" xfId="40960" hidden="1"/>
    <cellStyle name="Comma [0] 3568" xfId="11477" hidden="1"/>
    <cellStyle name="Comma [0] 3568" xfId="40865" hidden="1"/>
    <cellStyle name="Comma [0] 3569" xfId="11623" hidden="1"/>
    <cellStyle name="Comma [0] 3569" xfId="41011" hidden="1"/>
    <cellStyle name="Comma [0] 357" xfId="5191" hidden="1"/>
    <cellStyle name="Comma [0] 357" xfId="34579" hidden="1"/>
    <cellStyle name="Comma [0] 3570" xfId="11570" hidden="1"/>
    <cellStyle name="Comma [0] 3570" xfId="40958" hidden="1"/>
    <cellStyle name="Comma [0] 3571" xfId="11509" hidden="1"/>
    <cellStyle name="Comma [0] 3571" xfId="40897" hidden="1"/>
    <cellStyle name="Comma [0] 3572" xfId="11627" hidden="1"/>
    <cellStyle name="Comma [0] 3572" xfId="41015" hidden="1"/>
    <cellStyle name="Comma [0] 3573" xfId="11629" hidden="1"/>
    <cellStyle name="Comma [0] 3573" xfId="41017" hidden="1"/>
    <cellStyle name="Comma [0] 3574" xfId="11597" hidden="1"/>
    <cellStyle name="Comma [0] 3574" xfId="40985" hidden="1"/>
    <cellStyle name="Comma [0] 3575" xfId="11601" hidden="1"/>
    <cellStyle name="Comma [0] 3575" xfId="40989" hidden="1"/>
    <cellStyle name="Comma [0] 3576" xfId="11491" hidden="1"/>
    <cellStyle name="Comma [0] 3576" xfId="40879" hidden="1"/>
    <cellStyle name="Comma [0] 3577" xfId="11589" hidden="1"/>
    <cellStyle name="Comma [0] 3577" xfId="40977" hidden="1"/>
    <cellStyle name="Comma [0] 3578" xfId="11481" hidden="1"/>
    <cellStyle name="Comma [0] 3578" xfId="40869" hidden="1"/>
    <cellStyle name="Comma [0] 3579" xfId="11633" hidden="1"/>
    <cellStyle name="Comma [0] 3579" xfId="41021" hidden="1"/>
    <cellStyle name="Comma [0] 358" xfId="5193" hidden="1"/>
    <cellStyle name="Comma [0] 358" xfId="34581" hidden="1"/>
    <cellStyle name="Comma [0] 3580" xfId="11587" hidden="1"/>
    <cellStyle name="Comma [0] 3580" xfId="40975" hidden="1"/>
    <cellStyle name="Comma [0] 3581" xfId="11556" hidden="1"/>
    <cellStyle name="Comma [0] 3581" xfId="40944" hidden="1"/>
    <cellStyle name="Comma [0] 3582" xfId="11637" hidden="1"/>
    <cellStyle name="Comma [0] 3582" xfId="41025" hidden="1"/>
    <cellStyle name="Comma [0] 3583" xfId="11639" hidden="1"/>
    <cellStyle name="Comma [0] 3583" xfId="41027" hidden="1"/>
    <cellStyle name="Comma [0] 3584" xfId="11625" hidden="1"/>
    <cellStyle name="Comma [0] 3584" xfId="41013" hidden="1"/>
    <cellStyle name="Comma [0] 3585" xfId="11612" hidden="1"/>
    <cellStyle name="Comma [0] 3585" xfId="41000" hidden="1"/>
    <cellStyle name="Comma [0] 3586" xfId="11636" hidden="1"/>
    <cellStyle name="Comma [0] 3586" xfId="41024" hidden="1"/>
    <cellStyle name="Comma [0] 3587" xfId="11602" hidden="1"/>
    <cellStyle name="Comma [0] 3587" xfId="40990" hidden="1"/>
    <cellStyle name="Comma [0] 3588" xfId="11574" hidden="1"/>
    <cellStyle name="Comma [0] 3588" xfId="40962" hidden="1"/>
    <cellStyle name="Comma [0] 3589" xfId="11641" hidden="1"/>
    <cellStyle name="Comma [0] 3589" xfId="41029" hidden="1"/>
    <cellStyle name="Comma [0] 359" xfId="5161" hidden="1"/>
    <cellStyle name="Comma [0] 359" xfId="34549" hidden="1"/>
    <cellStyle name="Comma [0] 3590" xfId="11598" hidden="1"/>
    <cellStyle name="Comma [0] 3590" xfId="40986" hidden="1"/>
    <cellStyle name="Comma [0] 3591" xfId="11632" hidden="1"/>
    <cellStyle name="Comma [0] 3591" xfId="41020" hidden="1"/>
    <cellStyle name="Comma [0] 3592" xfId="11645" hidden="1"/>
    <cellStyle name="Comma [0] 3592" xfId="41033" hidden="1"/>
    <cellStyle name="Comma [0] 3593" xfId="11647" hidden="1"/>
    <cellStyle name="Comma [0] 3593" xfId="41035" hidden="1"/>
    <cellStyle name="Comma [0] 3594" xfId="11515" hidden="1"/>
    <cellStyle name="Comma [0] 3594" xfId="40903" hidden="1"/>
    <cellStyle name="Comma [0] 3595" xfId="11635" hidden="1"/>
    <cellStyle name="Comma [0] 3595" xfId="41023" hidden="1"/>
    <cellStyle name="Comma [0] 3596" xfId="11575" hidden="1"/>
    <cellStyle name="Comma [0] 3596" xfId="40963" hidden="1"/>
    <cellStyle name="Comma [0] 3597" xfId="11609" hidden="1"/>
    <cellStyle name="Comma [0] 3597" xfId="40997" hidden="1"/>
    <cellStyle name="Comma [0] 3598" xfId="11622" hidden="1"/>
    <cellStyle name="Comma [0] 3598" xfId="41010" hidden="1"/>
    <cellStyle name="Comma [0] 3599" xfId="11650" hidden="1"/>
    <cellStyle name="Comma [0] 3599" xfId="41038" hidden="1"/>
    <cellStyle name="Comma [0] 36" xfId="178" hidden="1"/>
    <cellStyle name="Comma [0] 36" xfId="342" hidden="1"/>
    <cellStyle name="Comma [0] 36" xfId="202" hidden="1"/>
    <cellStyle name="Comma [0] 36" xfId="364" hidden="1"/>
    <cellStyle name="Comma [0] 36" xfId="526" hidden="1"/>
    <cellStyle name="Comma [0] 36" xfId="690" hidden="1"/>
    <cellStyle name="Comma [0] 36" xfId="550" hidden="1"/>
    <cellStyle name="Comma [0] 36" xfId="712" hidden="1"/>
    <cellStyle name="Comma [0] 36" xfId="864" hidden="1"/>
    <cellStyle name="Comma [0] 36" xfId="1028" hidden="1"/>
    <cellStyle name="Comma [0] 36" xfId="888" hidden="1"/>
    <cellStyle name="Comma [0] 36" xfId="1050" hidden="1"/>
    <cellStyle name="Comma [0] 36" xfId="1206" hidden="1"/>
    <cellStyle name="Comma [0] 36" xfId="1370" hidden="1"/>
    <cellStyle name="Comma [0] 36" xfId="1230" hidden="1"/>
    <cellStyle name="Comma [0] 36" xfId="1392" hidden="1"/>
    <cellStyle name="Comma [0] 36" xfId="1534" hidden="1"/>
    <cellStyle name="Comma [0] 36" xfId="1698" hidden="1"/>
    <cellStyle name="Comma [0] 36" xfId="1558" hidden="1"/>
    <cellStyle name="Comma [0] 36" xfId="1720" hidden="1"/>
    <cellStyle name="Comma [0] 36" xfId="1862" hidden="1"/>
    <cellStyle name="Comma [0] 36" xfId="2026" hidden="1"/>
    <cellStyle name="Comma [0] 36" xfId="1886" hidden="1"/>
    <cellStyle name="Comma [0] 36" xfId="2048" hidden="1"/>
    <cellStyle name="Comma [0] 36" xfId="2192" hidden="1"/>
    <cellStyle name="Comma [0] 36" xfId="2356" hidden="1"/>
    <cellStyle name="Comma [0] 36" xfId="2217" hidden="1"/>
    <cellStyle name="Comma [0] 36" xfId="2376" hidden="1"/>
    <cellStyle name="Comma [0] 36" xfId="4580" hidden="1"/>
    <cellStyle name="Comma [0] 36" xfId="33968" hidden="1"/>
    <cellStyle name="Comma [0] 36" xfId="61246" hidden="1"/>
    <cellStyle name="Comma [0] 36" xfId="61328" hidden="1"/>
    <cellStyle name="Comma [0] 36" xfId="61412" hidden="1"/>
    <cellStyle name="Comma [0] 36" xfId="61494" hidden="1"/>
    <cellStyle name="Comma [0] 36" xfId="61577" hidden="1"/>
    <cellStyle name="Comma [0] 36" xfId="61659" hidden="1"/>
    <cellStyle name="Comma [0] 36" xfId="61739" hidden="1"/>
    <cellStyle name="Comma [0] 36" xfId="61821" hidden="1"/>
    <cellStyle name="Comma [0] 36" xfId="61903" hidden="1"/>
    <cellStyle name="Comma [0] 36" xfId="61985" hidden="1"/>
    <cellStyle name="Comma [0] 36" xfId="62069" hidden="1"/>
    <cellStyle name="Comma [0] 36" xfId="62151" hidden="1"/>
    <cellStyle name="Comma [0] 36" xfId="62233" hidden="1"/>
    <cellStyle name="Comma [0] 36" xfId="62315" hidden="1"/>
    <cellStyle name="Comma [0] 36" xfId="62395" hidden="1"/>
    <cellStyle name="Comma [0] 36" xfId="62477" hidden="1"/>
    <cellStyle name="Comma [0] 36" xfId="62552" hidden="1"/>
    <cellStyle name="Comma [0] 36" xfId="62634" hidden="1"/>
    <cellStyle name="Comma [0] 36" xfId="62718" hidden="1"/>
    <cellStyle name="Comma [0] 36" xfId="62800" hidden="1"/>
    <cellStyle name="Comma [0] 36" xfId="62882" hidden="1"/>
    <cellStyle name="Comma [0] 36" xfId="62964" hidden="1"/>
    <cellStyle name="Comma [0] 36" xfId="63044" hidden="1"/>
    <cellStyle name="Comma [0] 36" xfId="63126" hidden="1"/>
    <cellStyle name="Comma [0] 360" xfId="5165" hidden="1"/>
    <cellStyle name="Comma [0] 360" xfId="34553" hidden="1"/>
    <cellStyle name="Comma [0] 3600" xfId="11613" hidden="1"/>
    <cellStyle name="Comma [0] 3600" xfId="41001" hidden="1"/>
    <cellStyle name="Comma [0] 3601" xfId="11573" hidden="1"/>
    <cellStyle name="Comma [0] 3601" xfId="40961" hidden="1"/>
    <cellStyle name="Comma [0] 3602" xfId="11653" hidden="1"/>
    <cellStyle name="Comma [0] 3602" xfId="41041" hidden="1"/>
    <cellStyle name="Comma [0] 3603" xfId="11655" hidden="1"/>
    <cellStyle name="Comma [0] 3603" xfId="41043" hidden="1"/>
    <cellStyle name="Comma [0] 3604" xfId="11374" hidden="1"/>
    <cellStyle name="Comma [0] 3604" xfId="40762" hidden="1"/>
    <cellStyle name="Comma [0] 3605" xfId="11356" hidden="1"/>
    <cellStyle name="Comma [0] 3605" xfId="40744" hidden="1"/>
    <cellStyle name="Comma [0] 3606" xfId="11659" hidden="1"/>
    <cellStyle name="Comma [0] 3606" xfId="41047" hidden="1"/>
    <cellStyle name="Comma [0] 3607" xfId="11666" hidden="1"/>
    <cellStyle name="Comma [0] 3607" xfId="41054" hidden="1"/>
    <cellStyle name="Comma [0] 3608" xfId="11668" hidden="1"/>
    <cellStyle name="Comma [0] 3608" xfId="41056" hidden="1"/>
    <cellStyle name="Comma [0] 3609" xfId="11658" hidden="1"/>
    <cellStyle name="Comma [0] 3609" xfId="41046" hidden="1"/>
    <cellStyle name="Comma [0] 361" xfId="5055" hidden="1"/>
    <cellStyle name="Comma [0] 361" xfId="34443" hidden="1"/>
    <cellStyle name="Comma [0] 3610" xfId="11664" hidden="1"/>
    <cellStyle name="Comma [0] 3610" xfId="41052" hidden="1"/>
    <cellStyle name="Comma [0] 3611" xfId="11671" hidden="1"/>
    <cellStyle name="Comma [0] 3611" xfId="41059" hidden="1"/>
    <cellStyle name="Comma [0] 3612" xfId="11673" hidden="1"/>
    <cellStyle name="Comma [0] 3612" xfId="41061" hidden="1"/>
    <cellStyle name="Comma [0] 3613" xfId="11448" hidden="1"/>
    <cellStyle name="Comma [0] 3613" xfId="40836" hidden="1"/>
    <cellStyle name="Comma [0] 3614" xfId="11404" hidden="1"/>
    <cellStyle name="Comma [0] 3614" xfId="40792" hidden="1"/>
    <cellStyle name="Comma [0] 3615" xfId="11684" hidden="1"/>
    <cellStyle name="Comma [0] 3615" xfId="41072" hidden="1"/>
    <cellStyle name="Comma [0] 3616" xfId="11693" hidden="1"/>
    <cellStyle name="Comma [0] 3616" xfId="41081" hidden="1"/>
    <cellStyle name="Comma [0] 3617" xfId="11704" hidden="1"/>
    <cellStyle name="Comma [0] 3617" xfId="41092" hidden="1"/>
    <cellStyle name="Comma [0] 3618" xfId="11710" hidden="1"/>
    <cellStyle name="Comma [0] 3618" xfId="41098" hidden="1"/>
    <cellStyle name="Comma [0] 3619" xfId="11692" hidden="1"/>
    <cellStyle name="Comma [0] 3619" xfId="41080" hidden="1"/>
    <cellStyle name="Comma [0] 362" xfId="5153" hidden="1"/>
    <cellStyle name="Comma [0] 362" xfId="34541" hidden="1"/>
    <cellStyle name="Comma [0] 3620" xfId="11702" hidden="1"/>
    <cellStyle name="Comma [0] 3620" xfId="41090" hidden="1"/>
    <cellStyle name="Comma [0] 3621" xfId="11722" hidden="1"/>
    <cellStyle name="Comma [0] 3621" xfId="41110" hidden="1"/>
    <cellStyle name="Comma [0] 3622" xfId="11724" hidden="1"/>
    <cellStyle name="Comma [0] 3622" xfId="41112" hidden="1"/>
    <cellStyle name="Comma [0] 3623" xfId="11675" hidden="1"/>
    <cellStyle name="Comma [0] 3623" xfId="41063" hidden="1"/>
    <cellStyle name="Comma [0] 3624" xfId="11369" hidden="1"/>
    <cellStyle name="Comma [0] 3624" xfId="40757" hidden="1"/>
    <cellStyle name="Comma [0] 3625" xfId="11678" hidden="1"/>
    <cellStyle name="Comma [0] 3625" xfId="41066" hidden="1"/>
    <cellStyle name="Comma [0] 3626" xfId="11403" hidden="1"/>
    <cellStyle name="Comma [0] 3626" xfId="40791" hidden="1"/>
    <cellStyle name="Comma [0] 3627" xfId="11402" hidden="1"/>
    <cellStyle name="Comma [0] 3627" xfId="40790" hidden="1"/>
    <cellStyle name="Comma [0] 3628" xfId="11729" hidden="1"/>
    <cellStyle name="Comma [0] 3628" xfId="41117" hidden="1"/>
    <cellStyle name="Comma [0] 3629" xfId="11371" hidden="1"/>
    <cellStyle name="Comma [0] 3629" xfId="40759" hidden="1"/>
    <cellStyle name="Comma [0] 363" xfId="5045" hidden="1"/>
    <cellStyle name="Comma [0] 363" xfId="34433" hidden="1"/>
    <cellStyle name="Comma [0] 3630" xfId="11405" hidden="1"/>
    <cellStyle name="Comma [0] 3630" xfId="40793" hidden="1"/>
    <cellStyle name="Comma [0] 3631" xfId="11741" hidden="1"/>
    <cellStyle name="Comma [0] 3631" xfId="41129" hidden="1"/>
    <cellStyle name="Comma [0] 3632" xfId="11743" hidden="1"/>
    <cellStyle name="Comma [0] 3632" xfId="41131" hidden="1"/>
    <cellStyle name="Comma [0] 3633" xfId="11732" hidden="1"/>
    <cellStyle name="Comma [0] 3633" xfId="41120" hidden="1"/>
    <cellStyle name="Comma [0] 3634" xfId="11740" hidden="1"/>
    <cellStyle name="Comma [0] 3634" xfId="41128" hidden="1"/>
    <cellStyle name="Comma [0] 3635" xfId="11367" hidden="1"/>
    <cellStyle name="Comma [0] 3635" xfId="40755" hidden="1"/>
    <cellStyle name="Comma [0] 3636" xfId="11726" hidden="1"/>
    <cellStyle name="Comma [0] 3636" xfId="41114" hidden="1"/>
    <cellStyle name="Comma [0] 3637" xfId="11759" hidden="1"/>
    <cellStyle name="Comma [0] 3637" xfId="41147" hidden="1"/>
    <cellStyle name="Comma [0] 3638" xfId="11767" hidden="1"/>
    <cellStyle name="Comma [0] 3638" xfId="41155" hidden="1"/>
    <cellStyle name="Comma [0] 3639" xfId="11676" hidden="1"/>
    <cellStyle name="Comma [0] 3639" xfId="41064" hidden="1"/>
    <cellStyle name="Comma [0] 364" xfId="5197" hidden="1"/>
    <cellStyle name="Comma [0] 364" xfId="34585" hidden="1"/>
    <cellStyle name="Comma [0] 3640" xfId="11755" hidden="1"/>
    <cellStyle name="Comma [0] 3640" xfId="41143" hidden="1"/>
    <cellStyle name="Comma [0] 3641" xfId="11776" hidden="1"/>
    <cellStyle name="Comma [0] 3641" xfId="41164" hidden="1"/>
    <cellStyle name="Comma [0] 3642" xfId="11778" hidden="1"/>
    <cellStyle name="Comma [0] 3642" xfId="41166" hidden="1"/>
    <cellStyle name="Comma [0] 3643" xfId="11737" hidden="1"/>
    <cellStyle name="Comma [0] 3643" xfId="41125" hidden="1"/>
    <cellStyle name="Comma [0] 3644" xfId="11682" hidden="1"/>
    <cellStyle name="Comma [0] 3644" xfId="41070" hidden="1"/>
    <cellStyle name="Comma [0] 3645" xfId="11735" hidden="1"/>
    <cellStyle name="Comma [0] 3645" xfId="41123" hidden="1"/>
    <cellStyle name="Comma [0] 3646" xfId="11719" hidden="1"/>
    <cellStyle name="Comma [0] 3646" xfId="41107" hidden="1"/>
    <cellStyle name="Comma [0] 3647" xfId="11715" hidden="1"/>
    <cellStyle name="Comma [0] 3647" xfId="41103" hidden="1"/>
    <cellStyle name="Comma [0] 3648" xfId="11786" hidden="1"/>
    <cellStyle name="Comma [0] 3648" xfId="41174" hidden="1"/>
    <cellStyle name="Comma [0] 3649" xfId="11359" hidden="1"/>
    <cellStyle name="Comma [0] 3649" xfId="40747" hidden="1"/>
    <cellStyle name="Comma [0] 365" xfId="5151" hidden="1"/>
    <cellStyle name="Comma [0] 365" xfId="34539" hidden="1"/>
    <cellStyle name="Comma [0] 3650" xfId="11447" hidden="1"/>
    <cellStyle name="Comma [0] 3650" xfId="40835" hidden="1"/>
    <cellStyle name="Comma [0] 3651" xfId="11794" hidden="1"/>
    <cellStyle name="Comma [0] 3651" xfId="41182" hidden="1"/>
    <cellStyle name="Comma [0] 3652" xfId="11796" hidden="1"/>
    <cellStyle name="Comma [0] 3652" xfId="41184" hidden="1"/>
    <cellStyle name="Comma [0] 3653" xfId="11745" hidden="1"/>
    <cellStyle name="Comma [0] 3653" xfId="41133" hidden="1"/>
    <cellStyle name="Comma [0] 3654" xfId="11721" hidden="1"/>
    <cellStyle name="Comma [0] 3654" xfId="41109" hidden="1"/>
    <cellStyle name="Comma [0] 3655" xfId="11756" hidden="1"/>
    <cellStyle name="Comma [0] 3655" xfId="41144" hidden="1"/>
    <cellStyle name="Comma [0] 3656" xfId="11688" hidden="1"/>
    <cellStyle name="Comma [0] 3656" xfId="41076" hidden="1"/>
    <cellStyle name="Comma [0] 3657" xfId="11758" hidden="1"/>
    <cellStyle name="Comma [0] 3657" xfId="41146" hidden="1"/>
    <cellStyle name="Comma [0] 3658" xfId="11803" hidden="1"/>
    <cellStyle name="Comma [0] 3658" xfId="41191" hidden="1"/>
    <cellStyle name="Comma [0] 3659" xfId="11746" hidden="1"/>
    <cellStyle name="Comma [0] 3659" xfId="41134" hidden="1"/>
    <cellStyle name="Comma [0] 366" xfId="5120" hidden="1"/>
    <cellStyle name="Comma [0] 366" xfId="34508" hidden="1"/>
    <cellStyle name="Comma [0] 3660" xfId="11703" hidden="1"/>
    <cellStyle name="Comma [0] 3660" xfId="41091" hidden="1"/>
    <cellStyle name="Comma [0] 3661" xfId="11809" hidden="1"/>
    <cellStyle name="Comma [0] 3661" xfId="41197" hidden="1"/>
    <cellStyle name="Comma [0] 3662" xfId="11811" hidden="1"/>
    <cellStyle name="Comma [0] 3662" xfId="41199" hidden="1"/>
    <cellStyle name="Comma [0] 3663" xfId="11764" hidden="1"/>
    <cellStyle name="Comma [0] 3663" xfId="41152" hidden="1"/>
    <cellStyle name="Comma [0] 3664" xfId="11770" hidden="1"/>
    <cellStyle name="Comma [0] 3664" xfId="41158" hidden="1"/>
    <cellStyle name="Comma [0] 3665" xfId="11396" hidden="1"/>
    <cellStyle name="Comma [0] 3665" xfId="40784" hidden="1"/>
    <cellStyle name="Comma [0] 3666" xfId="11720" hidden="1"/>
    <cellStyle name="Comma [0] 3666" xfId="41108" hidden="1"/>
    <cellStyle name="Comma [0] 3667" xfId="11728" hidden="1"/>
    <cellStyle name="Comma [0] 3667" xfId="41116" hidden="1"/>
    <cellStyle name="Comma [0] 3668" xfId="11817" hidden="1"/>
    <cellStyle name="Comma [0] 3668" xfId="41205" hidden="1"/>
    <cellStyle name="Comma [0] 3669" xfId="11731" hidden="1"/>
    <cellStyle name="Comma [0] 3669" xfId="41119" hidden="1"/>
    <cellStyle name="Comma [0] 367" xfId="5201" hidden="1"/>
    <cellStyle name="Comma [0] 367" xfId="34589" hidden="1"/>
    <cellStyle name="Comma [0] 3670" xfId="11691" hidden="1"/>
    <cellStyle name="Comma [0] 3670" xfId="41079" hidden="1"/>
    <cellStyle name="Comma [0] 3671" xfId="11822" hidden="1"/>
    <cellStyle name="Comma [0] 3671" xfId="41210" hidden="1"/>
    <cellStyle name="Comma [0] 3672" xfId="11824" hidden="1"/>
    <cellStyle name="Comma [0] 3672" xfId="41212" hidden="1"/>
    <cellStyle name="Comma [0] 3673" xfId="11783" hidden="1"/>
    <cellStyle name="Comma [0] 3673" xfId="41171" hidden="1"/>
    <cellStyle name="Comma [0] 3674" xfId="11789" hidden="1"/>
    <cellStyle name="Comma [0] 3674" xfId="41177" hidden="1"/>
    <cellStyle name="Comma [0] 3675" xfId="11690" hidden="1"/>
    <cellStyle name="Comma [0] 3675" xfId="41078" hidden="1"/>
    <cellStyle name="Comma [0] 3676" xfId="11771" hidden="1"/>
    <cellStyle name="Comma [0] 3676" xfId="41159" hidden="1"/>
    <cellStyle name="Comma [0] 3677" xfId="11750" hidden="1"/>
    <cellStyle name="Comma [0] 3677" xfId="41138" hidden="1"/>
    <cellStyle name="Comma [0] 3678" xfId="11828" hidden="1"/>
    <cellStyle name="Comma [0] 3678" xfId="41216" hidden="1"/>
    <cellStyle name="Comma [0] 3679" xfId="11769" hidden="1"/>
    <cellStyle name="Comma [0] 3679" xfId="41157" hidden="1"/>
    <cellStyle name="Comma [0] 368" xfId="5203" hidden="1"/>
    <cellStyle name="Comma [0] 368" xfId="34591" hidden="1"/>
    <cellStyle name="Comma [0] 3680" xfId="11707" hidden="1"/>
    <cellStyle name="Comma [0] 3680" xfId="41095" hidden="1"/>
    <cellStyle name="Comma [0] 3681" xfId="11835" hidden="1"/>
    <cellStyle name="Comma [0] 3681" xfId="41223" hidden="1"/>
    <cellStyle name="Comma [0] 3682" xfId="11837" hidden="1"/>
    <cellStyle name="Comma [0] 3682" xfId="41225" hidden="1"/>
    <cellStyle name="Comma [0] 3683" xfId="11801" hidden="1"/>
    <cellStyle name="Comma [0] 3683" xfId="41189" hidden="1"/>
    <cellStyle name="Comma [0] 3684" xfId="11806" hidden="1"/>
    <cellStyle name="Comma [0] 3684" xfId="41194" hidden="1"/>
    <cellStyle name="Comma [0] 3685" xfId="11370" hidden="1"/>
    <cellStyle name="Comma [0] 3685" xfId="40758" hidden="1"/>
    <cellStyle name="Comma [0] 3686" xfId="11790" hidden="1"/>
    <cellStyle name="Comma [0] 3686" xfId="41178" hidden="1"/>
    <cellStyle name="Comma [0] 3687" xfId="11695" hidden="1"/>
    <cellStyle name="Comma [0] 3687" xfId="41083" hidden="1"/>
    <cellStyle name="Comma [0] 3688" xfId="11841" hidden="1"/>
    <cellStyle name="Comma [0] 3688" xfId="41229" hidden="1"/>
    <cellStyle name="Comma [0] 3689" xfId="11788" hidden="1"/>
    <cellStyle name="Comma [0] 3689" xfId="41176" hidden="1"/>
    <cellStyle name="Comma [0] 369" xfId="5189" hidden="1"/>
    <cellStyle name="Comma [0] 369" xfId="34577" hidden="1"/>
    <cellStyle name="Comma [0] 3690" xfId="11727" hidden="1"/>
    <cellStyle name="Comma [0] 3690" xfId="41115" hidden="1"/>
    <cellStyle name="Comma [0] 3691" xfId="11845" hidden="1"/>
    <cellStyle name="Comma [0] 3691" xfId="41233" hidden="1"/>
    <cellStyle name="Comma [0] 3692" xfId="11847" hidden="1"/>
    <cellStyle name="Comma [0] 3692" xfId="41235" hidden="1"/>
    <cellStyle name="Comma [0] 3693" xfId="11815" hidden="1"/>
    <cellStyle name="Comma [0] 3693" xfId="41203" hidden="1"/>
    <cellStyle name="Comma [0] 3694" xfId="11819" hidden="1"/>
    <cellStyle name="Comma [0] 3694" xfId="41207" hidden="1"/>
    <cellStyle name="Comma [0] 3695" xfId="11709" hidden="1"/>
    <cellStyle name="Comma [0] 3695" xfId="41097" hidden="1"/>
    <cellStyle name="Comma [0] 3696" xfId="11807" hidden="1"/>
    <cellStyle name="Comma [0] 3696" xfId="41195" hidden="1"/>
    <cellStyle name="Comma [0] 3697" xfId="11699" hidden="1"/>
    <cellStyle name="Comma [0] 3697" xfId="41087" hidden="1"/>
    <cellStyle name="Comma [0] 3698" xfId="11851" hidden="1"/>
    <cellStyle name="Comma [0] 3698" xfId="41239" hidden="1"/>
    <cellStyle name="Comma [0] 3699" xfId="11805" hidden="1"/>
    <cellStyle name="Comma [0] 3699" xfId="41193" hidden="1"/>
    <cellStyle name="Comma [0] 37" xfId="180" hidden="1"/>
    <cellStyle name="Comma [0] 37" xfId="344" hidden="1"/>
    <cellStyle name="Comma [0] 37" xfId="200" hidden="1"/>
    <cellStyle name="Comma [0] 37" xfId="366" hidden="1"/>
    <cellStyle name="Comma [0] 37" xfId="528" hidden="1"/>
    <cellStyle name="Comma [0] 37" xfId="692" hidden="1"/>
    <cellStyle name="Comma [0] 37" xfId="548" hidden="1"/>
    <cellStyle name="Comma [0] 37" xfId="714" hidden="1"/>
    <cellStyle name="Comma [0] 37" xfId="866" hidden="1"/>
    <cellStyle name="Comma [0] 37" xfId="1030" hidden="1"/>
    <cellStyle name="Comma [0] 37" xfId="886" hidden="1"/>
    <cellStyle name="Comma [0] 37" xfId="1052" hidden="1"/>
    <cellStyle name="Comma [0] 37" xfId="1208" hidden="1"/>
    <cellStyle name="Comma [0] 37" xfId="1372" hidden="1"/>
    <cellStyle name="Comma [0] 37" xfId="1228" hidden="1"/>
    <cellStyle name="Comma [0] 37" xfId="1394" hidden="1"/>
    <cellStyle name="Comma [0] 37" xfId="1536" hidden="1"/>
    <cellStyle name="Comma [0] 37" xfId="1700" hidden="1"/>
    <cellStyle name="Comma [0] 37" xfId="1556" hidden="1"/>
    <cellStyle name="Comma [0] 37" xfId="1722" hidden="1"/>
    <cellStyle name="Comma [0] 37" xfId="1864" hidden="1"/>
    <cellStyle name="Comma [0] 37" xfId="2028" hidden="1"/>
    <cellStyle name="Comma [0] 37" xfId="1884" hidden="1"/>
    <cellStyle name="Comma [0] 37" xfId="2050" hidden="1"/>
    <cellStyle name="Comma [0] 37" xfId="2194" hidden="1"/>
    <cellStyle name="Comma [0] 37" xfId="2358" hidden="1"/>
    <cellStyle name="Comma [0] 37" xfId="2215" hidden="1"/>
    <cellStyle name="Comma [0] 37" xfId="2378" hidden="1"/>
    <cellStyle name="Comma [0] 37" xfId="4570" hidden="1"/>
    <cellStyle name="Comma [0] 37" xfId="33958" hidden="1"/>
    <cellStyle name="Comma [0] 37" xfId="61248" hidden="1"/>
    <cellStyle name="Comma [0] 37" xfId="61330" hidden="1"/>
    <cellStyle name="Comma [0] 37" xfId="61414" hidden="1"/>
    <cellStyle name="Comma [0] 37" xfId="61496" hidden="1"/>
    <cellStyle name="Comma [0] 37" xfId="61579" hidden="1"/>
    <cellStyle name="Comma [0] 37" xfId="61661" hidden="1"/>
    <cellStyle name="Comma [0] 37" xfId="61741" hidden="1"/>
    <cellStyle name="Comma [0] 37" xfId="61823" hidden="1"/>
    <cellStyle name="Comma [0] 37" xfId="61905" hidden="1"/>
    <cellStyle name="Comma [0] 37" xfId="61987" hidden="1"/>
    <cellStyle name="Comma [0] 37" xfId="62071" hidden="1"/>
    <cellStyle name="Comma [0] 37" xfId="62153" hidden="1"/>
    <cellStyle name="Comma [0] 37" xfId="62235" hidden="1"/>
    <cellStyle name="Comma [0] 37" xfId="62317" hidden="1"/>
    <cellStyle name="Comma [0] 37" xfId="62397" hidden="1"/>
    <cellStyle name="Comma [0] 37" xfId="62479" hidden="1"/>
    <cellStyle name="Comma [0] 37" xfId="62554" hidden="1"/>
    <cellStyle name="Comma [0] 37" xfId="62636" hidden="1"/>
    <cellStyle name="Comma [0] 37" xfId="62720" hidden="1"/>
    <cellStyle name="Comma [0] 37" xfId="62802" hidden="1"/>
    <cellStyle name="Comma [0] 37" xfId="62884" hidden="1"/>
    <cellStyle name="Comma [0] 37" xfId="62966" hidden="1"/>
    <cellStyle name="Comma [0] 37" xfId="63046" hidden="1"/>
    <cellStyle name="Comma [0] 37" xfId="63128" hidden="1"/>
    <cellStyle name="Comma [0] 370" xfId="5176" hidden="1"/>
    <cellStyle name="Comma [0] 370" xfId="34564" hidden="1"/>
    <cellStyle name="Comma [0] 3700" xfId="11774" hidden="1"/>
    <cellStyle name="Comma [0] 3700" xfId="41162" hidden="1"/>
    <cellStyle name="Comma [0] 3701" xfId="11855" hidden="1"/>
    <cellStyle name="Comma [0] 3701" xfId="41243" hidden="1"/>
    <cellStyle name="Comma [0] 3702" xfId="11857" hidden="1"/>
    <cellStyle name="Comma [0] 3702" xfId="41245" hidden="1"/>
    <cellStyle name="Comma [0] 3703" xfId="11843" hidden="1"/>
    <cellStyle name="Comma [0] 3703" xfId="41231" hidden="1"/>
    <cellStyle name="Comma [0] 3704" xfId="11830" hidden="1"/>
    <cellStyle name="Comma [0] 3704" xfId="41218" hidden="1"/>
    <cellStyle name="Comma [0] 3705" xfId="11854" hidden="1"/>
    <cellStyle name="Comma [0] 3705" xfId="41242" hidden="1"/>
    <cellStyle name="Comma [0] 3706" xfId="11820" hidden="1"/>
    <cellStyle name="Comma [0] 3706" xfId="41208" hidden="1"/>
    <cellStyle name="Comma [0] 3707" xfId="11792" hidden="1"/>
    <cellStyle name="Comma [0] 3707" xfId="41180" hidden="1"/>
    <cellStyle name="Comma [0] 3708" xfId="11859" hidden="1"/>
    <cellStyle name="Comma [0] 3708" xfId="41247" hidden="1"/>
    <cellStyle name="Comma [0] 3709" xfId="11816" hidden="1"/>
    <cellStyle name="Comma [0] 3709" xfId="41204" hidden="1"/>
    <cellStyle name="Comma [0] 371" xfId="5200" hidden="1"/>
    <cellStyle name="Comma [0] 371" xfId="34588" hidden="1"/>
    <cellStyle name="Comma [0] 3710" xfId="11850" hidden="1"/>
    <cellStyle name="Comma [0] 3710" xfId="41238" hidden="1"/>
    <cellStyle name="Comma [0] 3711" xfId="11863" hidden="1"/>
    <cellStyle name="Comma [0] 3711" xfId="41251" hidden="1"/>
    <cellStyle name="Comma [0] 3712" xfId="11865" hidden="1"/>
    <cellStyle name="Comma [0] 3712" xfId="41253" hidden="1"/>
    <cellStyle name="Comma [0] 3713" xfId="11733" hidden="1"/>
    <cellStyle name="Comma [0] 3713" xfId="41121" hidden="1"/>
    <cellStyle name="Comma [0] 3714" xfId="11853" hidden="1"/>
    <cellStyle name="Comma [0] 3714" xfId="41241" hidden="1"/>
    <cellStyle name="Comma [0] 3715" xfId="11793" hidden="1"/>
    <cellStyle name="Comma [0] 3715" xfId="41181" hidden="1"/>
    <cellStyle name="Comma [0] 3716" xfId="11827" hidden="1"/>
    <cellStyle name="Comma [0] 3716" xfId="41215" hidden="1"/>
    <cellStyle name="Comma [0] 3717" xfId="11840" hidden="1"/>
    <cellStyle name="Comma [0] 3717" xfId="41228" hidden="1"/>
    <cellStyle name="Comma [0] 3718" xfId="11868" hidden="1"/>
    <cellStyle name="Comma [0] 3718" xfId="41256" hidden="1"/>
    <cellStyle name="Comma [0] 3719" xfId="11831" hidden="1"/>
    <cellStyle name="Comma [0] 3719" xfId="41219" hidden="1"/>
    <cellStyle name="Comma [0] 372" xfId="5166" hidden="1"/>
    <cellStyle name="Comma [0] 372" xfId="34554" hidden="1"/>
    <cellStyle name="Comma [0] 3720" xfId="11791" hidden="1"/>
    <cellStyle name="Comma [0] 3720" xfId="41179" hidden="1"/>
    <cellStyle name="Comma [0] 3721" xfId="11870" hidden="1"/>
    <cellStyle name="Comma [0] 3721" xfId="41258" hidden="1"/>
    <cellStyle name="Comma [0] 3722" xfId="11872" hidden="1"/>
    <cellStyle name="Comma [0] 3722" xfId="41260" hidden="1"/>
    <cellStyle name="Comma [0] 3723" xfId="11384" hidden="1"/>
    <cellStyle name="Comma [0] 3723" xfId="40772" hidden="1"/>
    <cellStyle name="Comma [0] 3724" xfId="11381" hidden="1"/>
    <cellStyle name="Comma [0] 3724" xfId="40769" hidden="1"/>
    <cellStyle name="Comma [0] 3725" xfId="11878" hidden="1"/>
    <cellStyle name="Comma [0] 3725" xfId="41266" hidden="1"/>
    <cellStyle name="Comma [0] 3726" xfId="11884" hidden="1"/>
    <cellStyle name="Comma [0] 3726" xfId="41272" hidden="1"/>
    <cellStyle name="Comma [0] 3727" xfId="11886" hidden="1"/>
    <cellStyle name="Comma [0] 3727" xfId="41274" hidden="1"/>
    <cellStyle name="Comma [0] 3728" xfId="11877" hidden="1"/>
    <cellStyle name="Comma [0] 3728" xfId="41265" hidden="1"/>
    <cellStyle name="Comma [0] 3729" xfId="11882" hidden="1"/>
    <cellStyle name="Comma [0] 3729" xfId="41270" hidden="1"/>
    <cellStyle name="Comma [0] 373" xfId="5138" hidden="1"/>
    <cellStyle name="Comma [0] 373" xfId="34526" hidden="1"/>
    <cellStyle name="Comma [0] 3730" xfId="11888" hidden="1"/>
    <cellStyle name="Comma [0] 3730" xfId="41276" hidden="1"/>
    <cellStyle name="Comma [0] 3731" xfId="11890" hidden="1"/>
    <cellStyle name="Comma [0] 3731" xfId="41278" hidden="1"/>
    <cellStyle name="Comma [0] 3732" xfId="11407" hidden="1"/>
    <cellStyle name="Comma [0] 3732" xfId="40795" hidden="1"/>
    <cellStyle name="Comma [0] 3733" xfId="11409" hidden="1"/>
    <cellStyle name="Comma [0] 3733" xfId="40797" hidden="1"/>
    <cellStyle name="Comma [0] 3734" xfId="11901" hidden="1"/>
    <cellStyle name="Comma [0] 3734" xfId="41289" hidden="1"/>
    <cellStyle name="Comma [0] 3735" xfId="11910" hidden="1"/>
    <cellStyle name="Comma [0] 3735" xfId="41298" hidden="1"/>
    <cellStyle name="Comma [0] 3736" xfId="11921" hidden="1"/>
    <cellStyle name="Comma [0] 3736" xfId="41309" hidden="1"/>
    <cellStyle name="Comma [0] 3737" xfId="11927" hidden="1"/>
    <cellStyle name="Comma [0] 3737" xfId="41315" hidden="1"/>
    <cellStyle name="Comma [0] 3738" xfId="11909" hidden="1"/>
    <cellStyle name="Comma [0] 3738" xfId="41297" hidden="1"/>
    <cellStyle name="Comma [0] 3739" xfId="11919" hidden="1"/>
    <cellStyle name="Comma [0] 3739" xfId="41307" hidden="1"/>
    <cellStyle name="Comma [0] 374" xfId="5205" hidden="1"/>
    <cellStyle name="Comma [0] 374" xfId="34593" hidden="1"/>
    <cellStyle name="Comma [0] 3740" xfId="11939" hidden="1"/>
    <cellStyle name="Comma [0] 3740" xfId="41327" hidden="1"/>
    <cellStyle name="Comma [0] 3741" xfId="11941" hidden="1"/>
    <cellStyle name="Comma [0] 3741" xfId="41329" hidden="1"/>
    <cellStyle name="Comma [0] 3742" xfId="11892" hidden="1"/>
    <cellStyle name="Comma [0] 3742" xfId="41280" hidden="1"/>
    <cellStyle name="Comma [0] 3743" xfId="11389" hidden="1"/>
    <cellStyle name="Comma [0] 3743" xfId="40777" hidden="1"/>
    <cellStyle name="Comma [0] 3744" xfId="11895" hidden="1"/>
    <cellStyle name="Comma [0] 3744" xfId="41283" hidden="1"/>
    <cellStyle name="Comma [0] 3745" xfId="11394" hidden="1"/>
    <cellStyle name="Comma [0] 3745" xfId="40782" hidden="1"/>
    <cellStyle name="Comma [0] 3746" xfId="11378" hidden="1"/>
    <cellStyle name="Comma [0] 3746" xfId="40766" hidden="1"/>
    <cellStyle name="Comma [0] 3747" xfId="11946" hidden="1"/>
    <cellStyle name="Comma [0] 3747" xfId="41334" hidden="1"/>
    <cellStyle name="Comma [0] 3748" xfId="11387" hidden="1"/>
    <cellStyle name="Comma [0] 3748" xfId="40775" hidden="1"/>
    <cellStyle name="Comma [0] 3749" xfId="11408" hidden="1"/>
    <cellStyle name="Comma [0] 3749" xfId="40796" hidden="1"/>
    <cellStyle name="Comma [0] 375" xfId="5162" hidden="1"/>
    <cellStyle name="Comma [0] 375" xfId="34550" hidden="1"/>
    <cellStyle name="Comma [0] 3750" xfId="11958" hidden="1"/>
    <cellStyle name="Comma [0] 3750" xfId="41346" hidden="1"/>
    <cellStyle name="Comma [0] 3751" xfId="11960" hidden="1"/>
    <cellStyle name="Comma [0] 3751" xfId="41348" hidden="1"/>
    <cellStyle name="Comma [0] 3752" xfId="11949" hidden="1"/>
    <cellStyle name="Comma [0] 3752" xfId="41337" hidden="1"/>
    <cellStyle name="Comma [0] 3753" xfId="11957" hidden="1"/>
    <cellStyle name="Comma [0] 3753" xfId="41345" hidden="1"/>
    <cellStyle name="Comma [0] 3754" xfId="11391" hidden="1"/>
    <cellStyle name="Comma [0] 3754" xfId="40779" hidden="1"/>
    <cellStyle name="Comma [0] 3755" xfId="11943" hidden="1"/>
    <cellStyle name="Comma [0] 3755" xfId="41331" hidden="1"/>
    <cellStyle name="Comma [0] 3756" xfId="11976" hidden="1"/>
    <cellStyle name="Comma [0] 3756" xfId="41364" hidden="1"/>
    <cellStyle name="Comma [0] 3757" xfId="11984" hidden="1"/>
    <cellStyle name="Comma [0] 3757" xfId="41372" hidden="1"/>
    <cellStyle name="Comma [0] 3758" xfId="11893" hidden="1"/>
    <cellStyle name="Comma [0] 3758" xfId="41281" hidden="1"/>
    <cellStyle name="Comma [0] 3759" xfId="11972" hidden="1"/>
    <cellStyle name="Comma [0] 3759" xfId="41360" hidden="1"/>
    <cellStyle name="Comma [0] 376" xfId="5196" hidden="1"/>
    <cellStyle name="Comma [0] 376" xfId="34584" hidden="1"/>
    <cellStyle name="Comma [0] 3760" xfId="11993" hidden="1"/>
    <cellStyle name="Comma [0] 3760" xfId="41381" hidden="1"/>
    <cellStyle name="Comma [0] 3761" xfId="11995" hidden="1"/>
    <cellStyle name="Comma [0] 3761" xfId="41383" hidden="1"/>
    <cellStyle name="Comma [0] 3762" xfId="11954" hidden="1"/>
    <cellStyle name="Comma [0] 3762" xfId="41342" hidden="1"/>
    <cellStyle name="Comma [0] 3763" xfId="11899" hidden="1"/>
    <cellStyle name="Comma [0] 3763" xfId="41287" hidden="1"/>
    <cellStyle name="Comma [0] 3764" xfId="11952" hidden="1"/>
    <cellStyle name="Comma [0] 3764" xfId="41340" hidden="1"/>
    <cellStyle name="Comma [0] 3765" xfId="11936" hidden="1"/>
    <cellStyle name="Comma [0] 3765" xfId="41324" hidden="1"/>
    <cellStyle name="Comma [0] 3766" xfId="11932" hidden="1"/>
    <cellStyle name="Comma [0] 3766" xfId="41320" hidden="1"/>
    <cellStyle name="Comma [0] 3767" xfId="12003" hidden="1"/>
    <cellStyle name="Comma [0] 3767" xfId="41391" hidden="1"/>
    <cellStyle name="Comma [0] 3768" xfId="11875" hidden="1"/>
    <cellStyle name="Comma [0] 3768" xfId="41263" hidden="1"/>
    <cellStyle name="Comma [0] 3769" xfId="11357" hidden="1"/>
    <cellStyle name="Comma [0] 3769" xfId="40745" hidden="1"/>
    <cellStyle name="Comma [0] 377" xfId="5209" hidden="1"/>
    <cellStyle name="Comma [0] 377" xfId="34597" hidden="1"/>
    <cellStyle name="Comma [0] 3770" xfId="12011" hidden="1"/>
    <cellStyle name="Comma [0] 3770" xfId="41399" hidden="1"/>
    <cellStyle name="Comma [0] 3771" xfId="12013" hidden="1"/>
    <cellStyle name="Comma [0] 3771" xfId="41401" hidden="1"/>
    <cellStyle name="Comma [0] 3772" xfId="11962" hidden="1"/>
    <cellStyle name="Comma [0] 3772" xfId="41350" hidden="1"/>
    <cellStyle name="Comma [0] 3773" xfId="11938" hidden="1"/>
    <cellStyle name="Comma [0] 3773" xfId="41326" hidden="1"/>
    <cellStyle name="Comma [0] 3774" xfId="11973" hidden="1"/>
    <cellStyle name="Comma [0] 3774" xfId="41361" hidden="1"/>
    <cellStyle name="Comma [0] 3775" xfId="11905" hidden="1"/>
    <cellStyle name="Comma [0] 3775" xfId="41293" hidden="1"/>
    <cellStyle name="Comma [0] 3776" xfId="11975" hidden="1"/>
    <cellStyle name="Comma [0] 3776" xfId="41363" hidden="1"/>
    <cellStyle name="Comma [0] 3777" xfId="12020" hidden="1"/>
    <cellStyle name="Comma [0] 3777" xfId="41408" hidden="1"/>
    <cellStyle name="Comma [0] 3778" xfId="11963" hidden="1"/>
    <cellStyle name="Comma [0] 3778" xfId="41351" hidden="1"/>
    <cellStyle name="Comma [0] 3779" xfId="11920" hidden="1"/>
    <cellStyle name="Comma [0] 3779" xfId="41308" hidden="1"/>
    <cellStyle name="Comma [0] 378" xfId="5211" hidden="1"/>
    <cellStyle name="Comma [0] 378" xfId="34599" hidden="1"/>
    <cellStyle name="Comma [0] 3780" xfId="12026" hidden="1"/>
    <cellStyle name="Comma [0] 3780" xfId="41414" hidden="1"/>
    <cellStyle name="Comma [0] 3781" xfId="12028" hidden="1"/>
    <cellStyle name="Comma [0] 3781" xfId="41416" hidden="1"/>
    <cellStyle name="Comma [0] 3782" xfId="11981" hidden="1"/>
    <cellStyle name="Comma [0] 3782" xfId="41369" hidden="1"/>
    <cellStyle name="Comma [0] 3783" xfId="11987" hidden="1"/>
    <cellStyle name="Comma [0] 3783" xfId="41375" hidden="1"/>
    <cellStyle name="Comma [0] 3784" xfId="11874" hidden="1"/>
    <cellStyle name="Comma [0] 3784" xfId="41262" hidden="1"/>
    <cellStyle name="Comma [0] 3785" xfId="11937" hidden="1"/>
    <cellStyle name="Comma [0] 3785" xfId="41325" hidden="1"/>
    <cellStyle name="Comma [0] 3786" xfId="11945" hidden="1"/>
    <cellStyle name="Comma [0] 3786" xfId="41333" hidden="1"/>
    <cellStyle name="Comma [0] 3787" xfId="12034" hidden="1"/>
    <cellStyle name="Comma [0] 3787" xfId="41422" hidden="1"/>
    <cellStyle name="Comma [0] 3788" xfId="11948" hidden="1"/>
    <cellStyle name="Comma [0] 3788" xfId="41336" hidden="1"/>
    <cellStyle name="Comma [0] 3789" xfId="11908" hidden="1"/>
    <cellStyle name="Comma [0] 3789" xfId="41296" hidden="1"/>
    <cellStyle name="Comma [0] 379" xfId="5079" hidden="1"/>
    <cellStyle name="Comma [0] 379" xfId="34467" hidden="1"/>
    <cellStyle name="Comma [0] 3790" xfId="12039" hidden="1"/>
    <cellStyle name="Comma [0] 3790" xfId="41427" hidden="1"/>
    <cellStyle name="Comma [0] 3791" xfId="12041" hidden="1"/>
    <cellStyle name="Comma [0] 3791" xfId="41429" hidden="1"/>
    <cellStyle name="Comma [0] 3792" xfId="12000" hidden="1"/>
    <cellStyle name="Comma [0] 3792" xfId="41388" hidden="1"/>
    <cellStyle name="Comma [0] 3793" xfId="12006" hidden="1"/>
    <cellStyle name="Comma [0] 3793" xfId="41394" hidden="1"/>
    <cellStyle name="Comma [0] 3794" xfId="11907" hidden="1"/>
    <cellStyle name="Comma [0] 3794" xfId="41295" hidden="1"/>
    <cellStyle name="Comma [0] 3795" xfId="11988" hidden="1"/>
    <cellStyle name="Comma [0] 3795" xfId="41376" hidden="1"/>
    <cellStyle name="Comma [0] 3796" xfId="11967" hidden="1"/>
    <cellStyle name="Comma [0] 3796" xfId="41355" hidden="1"/>
    <cellStyle name="Comma [0] 3797" xfId="12045" hidden="1"/>
    <cellStyle name="Comma [0] 3797" xfId="41433" hidden="1"/>
    <cellStyle name="Comma [0] 3798" xfId="11986" hidden="1"/>
    <cellStyle name="Comma [0] 3798" xfId="41374" hidden="1"/>
    <cellStyle name="Comma [0] 3799" xfId="11924" hidden="1"/>
    <cellStyle name="Comma [0] 3799" xfId="41312" hidden="1"/>
    <cellStyle name="Comma [0] 38" xfId="182" hidden="1"/>
    <cellStyle name="Comma [0] 38" xfId="346" hidden="1"/>
    <cellStyle name="Comma [0] 38" xfId="198" hidden="1"/>
    <cellStyle name="Comma [0] 38" xfId="368" hidden="1"/>
    <cellStyle name="Comma [0] 38" xfId="530" hidden="1"/>
    <cellStyle name="Comma [0] 38" xfId="694" hidden="1"/>
    <cellStyle name="Comma [0] 38" xfId="546" hidden="1"/>
    <cellStyle name="Comma [0] 38" xfId="716" hidden="1"/>
    <cellStyle name="Comma [0] 38" xfId="868" hidden="1"/>
    <cellStyle name="Comma [0] 38" xfId="1032" hidden="1"/>
    <cellStyle name="Comma [0] 38" xfId="884" hidden="1"/>
    <cellStyle name="Comma [0] 38" xfId="1054" hidden="1"/>
    <cellStyle name="Comma [0] 38" xfId="1210" hidden="1"/>
    <cellStyle name="Comma [0] 38" xfId="1374" hidden="1"/>
    <cellStyle name="Comma [0] 38" xfId="1226" hidden="1"/>
    <cellStyle name="Comma [0] 38" xfId="1396" hidden="1"/>
    <cellStyle name="Comma [0] 38" xfId="1538" hidden="1"/>
    <cellStyle name="Comma [0] 38" xfId="1702" hidden="1"/>
    <cellStyle name="Comma [0] 38" xfId="1554" hidden="1"/>
    <cellStyle name="Comma [0] 38" xfId="1724" hidden="1"/>
    <cellStyle name="Comma [0] 38" xfId="1866" hidden="1"/>
    <cellStyle name="Comma [0] 38" xfId="2030" hidden="1"/>
    <cellStyle name="Comma [0] 38" xfId="1882" hidden="1"/>
    <cellStyle name="Comma [0] 38" xfId="2052" hidden="1"/>
    <cellStyle name="Comma [0] 38" xfId="2196" hidden="1"/>
    <cellStyle name="Comma [0] 38" xfId="2360" hidden="1"/>
    <cellStyle name="Comma [0] 38" xfId="2213" hidden="1"/>
    <cellStyle name="Comma [0] 38" xfId="2380" hidden="1"/>
    <cellStyle name="Comma [0] 38" xfId="4576" hidden="1"/>
    <cellStyle name="Comma [0] 38" xfId="33964" hidden="1"/>
    <cellStyle name="Comma [0] 38" xfId="61250" hidden="1"/>
    <cellStyle name="Comma [0] 38" xfId="61332" hidden="1"/>
    <cellStyle name="Comma [0] 38" xfId="61416" hidden="1"/>
    <cellStyle name="Comma [0] 38" xfId="61498" hidden="1"/>
    <cellStyle name="Comma [0] 38" xfId="61581" hidden="1"/>
    <cellStyle name="Comma [0] 38" xfId="61663" hidden="1"/>
    <cellStyle name="Comma [0] 38" xfId="61743" hidden="1"/>
    <cellStyle name="Comma [0] 38" xfId="61825" hidden="1"/>
    <cellStyle name="Comma [0] 38" xfId="61907" hidden="1"/>
    <cellStyle name="Comma [0] 38" xfId="61989" hidden="1"/>
    <cellStyle name="Comma [0] 38" xfId="62073" hidden="1"/>
    <cellStyle name="Comma [0] 38" xfId="62155" hidden="1"/>
    <cellStyle name="Comma [0] 38" xfId="62237" hidden="1"/>
    <cellStyle name="Comma [0] 38" xfId="62319" hidden="1"/>
    <cellStyle name="Comma [0] 38" xfId="62399" hidden="1"/>
    <cellStyle name="Comma [0] 38" xfId="62481" hidden="1"/>
    <cellStyle name="Comma [0] 38" xfId="62556" hidden="1"/>
    <cellStyle name="Comma [0] 38" xfId="62638" hidden="1"/>
    <cellStyle name="Comma [0] 38" xfId="62722" hidden="1"/>
    <cellStyle name="Comma [0] 38" xfId="62804" hidden="1"/>
    <cellStyle name="Comma [0] 38" xfId="62886" hidden="1"/>
    <cellStyle name="Comma [0] 38" xfId="62968" hidden="1"/>
    <cellStyle name="Comma [0] 38" xfId="63048" hidden="1"/>
    <cellStyle name="Comma [0] 38" xfId="63130" hidden="1"/>
    <cellStyle name="Comma [0] 380" xfId="5199" hidden="1"/>
    <cellStyle name="Comma [0] 380" xfId="34587" hidden="1"/>
    <cellStyle name="Comma [0] 3800" xfId="12052" hidden="1"/>
    <cellStyle name="Comma [0] 3800" xfId="41440" hidden="1"/>
    <cellStyle name="Comma [0] 3801" xfId="12054" hidden="1"/>
    <cellStyle name="Comma [0] 3801" xfId="41442" hidden="1"/>
    <cellStyle name="Comma [0] 3802" xfId="12018" hidden="1"/>
    <cellStyle name="Comma [0] 3802" xfId="41406" hidden="1"/>
    <cellStyle name="Comma [0] 3803" xfId="12023" hidden="1"/>
    <cellStyle name="Comma [0] 3803" xfId="41411" hidden="1"/>
    <cellStyle name="Comma [0] 3804" xfId="11388" hidden="1"/>
    <cellStyle name="Comma [0] 3804" xfId="40776" hidden="1"/>
    <cellStyle name="Comma [0] 3805" xfId="12007" hidden="1"/>
    <cellStyle name="Comma [0] 3805" xfId="41395" hidden="1"/>
    <cellStyle name="Comma [0] 3806" xfId="11912" hidden="1"/>
    <cellStyle name="Comma [0] 3806" xfId="41300" hidden="1"/>
    <cellStyle name="Comma [0] 3807" xfId="12058" hidden="1"/>
    <cellStyle name="Comma [0] 3807" xfId="41446" hidden="1"/>
    <cellStyle name="Comma [0] 3808" xfId="12005" hidden="1"/>
    <cellStyle name="Comma [0] 3808" xfId="41393" hidden="1"/>
    <cellStyle name="Comma [0] 3809" xfId="11944" hidden="1"/>
    <cellStyle name="Comma [0] 3809" xfId="41332" hidden="1"/>
    <cellStyle name="Comma [0] 381" xfId="5139" hidden="1"/>
    <cellStyle name="Comma [0] 381" xfId="34527" hidden="1"/>
    <cellStyle name="Comma [0] 3810" xfId="12062" hidden="1"/>
    <cellStyle name="Comma [0] 3810" xfId="41450" hidden="1"/>
    <cellStyle name="Comma [0] 3811" xfId="12064" hidden="1"/>
    <cellStyle name="Comma [0] 3811" xfId="41452" hidden="1"/>
    <cellStyle name="Comma [0] 3812" xfId="12032" hidden="1"/>
    <cellStyle name="Comma [0] 3812" xfId="41420" hidden="1"/>
    <cellStyle name="Comma [0] 3813" xfId="12036" hidden="1"/>
    <cellStyle name="Comma [0] 3813" xfId="41424" hidden="1"/>
    <cellStyle name="Comma [0] 3814" xfId="11926" hidden="1"/>
    <cellStyle name="Comma [0] 3814" xfId="41314" hidden="1"/>
    <cellStyle name="Comma [0] 3815" xfId="12024" hidden="1"/>
    <cellStyle name="Comma [0] 3815" xfId="41412" hidden="1"/>
    <cellStyle name="Comma [0] 3816" xfId="11916" hidden="1"/>
    <cellStyle name="Comma [0] 3816" xfId="41304" hidden="1"/>
    <cellStyle name="Comma [0] 3817" xfId="12068" hidden="1"/>
    <cellStyle name="Comma [0] 3817" xfId="41456" hidden="1"/>
    <cellStyle name="Comma [0] 3818" xfId="12022" hidden="1"/>
    <cellStyle name="Comma [0] 3818" xfId="41410" hidden="1"/>
    <cellStyle name="Comma [0] 3819" xfId="11991" hidden="1"/>
    <cellStyle name="Comma [0] 3819" xfId="41379" hidden="1"/>
    <cellStyle name="Comma [0] 382" xfId="5173" hidden="1"/>
    <cellStyle name="Comma [0] 382" xfId="34561" hidden="1"/>
    <cellStyle name="Comma [0] 3820" xfId="12072" hidden="1"/>
    <cellStyle name="Comma [0] 3820" xfId="41460" hidden="1"/>
    <cellStyle name="Comma [0] 3821" xfId="12074" hidden="1"/>
    <cellStyle name="Comma [0] 3821" xfId="41462" hidden="1"/>
    <cellStyle name="Comma [0] 3822" xfId="12060" hidden="1"/>
    <cellStyle name="Comma [0] 3822" xfId="41448" hidden="1"/>
    <cellStyle name="Comma [0] 3823" xfId="12047" hidden="1"/>
    <cellStyle name="Comma [0] 3823" xfId="41435" hidden="1"/>
    <cellStyle name="Comma [0] 3824" xfId="12071" hidden="1"/>
    <cellStyle name="Comma [0] 3824" xfId="41459" hidden="1"/>
    <cellStyle name="Comma [0] 3825" xfId="12037" hidden="1"/>
    <cellStyle name="Comma [0] 3825" xfId="41425" hidden="1"/>
    <cellStyle name="Comma [0] 3826" xfId="12009" hidden="1"/>
    <cellStyle name="Comma [0] 3826" xfId="41397" hidden="1"/>
    <cellStyle name="Comma [0] 3827" xfId="12076" hidden="1"/>
    <cellStyle name="Comma [0] 3827" xfId="41464" hidden="1"/>
    <cellStyle name="Comma [0] 3828" xfId="12033" hidden="1"/>
    <cellStyle name="Comma [0] 3828" xfId="41421" hidden="1"/>
    <cellStyle name="Comma [0] 3829" xfId="12067" hidden="1"/>
    <cellStyle name="Comma [0] 3829" xfId="41455" hidden="1"/>
    <cellStyle name="Comma [0] 383" xfId="5186" hidden="1"/>
    <cellStyle name="Comma [0] 383" xfId="34574" hidden="1"/>
    <cellStyle name="Comma [0] 3830" xfId="12080" hidden="1"/>
    <cellStyle name="Comma [0] 3830" xfId="41468" hidden="1"/>
    <cellStyle name="Comma [0] 3831" xfId="12082" hidden="1"/>
    <cellStyle name="Comma [0] 3831" xfId="41470" hidden="1"/>
    <cellStyle name="Comma [0] 3832" xfId="11950" hidden="1"/>
    <cellStyle name="Comma [0] 3832" xfId="41338" hidden="1"/>
    <cellStyle name="Comma [0] 3833" xfId="12070" hidden="1"/>
    <cellStyle name="Comma [0] 3833" xfId="41458" hidden="1"/>
    <cellStyle name="Comma [0] 3834" xfId="12010" hidden="1"/>
    <cellStyle name="Comma [0] 3834" xfId="41398" hidden="1"/>
    <cellStyle name="Comma [0] 3835" xfId="12044" hidden="1"/>
    <cellStyle name="Comma [0] 3835" xfId="41432" hidden="1"/>
    <cellStyle name="Comma [0] 3836" xfId="12057" hidden="1"/>
    <cellStyle name="Comma [0] 3836" xfId="41445" hidden="1"/>
    <cellStyle name="Comma [0] 3837" xfId="12085" hidden="1"/>
    <cellStyle name="Comma [0] 3837" xfId="41473" hidden="1"/>
    <cellStyle name="Comma [0] 3838" xfId="12048" hidden="1"/>
    <cellStyle name="Comma [0] 3838" xfId="41436" hidden="1"/>
    <cellStyle name="Comma [0] 3839" xfId="12008" hidden="1"/>
    <cellStyle name="Comma [0] 3839" xfId="41396" hidden="1"/>
    <cellStyle name="Comma [0] 384" xfId="5214" hidden="1"/>
    <cellStyle name="Comma [0] 384" xfId="34602" hidden="1"/>
    <cellStyle name="Comma [0] 3840" xfId="12087" hidden="1"/>
    <cellStyle name="Comma [0] 3840" xfId="41475" hidden="1"/>
    <cellStyle name="Comma [0] 3841" xfId="12089" hidden="1"/>
    <cellStyle name="Comma [0] 3841" xfId="41477" hidden="1"/>
    <cellStyle name="Comma [0] 3842" xfId="11442" hidden="1"/>
    <cellStyle name="Comma [0] 3842" xfId="40830" hidden="1"/>
    <cellStyle name="Comma [0] 3843" xfId="11398" hidden="1"/>
    <cellStyle name="Comma [0] 3843" xfId="40786" hidden="1"/>
    <cellStyle name="Comma [0] 3844" xfId="12095" hidden="1"/>
    <cellStyle name="Comma [0] 3844" xfId="41483" hidden="1"/>
    <cellStyle name="Comma [0] 3845" xfId="12101" hidden="1"/>
    <cellStyle name="Comma [0] 3845" xfId="41489" hidden="1"/>
    <cellStyle name="Comma [0] 3846" xfId="12103" hidden="1"/>
    <cellStyle name="Comma [0] 3846" xfId="41491" hidden="1"/>
    <cellStyle name="Comma [0] 3847" xfId="12094" hidden="1"/>
    <cellStyle name="Comma [0] 3847" xfId="41482" hidden="1"/>
    <cellStyle name="Comma [0] 3848" xfId="12099" hidden="1"/>
    <cellStyle name="Comma [0] 3848" xfId="41487" hidden="1"/>
    <cellStyle name="Comma [0] 3849" xfId="12105" hidden="1"/>
    <cellStyle name="Comma [0] 3849" xfId="41493" hidden="1"/>
    <cellStyle name="Comma [0] 385" xfId="5177" hidden="1"/>
    <cellStyle name="Comma [0] 385" xfId="34565" hidden="1"/>
    <cellStyle name="Comma [0] 3850" xfId="12107" hidden="1"/>
    <cellStyle name="Comma [0] 3850" xfId="41495" hidden="1"/>
    <cellStyle name="Comma [0] 3851" xfId="11399" hidden="1"/>
    <cellStyle name="Comma [0] 3851" xfId="40787" hidden="1"/>
    <cellStyle name="Comma [0] 3852" xfId="11377" hidden="1"/>
    <cellStyle name="Comma [0] 3852" xfId="40765" hidden="1"/>
    <cellStyle name="Comma [0] 3853" xfId="12118" hidden="1"/>
    <cellStyle name="Comma [0] 3853" xfId="41506" hidden="1"/>
    <cellStyle name="Comma [0] 3854" xfId="12127" hidden="1"/>
    <cellStyle name="Comma [0] 3854" xfId="41515" hidden="1"/>
    <cellStyle name="Comma [0] 3855" xfId="12138" hidden="1"/>
    <cellStyle name="Comma [0] 3855" xfId="41526" hidden="1"/>
    <cellStyle name="Comma [0] 3856" xfId="12144" hidden="1"/>
    <cellStyle name="Comma [0] 3856" xfId="41532" hidden="1"/>
    <cellStyle name="Comma [0] 3857" xfId="12126" hidden="1"/>
    <cellStyle name="Comma [0] 3857" xfId="41514" hidden="1"/>
    <cellStyle name="Comma [0] 3858" xfId="12136" hidden="1"/>
    <cellStyle name="Comma [0] 3858" xfId="41524" hidden="1"/>
    <cellStyle name="Comma [0] 3859" xfId="12156" hidden="1"/>
    <cellStyle name="Comma [0] 3859" xfId="41544" hidden="1"/>
    <cellStyle name="Comma [0] 386" xfId="5137" hidden="1"/>
    <cellStyle name="Comma [0] 386" xfId="34525" hidden="1"/>
    <cellStyle name="Comma [0] 3860" xfId="12158" hidden="1"/>
    <cellStyle name="Comma [0] 3860" xfId="41546" hidden="1"/>
    <cellStyle name="Comma [0] 3861" xfId="12109" hidden="1"/>
    <cellStyle name="Comma [0] 3861" xfId="41497" hidden="1"/>
    <cellStyle name="Comma [0] 3862" xfId="11365" hidden="1"/>
    <cellStyle name="Comma [0] 3862" xfId="40753" hidden="1"/>
    <cellStyle name="Comma [0] 3863" xfId="12112" hidden="1"/>
    <cellStyle name="Comma [0] 3863" xfId="41500" hidden="1"/>
    <cellStyle name="Comma [0] 3864" xfId="11376" hidden="1"/>
    <cellStyle name="Comma [0] 3864" xfId="40764" hidden="1"/>
    <cellStyle name="Comma [0] 3865" xfId="11375" hidden="1"/>
    <cellStyle name="Comma [0] 3865" xfId="40763" hidden="1"/>
    <cellStyle name="Comma [0] 3866" xfId="12163" hidden="1"/>
    <cellStyle name="Comma [0] 3866" xfId="41551" hidden="1"/>
    <cellStyle name="Comma [0] 3867" xfId="11451" hidden="1"/>
    <cellStyle name="Comma [0] 3867" xfId="40839" hidden="1"/>
    <cellStyle name="Comma [0] 3868" xfId="11652" hidden="1"/>
    <cellStyle name="Comma [0] 3868" xfId="41040" hidden="1"/>
    <cellStyle name="Comma [0] 3869" xfId="12175" hidden="1"/>
    <cellStyle name="Comma [0] 3869" xfId="41563" hidden="1"/>
    <cellStyle name="Comma [0] 387" xfId="5216" hidden="1"/>
    <cellStyle name="Comma [0] 387" xfId="34604" hidden="1"/>
    <cellStyle name="Comma [0] 3870" xfId="12177" hidden="1"/>
    <cellStyle name="Comma [0] 3870" xfId="41565" hidden="1"/>
    <cellStyle name="Comma [0] 3871" xfId="12166" hidden="1"/>
    <cellStyle name="Comma [0] 3871" xfId="41554" hidden="1"/>
    <cellStyle name="Comma [0] 3872" xfId="12174" hidden="1"/>
    <cellStyle name="Comma [0] 3872" xfId="41562" hidden="1"/>
    <cellStyle name="Comma [0] 3873" xfId="11661" hidden="1"/>
    <cellStyle name="Comma [0] 3873" xfId="41049" hidden="1"/>
    <cellStyle name="Comma [0] 3874" xfId="12160" hidden="1"/>
    <cellStyle name="Comma [0] 3874" xfId="41548" hidden="1"/>
    <cellStyle name="Comma [0] 3875" xfId="12193" hidden="1"/>
    <cellStyle name="Comma [0] 3875" xfId="41581" hidden="1"/>
    <cellStyle name="Comma [0] 3876" xfId="12201" hidden="1"/>
    <cellStyle name="Comma [0] 3876" xfId="41589" hidden="1"/>
    <cellStyle name="Comma [0] 3877" xfId="12110" hidden="1"/>
    <cellStyle name="Comma [0] 3877" xfId="41498" hidden="1"/>
    <cellStyle name="Comma [0] 3878" xfId="12189" hidden="1"/>
    <cellStyle name="Comma [0] 3878" xfId="41577" hidden="1"/>
    <cellStyle name="Comma [0] 3879" xfId="12210" hidden="1"/>
    <cellStyle name="Comma [0] 3879" xfId="41598" hidden="1"/>
    <cellStyle name="Comma [0] 388" xfId="5218" hidden="1"/>
    <cellStyle name="Comma [0] 388" xfId="34606" hidden="1"/>
    <cellStyle name="Comma [0] 3880" xfId="12212" hidden="1"/>
    <cellStyle name="Comma [0] 3880" xfId="41600" hidden="1"/>
    <cellStyle name="Comma [0] 3881" xfId="12171" hidden="1"/>
    <cellStyle name="Comma [0] 3881" xfId="41559" hidden="1"/>
    <cellStyle name="Comma [0] 3882" xfId="12116" hidden="1"/>
    <cellStyle name="Comma [0] 3882" xfId="41504" hidden="1"/>
    <cellStyle name="Comma [0] 3883" xfId="12169" hidden="1"/>
    <cellStyle name="Comma [0] 3883" xfId="41557" hidden="1"/>
    <cellStyle name="Comma [0] 3884" xfId="12153" hidden="1"/>
    <cellStyle name="Comma [0] 3884" xfId="41541" hidden="1"/>
    <cellStyle name="Comma [0] 3885" xfId="12149" hidden="1"/>
    <cellStyle name="Comma [0] 3885" xfId="41537" hidden="1"/>
    <cellStyle name="Comma [0] 3886" xfId="12220" hidden="1"/>
    <cellStyle name="Comma [0] 3886" xfId="41608" hidden="1"/>
    <cellStyle name="Comma [0] 3887" xfId="12092" hidden="1"/>
    <cellStyle name="Comma [0] 3887" xfId="41480" hidden="1"/>
    <cellStyle name="Comma [0] 3888" xfId="11400" hidden="1"/>
    <cellStyle name="Comma [0] 3888" xfId="40788" hidden="1"/>
    <cellStyle name="Comma [0] 3889" xfId="12228" hidden="1"/>
    <cellStyle name="Comma [0] 3889" xfId="41616" hidden="1"/>
    <cellStyle name="Comma [0] 389" xfId="3626" hidden="1"/>
    <cellStyle name="Comma [0] 389" xfId="33015" hidden="1"/>
    <cellStyle name="Comma [0] 3890" xfId="12230" hidden="1"/>
    <cellStyle name="Comma [0] 3890" xfId="41618" hidden="1"/>
    <cellStyle name="Comma [0] 3891" xfId="12179" hidden="1"/>
    <cellStyle name="Comma [0] 3891" xfId="41567" hidden="1"/>
    <cellStyle name="Comma [0] 3892" xfId="12155" hidden="1"/>
    <cellStyle name="Comma [0] 3892" xfId="41543" hidden="1"/>
    <cellStyle name="Comma [0] 3893" xfId="12190" hidden="1"/>
    <cellStyle name="Comma [0] 3893" xfId="41578" hidden="1"/>
    <cellStyle name="Comma [0] 3894" xfId="12122" hidden="1"/>
    <cellStyle name="Comma [0] 3894" xfId="41510" hidden="1"/>
    <cellStyle name="Comma [0] 3895" xfId="12192" hidden="1"/>
    <cellStyle name="Comma [0] 3895" xfId="41580" hidden="1"/>
    <cellStyle name="Comma [0] 3896" xfId="12237" hidden="1"/>
    <cellStyle name="Comma [0] 3896" xfId="41625" hidden="1"/>
    <cellStyle name="Comma [0] 3897" xfId="12180" hidden="1"/>
    <cellStyle name="Comma [0] 3897" xfId="41568" hidden="1"/>
    <cellStyle name="Comma [0] 3898" xfId="12137" hidden="1"/>
    <cellStyle name="Comma [0] 3898" xfId="41525" hidden="1"/>
    <cellStyle name="Comma [0] 3899" xfId="12243" hidden="1"/>
    <cellStyle name="Comma [0] 3899" xfId="41631" hidden="1"/>
    <cellStyle name="Comma [0] 39" xfId="184" hidden="1"/>
    <cellStyle name="Comma [0] 39" xfId="348" hidden="1"/>
    <cellStyle name="Comma [0] 39" xfId="195" hidden="1"/>
    <cellStyle name="Comma [0] 39" xfId="370" hidden="1"/>
    <cellStyle name="Comma [0] 39" xfId="532" hidden="1"/>
    <cellStyle name="Comma [0] 39" xfId="696" hidden="1"/>
    <cellStyle name="Comma [0] 39" xfId="543" hidden="1"/>
    <cellStyle name="Comma [0] 39" xfId="718" hidden="1"/>
    <cellStyle name="Comma [0] 39" xfId="870" hidden="1"/>
    <cellStyle name="Comma [0] 39" xfId="1034" hidden="1"/>
    <cellStyle name="Comma [0] 39" xfId="881" hidden="1"/>
    <cellStyle name="Comma [0] 39" xfId="1056" hidden="1"/>
    <cellStyle name="Comma [0] 39" xfId="1212" hidden="1"/>
    <cellStyle name="Comma [0] 39" xfId="1376" hidden="1"/>
    <cellStyle name="Comma [0] 39" xfId="1223" hidden="1"/>
    <cellStyle name="Comma [0] 39" xfId="1398" hidden="1"/>
    <cellStyle name="Comma [0] 39" xfId="1540" hidden="1"/>
    <cellStyle name="Comma [0] 39" xfId="1704" hidden="1"/>
    <cellStyle name="Comma [0] 39" xfId="1551" hidden="1"/>
    <cellStyle name="Comma [0] 39" xfId="1726" hidden="1"/>
    <cellStyle name="Comma [0] 39" xfId="1868" hidden="1"/>
    <cellStyle name="Comma [0] 39" xfId="2032" hidden="1"/>
    <cellStyle name="Comma [0] 39" xfId="1879" hidden="1"/>
    <cellStyle name="Comma [0] 39" xfId="2054" hidden="1"/>
    <cellStyle name="Comma [0] 39" xfId="2199" hidden="1"/>
    <cellStyle name="Comma [0] 39" xfId="2362" hidden="1"/>
    <cellStyle name="Comma [0] 39" xfId="2211" hidden="1"/>
    <cellStyle name="Comma [0] 39" xfId="2382" hidden="1"/>
    <cellStyle name="Comma [0] 39" xfId="4583" hidden="1"/>
    <cellStyle name="Comma [0] 39" xfId="33971" hidden="1"/>
    <cellStyle name="Comma [0] 39" xfId="61252" hidden="1"/>
    <cellStyle name="Comma [0] 39" xfId="61334" hidden="1"/>
    <cellStyle name="Comma [0] 39" xfId="61418" hidden="1"/>
    <cellStyle name="Comma [0] 39" xfId="61500" hidden="1"/>
    <cellStyle name="Comma [0] 39" xfId="61583" hidden="1"/>
    <cellStyle name="Comma [0] 39" xfId="61665" hidden="1"/>
    <cellStyle name="Comma [0] 39" xfId="61745" hidden="1"/>
    <cellStyle name="Comma [0] 39" xfId="61827" hidden="1"/>
    <cellStyle name="Comma [0] 39" xfId="61909" hidden="1"/>
    <cellStyle name="Comma [0] 39" xfId="61991" hidden="1"/>
    <cellStyle name="Comma [0] 39" xfId="62075" hidden="1"/>
    <cellStyle name="Comma [0] 39" xfId="62157" hidden="1"/>
    <cellStyle name="Comma [0] 39" xfId="62239" hidden="1"/>
    <cellStyle name="Comma [0] 39" xfId="62321" hidden="1"/>
    <cellStyle name="Comma [0] 39" xfId="62401" hidden="1"/>
    <cellStyle name="Comma [0] 39" xfId="62483" hidden="1"/>
    <cellStyle name="Comma [0] 39" xfId="62558" hidden="1"/>
    <cellStyle name="Comma [0] 39" xfId="62640" hidden="1"/>
    <cellStyle name="Comma [0] 39" xfId="62724" hidden="1"/>
    <cellStyle name="Comma [0] 39" xfId="62806" hidden="1"/>
    <cellStyle name="Comma [0] 39" xfId="62888" hidden="1"/>
    <cellStyle name="Comma [0] 39" xfId="62970" hidden="1"/>
    <cellStyle name="Comma [0] 39" xfId="63050" hidden="1"/>
    <cellStyle name="Comma [0] 39" xfId="63132" hidden="1"/>
    <cellStyle name="Comma [0] 390" xfId="3641" hidden="1"/>
    <cellStyle name="Comma [0] 390" xfId="33030" hidden="1"/>
    <cellStyle name="Comma [0] 3900" xfId="12245" hidden="1"/>
    <cellStyle name="Comma [0] 3900" xfId="41633" hidden="1"/>
    <cellStyle name="Comma [0] 3901" xfId="12198" hidden="1"/>
    <cellStyle name="Comma [0] 3901" xfId="41586" hidden="1"/>
    <cellStyle name="Comma [0] 3902" xfId="12204" hidden="1"/>
    <cellStyle name="Comma [0] 3902" xfId="41592" hidden="1"/>
    <cellStyle name="Comma [0] 3903" xfId="12091" hidden="1"/>
    <cellStyle name="Comma [0] 3903" xfId="41479" hidden="1"/>
    <cellStyle name="Comma [0] 3904" xfId="12154" hidden="1"/>
    <cellStyle name="Comma [0] 3904" xfId="41542" hidden="1"/>
    <cellStyle name="Comma [0] 3905" xfId="12162" hidden="1"/>
    <cellStyle name="Comma [0] 3905" xfId="41550" hidden="1"/>
    <cellStyle name="Comma [0] 3906" xfId="12251" hidden="1"/>
    <cellStyle name="Comma [0] 3906" xfId="41639" hidden="1"/>
    <cellStyle name="Comma [0] 3907" xfId="12165" hidden="1"/>
    <cellStyle name="Comma [0] 3907" xfId="41553" hidden="1"/>
    <cellStyle name="Comma [0] 3908" xfId="12125" hidden="1"/>
    <cellStyle name="Comma [0] 3908" xfId="41513" hidden="1"/>
    <cellStyle name="Comma [0] 3909" xfId="12256" hidden="1"/>
    <cellStyle name="Comma [0] 3909" xfId="41644" hidden="1"/>
    <cellStyle name="Comma [0] 391" xfId="3645" hidden="1"/>
    <cellStyle name="Comma [0] 391" xfId="33034" hidden="1"/>
    <cellStyle name="Comma [0] 3910" xfId="12258" hidden="1"/>
    <cellStyle name="Comma [0] 3910" xfId="41646" hidden="1"/>
    <cellStyle name="Comma [0] 3911" xfId="12217" hidden="1"/>
    <cellStyle name="Comma [0] 3911" xfId="41605" hidden="1"/>
    <cellStyle name="Comma [0] 3912" xfId="12223" hidden="1"/>
    <cellStyle name="Comma [0] 3912" xfId="41611" hidden="1"/>
    <cellStyle name="Comma [0] 3913" xfId="12124" hidden="1"/>
    <cellStyle name="Comma [0] 3913" xfId="41512" hidden="1"/>
    <cellStyle name="Comma [0] 3914" xfId="12205" hidden="1"/>
    <cellStyle name="Comma [0] 3914" xfId="41593" hidden="1"/>
    <cellStyle name="Comma [0] 3915" xfId="12184" hidden="1"/>
    <cellStyle name="Comma [0] 3915" xfId="41572" hidden="1"/>
    <cellStyle name="Comma [0] 3916" xfId="12262" hidden="1"/>
    <cellStyle name="Comma [0] 3916" xfId="41650" hidden="1"/>
    <cellStyle name="Comma [0] 3917" xfId="12203" hidden="1"/>
    <cellStyle name="Comma [0] 3917" xfId="41591" hidden="1"/>
    <cellStyle name="Comma [0] 3918" xfId="12141" hidden="1"/>
    <cellStyle name="Comma [0] 3918" xfId="41529" hidden="1"/>
    <cellStyle name="Comma [0] 3919" xfId="12269" hidden="1"/>
    <cellStyle name="Comma [0] 3919" xfId="41657" hidden="1"/>
    <cellStyle name="Comma [0] 392" xfId="5223" hidden="1"/>
    <cellStyle name="Comma [0] 392" xfId="34611" hidden="1"/>
    <cellStyle name="Comma [0] 3920" xfId="12271" hidden="1"/>
    <cellStyle name="Comma [0] 3920" xfId="41659" hidden="1"/>
    <cellStyle name="Comma [0] 3921" xfId="12235" hidden="1"/>
    <cellStyle name="Comma [0] 3921" xfId="41623" hidden="1"/>
    <cellStyle name="Comma [0] 3922" xfId="12240" hidden="1"/>
    <cellStyle name="Comma [0] 3922" xfId="41628" hidden="1"/>
    <cellStyle name="Comma [0] 3923" xfId="11670" hidden="1"/>
    <cellStyle name="Comma [0] 3923" xfId="41058" hidden="1"/>
    <cellStyle name="Comma [0] 3924" xfId="12224" hidden="1"/>
    <cellStyle name="Comma [0] 3924" xfId="41612" hidden="1"/>
    <cellStyle name="Comma [0] 3925" xfId="12129" hidden="1"/>
    <cellStyle name="Comma [0] 3925" xfId="41517" hidden="1"/>
    <cellStyle name="Comma [0] 3926" xfId="12275" hidden="1"/>
    <cellStyle name="Comma [0] 3926" xfId="41663" hidden="1"/>
    <cellStyle name="Comma [0] 3927" xfId="12222" hidden="1"/>
    <cellStyle name="Comma [0] 3927" xfId="41610" hidden="1"/>
    <cellStyle name="Comma [0] 3928" xfId="12161" hidden="1"/>
    <cellStyle name="Comma [0] 3928" xfId="41549" hidden="1"/>
    <cellStyle name="Comma [0] 3929" xfId="12279" hidden="1"/>
    <cellStyle name="Comma [0] 3929" xfId="41667" hidden="1"/>
    <cellStyle name="Comma [0] 393" xfId="5225" hidden="1"/>
    <cellStyle name="Comma [0] 393" xfId="34613" hidden="1"/>
    <cellStyle name="Comma [0] 3930" xfId="12281" hidden="1"/>
    <cellStyle name="Comma [0] 3930" xfId="41669" hidden="1"/>
    <cellStyle name="Comma [0] 3931" xfId="12249" hidden="1"/>
    <cellStyle name="Comma [0] 3931" xfId="41637" hidden="1"/>
    <cellStyle name="Comma [0] 3932" xfId="12253" hidden="1"/>
    <cellStyle name="Comma [0] 3932" xfId="41641" hidden="1"/>
    <cellStyle name="Comma [0] 3933" xfId="12143" hidden="1"/>
    <cellStyle name="Comma [0] 3933" xfId="41531" hidden="1"/>
    <cellStyle name="Comma [0] 3934" xfId="12241" hidden="1"/>
    <cellStyle name="Comma [0] 3934" xfId="41629" hidden="1"/>
    <cellStyle name="Comma [0] 3935" xfId="12133" hidden="1"/>
    <cellStyle name="Comma [0] 3935" xfId="41521" hidden="1"/>
    <cellStyle name="Comma [0] 3936" xfId="12285" hidden="1"/>
    <cellStyle name="Comma [0] 3936" xfId="41673" hidden="1"/>
    <cellStyle name="Comma [0] 3937" xfId="12239" hidden="1"/>
    <cellStyle name="Comma [0] 3937" xfId="41627" hidden="1"/>
    <cellStyle name="Comma [0] 3938" xfId="12208" hidden="1"/>
    <cellStyle name="Comma [0] 3938" xfId="41596" hidden="1"/>
    <cellStyle name="Comma [0] 3939" xfId="12289" hidden="1"/>
    <cellStyle name="Comma [0] 3939" xfId="41677" hidden="1"/>
    <cellStyle name="Comma [0] 394" xfId="3640" hidden="1"/>
    <cellStyle name="Comma [0] 394" xfId="33029" hidden="1"/>
    <cellStyle name="Comma [0] 3940" xfId="12291" hidden="1"/>
    <cellStyle name="Comma [0] 3940" xfId="41679" hidden="1"/>
    <cellStyle name="Comma [0] 3941" xfId="12277" hidden="1"/>
    <cellStyle name="Comma [0] 3941" xfId="41665" hidden="1"/>
    <cellStyle name="Comma [0] 3942" xfId="12264" hidden="1"/>
    <cellStyle name="Comma [0] 3942" xfId="41652" hidden="1"/>
    <cellStyle name="Comma [0] 3943" xfId="12288" hidden="1"/>
    <cellStyle name="Comma [0] 3943" xfId="41676" hidden="1"/>
    <cellStyle name="Comma [0] 3944" xfId="12254" hidden="1"/>
    <cellStyle name="Comma [0] 3944" xfId="41642" hidden="1"/>
    <cellStyle name="Comma [0] 3945" xfId="12226" hidden="1"/>
    <cellStyle name="Comma [0] 3945" xfId="41614" hidden="1"/>
    <cellStyle name="Comma [0] 3946" xfId="12293" hidden="1"/>
    <cellStyle name="Comma [0] 3946" xfId="41681" hidden="1"/>
    <cellStyle name="Comma [0] 3947" xfId="12250" hidden="1"/>
    <cellStyle name="Comma [0] 3947" xfId="41638" hidden="1"/>
    <cellStyle name="Comma [0] 3948" xfId="12284" hidden="1"/>
    <cellStyle name="Comma [0] 3948" xfId="41672" hidden="1"/>
    <cellStyle name="Comma [0] 3949" xfId="12297" hidden="1"/>
    <cellStyle name="Comma [0] 3949" xfId="41685" hidden="1"/>
    <cellStyle name="Comma [0] 395" xfId="5221" hidden="1"/>
    <cellStyle name="Comma [0] 395" xfId="34609" hidden="1"/>
    <cellStyle name="Comma [0] 3950" xfId="12299" hidden="1"/>
    <cellStyle name="Comma [0] 3950" xfId="41687" hidden="1"/>
    <cellStyle name="Comma [0] 3951" xfId="12167" hidden="1"/>
    <cellStyle name="Comma [0] 3951" xfId="41555" hidden="1"/>
    <cellStyle name="Comma [0] 3952" xfId="12287" hidden="1"/>
    <cellStyle name="Comma [0] 3952" xfId="41675" hidden="1"/>
    <cellStyle name="Comma [0] 3953" xfId="12227" hidden="1"/>
    <cellStyle name="Comma [0] 3953" xfId="41615" hidden="1"/>
    <cellStyle name="Comma [0] 3954" xfId="12261" hidden="1"/>
    <cellStyle name="Comma [0] 3954" xfId="41649" hidden="1"/>
    <cellStyle name="Comma [0] 3955" xfId="12274" hidden="1"/>
    <cellStyle name="Comma [0] 3955" xfId="41662" hidden="1"/>
    <cellStyle name="Comma [0] 3956" xfId="12302" hidden="1"/>
    <cellStyle name="Comma [0] 3956" xfId="41690" hidden="1"/>
    <cellStyle name="Comma [0] 3957" xfId="12265" hidden="1"/>
    <cellStyle name="Comma [0] 3957" xfId="41653" hidden="1"/>
    <cellStyle name="Comma [0] 3958" xfId="12225" hidden="1"/>
    <cellStyle name="Comma [0] 3958" xfId="41613" hidden="1"/>
    <cellStyle name="Comma [0] 3959" xfId="12304" hidden="1"/>
    <cellStyle name="Comma [0] 3959" xfId="41692" hidden="1"/>
    <cellStyle name="Comma [0] 396" xfId="5227" hidden="1"/>
    <cellStyle name="Comma [0] 396" xfId="34615" hidden="1"/>
    <cellStyle name="Comma [0] 3960" xfId="12306" hidden="1"/>
    <cellStyle name="Comma [0] 3960" xfId="41694" hidden="1"/>
    <cellStyle name="Comma [0] 3961" xfId="12308" hidden="1"/>
    <cellStyle name="Comma [0] 3961" xfId="41696" hidden="1"/>
    <cellStyle name="Comma [0] 3962" xfId="12311" hidden="1"/>
    <cellStyle name="Comma [0] 3962" xfId="41699" hidden="1"/>
    <cellStyle name="Comma [0] 3963" xfId="12312" hidden="1"/>
    <cellStyle name="Comma [0] 3963" xfId="41700" hidden="1"/>
    <cellStyle name="Comma [0] 3964" xfId="12330" hidden="1"/>
    <cellStyle name="Comma [0] 3964" xfId="41718" hidden="1"/>
    <cellStyle name="Comma [0] 3965" xfId="12337" hidden="1"/>
    <cellStyle name="Comma [0] 3965" xfId="41725" hidden="1"/>
    <cellStyle name="Comma [0] 3966" xfId="12343" hidden="1"/>
    <cellStyle name="Comma [0] 3966" xfId="41731" hidden="1"/>
    <cellStyle name="Comma [0] 3967" xfId="12345" hidden="1"/>
    <cellStyle name="Comma [0] 3967" xfId="41733" hidden="1"/>
    <cellStyle name="Comma [0] 3968" xfId="12336" hidden="1"/>
    <cellStyle name="Comma [0] 3968" xfId="41724" hidden="1"/>
    <cellStyle name="Comma [0] 3969" xfId="12341" hidden="1"/>
    <cellStyle name="Comma [0] 3969" xfId="41729" hidden="1"/>
    <cellStyle name="Comma [0] 397" xfId="5229" hidden="1"/>
    <cellStyle name="Comma [0] 397" xfId="34617" hidden="1"/>
    <cellStyle name="Comma [0] 3970" xfId="12347" hidden="1"/>
    <cellStyle name="Comma [0] 3970" xfId="41735" hidden="1"/>
    <cellStyle name="Comma [0] 3971" xfId="12349" hidden="1"/>
    <cellStyle name="Comma [0] 3971" xfId="41737" hidden="1"/>
    <cellStyle name="Comma [0] 3972" xfId="12327" hidden="1"/>
    <cellStyle name="Comma [0] 3972" xfId="41715" hidden="1"/>
    <cellStyle name="Comma [0] 3973" xfId="12316" hidden="1"/>
    <cellStyle name="Comma [0] 3973" xfId="41704" hidden="1"/>
    <cellStyle name="Comma [0] 3974" xfId="12360" hidden="1"/>
    <cellStyle name="Comma [0] 3974" xfId="41748" hidden="1"/>
    <cellStyle name="Comma [0] 3975" xfId="12369" hidden="1"/>
    <cellStyle name="Comma [0] 3975" xfId="41757" hidden="1"/>
    <cellStyle name="Comma [0] 3976" xfId="12380" hidden="1"/>
    <cellStyle name="Comma [0] 3976" xfId="41768" hidden="1"/>
    <cellStyle name="Comma [0] 3977" xfId="12386" hidden="1"/>
    <cellStyle name="Comma [0] 3977" xfId="41774" hidden="1"/>
    <cellStyle name="Comma [0] 3978" xfId="12368" hidden="1"/>
    <cellStyle name="Comma [0] 3978" xfId="41756" hidden="1"/>
    <cellStyle name="Comma [0] 3979" xfId="12378" hidden="1"/>
    <cellStyle name="Comma [0] 3979" xfId="41766" hidden="1"/>
    <cellStyle name="Comma [0] 398" xfId="3634" hidden="1"/>
    <cellStyle name="Comma [0] 398" xfId="33023" hidden="1"/>
    <cellStyle name="Comma [0] 3980" xfId="12398" hidden="1"/>
    <cellStyle name="Comma [0] 3980" xfId="41786" hidden="1"/>
    <cellStyle name="Comma [0] 3981" xfId="12400" hidden="1"/>
    <cellStyle name="Comma [0] 3981" xfId="41788" hidden="1"/>
    <cellStyle name="Comma [0] 3982" xfId="12351" hidden="1"/>
    <cellStyle name="Comma [0] 3982" xfId="41739" hidden="1"/>
    <cellStyle name="Comma [0] 3983" xfId="12319" hidden="1"/>
    <cellStyle name="Comma [0] 3983" xfId="41707" hidden="1"/>
    <cellStyle name="Comma [0] 3984" xfId="12354" hidden="1"/>
    <cellStyle name="Comma [0] 3984" xfId="41742" hidden="1"/>
    <cellStyle name="Comma [0] 3985" xfId="12324" hidden="1"/>
    <cellStyle name="Comma [0] 3985" xfId="41712" hidden="1"/>
    <cellStyle name="Comma [0] 3986" xfId="12326" hidden="1"/>
    <cellStyle name="Comma [0] 3986" xfId="41714" hidden="1"/>
    <cellStyle name="Comma [0] 3987" xfId="12405" hidden="1"/>
    <cellStyle name="Comma [0] 3987" xfId="41793" hidden="1"/>
    <cellStyle name="Comma [0] 3988" xfId="12315" hidden="1"/>
    <cellStyle name="Comma [0] 3988" xfId="41703" hidden="1"/>
    <cellStyle name="Comma [0] 3989" xfId="12323" hidden="1"/>
    <cellStyle name="Comma [0] 3989" xfId="41711" hidden="1"/>
    <cellStyle name="Comma [0] 399" xfId="4355" hidden="1"/>
    <cellStyle name="Comma [0] 399" xfId="33744" hidden="1"/>
    <cellStyle name="Comma [0] 3990" xfId="12417" hidden="1"/>
    <cellStyle name="Comma [0] 3990" xfId="41805" hidden="1"/>
    <cellStyle name="Comma [0] 3991" xfId="12419" hidden="1"/>
    <cellStyle name="Comma [0] 3991" xfId="41807" hidden="1"/>
    <cellStyle name="Comma [0] 3992" xfId="12408" hidden="1"/>
    <cellStyle name="Comma [0] 3992" xfId="41796" hidden="1"/>
    <cellStyle name="Comma [0] 3993" xfId="12416" hidden="1"/>
    <cellStyle name="Comma [0] 3993" xfId="41804" hidden="1"/>
    <cellStyle name="Comma [0] 3994" xfId="12321" hidden="1"/>
    <cellStyle name="Comma [0] 3994" xfId="41709" hidden="1"/>
    <cellStyle name="Comma [0] 3995" xfId="12402" hidden="1"/>
    <cellStyle name="Comma [0] 3995" xfId="41790" hidden="1"/>
    <cellStyle name="Comma [0] 3996" xfId="12435" hidden="1"/>
    <cellStyle name="Comma [0] 3996" xfId="41823" hidden="1"/>
    <cellStyle name="Comma [0] 3997" xfId="12443" hidden="1"/>
    <cellStyle name="Comma [0] 3997" xfId="41831" hidden="1"/>
    <cellStyle name="Comma [0] 3998" xfId="12352" hidden="1"/>
    <cellStyle name="Comma [0] 3998" xfId="41740" hidden="1"/>
    <cellStyle name="Comma [0] 3999" xfId="12431" hidden="1"/>
    <cellStyle name="Comma [0] 3999" xfId="41819" hidden="1"/>
    <cellStyle name="Comma [0] 4" xfId="113" hidden="1"/>
    <cellStyle name="Comma [0] 4" xfId="278" hidden="1"/>
    <cellStyle name="Comma [0] 4" xfId="266" hidden="1"/>
    <cellStyle name="Comma [0] 4" xfId="102" hidden="1"/>
    <cellStyle name="Comma [0] 4" xfId="461" hidden="1"/>
    <cellStyle name="Comma [0] 4" xfId="626" hidden="1"/>
    <cellStyle name="Comma [0] 4" xfId="614" hidden="1"/>
    <cellStyle name="Comma [0] 4" xfId="450" hidden="1"/>
    <cellStyle name="Comma [0] 4" xfId="799" hidden="1"/>
    <cellStyle name="Comma [0] 4" xfId="964" hidden="1"/>
    <cellStyle name="Comma [0] 4" xfId="952" hidden="1"/>
    <cellStyle name="Comma [0] 4" xfId="788" hidden="1"/>
    <cellStyle name="Comma [0] 4" xfId="1141" hidden="1"/>
    <cellStyle name="Comma [0] 4" xfId="1306" hidden="1"/>
    <cellStyle name="Comma [0] 4" xfId="1294" hidden="1"/>
    <cellStyle name="Comma [0] 4" xfId="1130" hidden="1"/>
    <cellStyle name="Comma [0] 4" xfId="1469" hidden="1"/>
    <cellStyle name="Comma [0] 4" xfId="1634" hidden="1"/>
    <cellStyle name="Comma [0] 4" xfId="1622" hidden="1"/>
    <cellStyle name="Comma [0] 4" xfId="1458" hidden="1"/>
    <cellStyle name="Comma [0] 4" xfId="1797" hidden="1"/>
    <cellStyle name="Comma [0] 4" xfId="1962" hidden="1"/>
    <cellStyle name="Comma [0] 4" xfId="1950" hidden="1"/>
    <cellStyle name="Comma [0] 4" xfId="1786" hidden="1"/>
    <cellStyle name="Comma [0] 4" xfId="2128" hidden="1"/>
    <cellStyle name="Comma [0] 4" xfId="2292" hidden="1"/>
    <cellStyle name="Comma [0] 4" xfId="2281" hidden="1"/>
    <cellStyle name="Comma [0] 4" xfId="2117" hidden="1"/>
    <cellStyle name="Comma [0] 4" xfId="4456" hidden="1"/>
    <cellStyle name="Comma [0] 4" xfId="33845" hidden="1"/>
    <cellStyle name="Comma [0] 4" xfId="61182" hidden="1"/>
    <cellStyle name="Comma [0] 4" xfId="61264" hidden="1"/>
    <cellStyle name="Comma [0] 4" xfId="61348" hidden="1"/>
    <cellStyle name="Comma [0] 4" xfId="61430" hidden="1"/>
    <cellStyle name="Comma [0] 4" xfId="61513" hidden="1"/>
    <cellStyle name="Comma [0] 4" xfId="61595" hidden="1"/>
    <cellStyle name="Comma [0] 4" xfId="61675" hidden="1"/>
    <cellStyle name="Comma [0] 4" xfId="61757" hidden="1"/>
    <cellStyle name="Comma [0] 4" xfId="61839" hidden="1"/>
    <cellStyle name="Comma [0] 4" xfId="61921" hidden="1"/>
    <cellStyle name="Comma [0] 4" xfId="62005" hidden="1"/>
    <cellStyle name="Comma [0] 4" xfId="62087" hidden="1"/>
    <cellStyle name="Comma [0] 4" xfId="62169" hidden="1"/>
    <cellStyle name="Comma [0] 4" xfId="62251" hidden="1"/>
    <cellStyle name="Comma [0] 4" xfId="62331" hidden="1"/>
    <cellStyle name="Comma [0] 4" xfId="62413" hidden="1"/>
    <cellStyle name="Comma [0] 4" xfId="61172" hidden="1"/>
    <cellStyle name="Comma [0] 4" xfId="62570" hidden="1"/>
    <cellStyle name="Comma [0] 4" xfId="62654" hidden="1"/>
    <cellStyle name="Comma [0] 4" xfId="62736" hidden="1"/>
    <cellStyle name="Comma [0] 4" xfId="62818" hidden="1"/>
    <cellStyle name="Comma [0] 4" xfId="62900" hidden="1"/>
    <cellStyle name="Comma [0] 4" xfId="62980" hidden="1"/>
    <cellStyle name="Comma [0] 4" xfId="63062" hidden="1"/>
    <cellStyle name="Comma [0] 40" xfId="186" hidden="1"/>
    <cellStyle name="Comma [0] 40" xfId="350" hidden="1"/>
    <cellStyle name="Comma [0] 40" xfId="193" hidden="1"/>
    <cellStyle name="Comma [0] 40" xfId="372" hidden="1"/>
    <cellStyle name="Comma [0] 40" xfId="534" hidden="1"/>
    <cellStyle name="Comma [0] 40" xfId="698" hidden="1"/>
    <cellStyle name="Comma [0] 40" xfId="541" hidden="1"/>
    <cellStyle name="Comma [0] 40" xfId="720" hidden="1"/>
    <cellStyle name="Comma [0] 40" xfId="872" hidden="1"/>
    <cellStyle name="Comma [0] 40" xfId="1036" hidden="1"/>
    <cellStyle name="Comma [0] 40" xfId="879" hidden="1"/>
    <cellStyle name="Comma [0] 40" xfId="1058" hidden="1"/>
    <cellStyle name="Comma [0] 40" xfId="1214" hidden="1"/>
    <cellStyle name="Comma [0] 40" xfId="1378" hidden="1"/>
    <cellStyle name="Comma [0] 40" xfId="1221" hidden="1"/>
    <cellStyle name="Comma [0] 40" xfId="1400" hidden="1"/>
    <cellStyle name="Comma [0] 40" xfId="1542" hidden="1"/>
    <cellStyle name="Comma [0] 40" xfId="1706" hidden="1"/>
    <cellStyle name="Comma [0] 40" xfId="1549" hidden="1"/>
    <cellStyle name="Comma [0] 40" xfId="1728" hidden="1"/>
    <cellStyle name="Comma [0] 40" xfId="1870" hidden="1"/>
    <cellStyle name="Comma [0] 40" xfId="2034" hidden="1"/>
    <cellStyle name="Comma [0] 40" xfId="1877" hidden="1"/>
    <cellStyle name="Comma [0] 40" xfId="2056" hidden="1"/>
    <cellStyle name="Comma [0] 40" xfId="2201" hidden="1"/>
    <cellStyle name="Comma [0] 40" xfId="2364" hidden="1"/>
    <cellStyle name="Comma [0] 40" xfId="2209" hidden="1"/>
    <cellStyle name="Comma [0] 40" xfId="2384" hidden="1"/>
    <cellStyle name="Comma [0] 40" xfId="4585" hidden="1"/>
    <cellStyle name="Comma [0] 40" xfId="33973" hidden="1"/>
    <cellStyle name="Comma [0] 40" xfId="61254" hidden="1"/>
    <cellStyle name="Comma [0] 40" xfId="61336" hidden="1"/>
    <cellStyle name="Comma [0] 40" xfId="61420" hidden="1"/>
    <cellStyle name="Comma [0] 40" xfId="61502" hidden="1"/>
    <cellStyle name="Comma [0] 40" xfId="61585" hidden="1"/>
    <cellStyle name="Comma [0] 40" xfId="61667" hidden="1"/>
    <cellStyle name="Comma [0] 40" xfId="61747" hidden="1"/>
    <cellStyle name="Comma [0] 40" xfId="61829" hidden="1"/>
    <cellStyle name="Comma [0] 40" xfId="61911" hidden="1"/>
    <cellStyle name="Comma [0] 40" xfId="61993" hidden="1"/>
    <cellStyle name="Comma [0] 40" xfId="62077" hidden="1"/>
    <cellStyle name="Comma [0] 40" xfId="62159" hidden="1"/>
    <cellStyle name="Comma [0] 40" xfId="62241" hidden="1"/>
    <cellStyle name="Comma [0] 40" xfId="62323" hidden="1"/>
    <cellStyle name="Comma [0] 40" xfId="62403" hidden="1"/>
    <cellStyle name="Comma [0] 40" xfId="62485" hidden="1"/>
    <cellStyle name="Comma [0] 40" xfId="62560" hidden="1"/>
    <cellStyle name="Comma [0] 40" xfId="62642" hidden="1"/>
    <cellStyle name="Comma [0] 40" xfId="62726" hidden="1"/>
    <cellStyle name="Comma [0] 40" xfId="62808" hidden="1"/>
    <cellStyle name="Comma [0] 40" xfId="62890" hidden="1"/>
    <cellStyle name="Comma [0] 40" xfId="62972" hidden="1"/>
    <cellStyle name="Comma [0] 40" xfId="63052" hidden="1"/>
    <cellStyle name="Comma [0] 40" xfId="63134" hidden="1"/>
    <cellStyle name="Comma [0] 400" xfId="5240" hidden="1"/>
    <cellStyle name="Comma [0] 400" xfId="34628" hidden="1"/>
    <cellStyle name="Comma [0] 4000" xfId="12452" hidden="1"/>
    <cellStyle name="Comma [0] 4000" xfId="41840" hidden="1"/>
    <cellStyle name="Comma [0] 4001" xfId="12454" hidden="1"/>
    <cellStyle name="Comma [0] 4001" xfId="41842" hidden="1"/>
    <cellStyle name="Comma [0] 4002" xfId="12413" hidden="1"/>
    <cellStyle name="Comma [0] 4002" xfId="41801" hidden="1"/>
    <cellStyle name="Comma [0] 4003" xfId="12358" hidden="1"/>
    <cellStyle name="Comma [0] 4003" xfId="41746" hidden="1"/>
    <cellStyle name="Comma [0] 4004" xfId="12411" hidden="1"/>
    <cellStyle name="Comma [0] 4004" xfId="41799" hidden="1"/>
    <cellStyle name="Comma [0] 4005" xfId="12395" hidden="1"/>
    <cellStyle name="Comma [0] 4005" xfId="41783" hidden="1"/>
    <cellStyle name="Comma [0] 4006" xfId="12391" hidden="1"/>
    <cellStyle name="Comma [0] 4006" xfId="41779" hidden="1"/>
    <cellStyle name="Comma [0] 4007" xfId="12462" hidden="1"/>
    <cellStyle name="Comma [0] 4007" xfId="41850" hidden="1"/>
    <cellStyle name="Comma [0] 4008" xfId="12334" hidden="1"/>
    <cellStyle name="Comma [0] 4008" xfId="41722" hidden="1"/>
    <cellStyle name="Comma [0] 4009" xfId="12328" hidden="1"/>
    <cellStyle name="Comma [0] 4009" xfId="41716" hidden="1"/>
    <cellStyle name="Comma [0] 401" xfId="5249" hidden="1"/>
    <cellStyle name="Comma [0] 401" xfId="34637" hidden="1"/>
    <cellStyle name="Comma [0] 4010" xfId="12470" hidden="1"/>
    <cellStyle name="Comma [0] 4010" xfId="41858" hidden="1"/>
    <cellStyle name="Comma [0] 4011" xfId="12472" hidden="1"/>
    <cellStyle name="Comma [0] 4011" xfId="41860" hidden="1"/>
    <cellStyle name="Comma [0] 4012" xfId="12421" hidden="1"/>
    <cellStyle name="Comma [0] 4012" xfId="41809" hidden="1"/>
    <cellStyle name="Comma [0] 4013" xfId="12397" hidden="1"/>
    <cellStyle name="Comma [0] 4013" xfId="41785" hidden="1"/>
    <cellStyle name="Comma [0] 4014" xfId="12432" hidden="1"/>
    <cellStyle name="Comma [0] 4014" xfId="41820" hidden="1"/>
    <cellStyle name="Comma [0] 4015" xfId="12364" hidden="1"/>
    <cellStyle name="Comma [0] 4015" xfId="41752" hidden="1"/>
    <cellStyle name="Comma [0] 4016" xfId="12434" hidden="1"/>
    <cellStyle name="Comma [0] 4016" xfId="41822" hidden="1"/>
    <cellStyle name="Comma [0] 4017" xfId="12479" hidden="1"/>
    <cellStyle name="Comma [0] 4017" xfId="41867" hidden="1"/>
    <cellStyle name="Comma [0] 4018" xfId="12422" hidden="1"/>
    <cellStyle name="Comma [0] 4018" xfId="41810" hidden="1"/>
    <cellStyle name="Comma [0] 4019" xfId="12379" hidden="1"/>
    <cellStyle name="Comma [0] 4019" xfId="41767" hidden="1"/>
    <cellStyle name="Comma [0] 402" xfId="5260" hidden="1"/>
    <cellStyle name="Comma [0] 402" xfId="34648" hidden="1"/>
    <cellStyle name="Comma [0] 4020" xfId="12485" hidden="1"/>
    <cellStyle name="Comma [0] 4020" xfId="41873" hidden="1"/>
    <cellStyle name="Comma [0] 4021" xfId="12487" hidden="1"/>
    <cellStyle name="Comma [0] 4021" xfId="41875" hidden="1"/>
    <cellStyle name="Comma [0] 4022" xfId="12440" hidden="1"/>
    <cellStyle name="Comma [0] 4022" xfId="41828" hidden="1"/>
    <cellStyle name="Comma [0] 4023" xfId="12446" hidden="1"/>
    <cellStyle name="Comma [0] 4023" xfId="41834" hidden="1"/>
    <cellStyle name="Comma [0] 4024" xfId="12333" hidden="1"/>
    <cellStyle name="Comma [0] 4024" xfId="41721" hidden="1"/>
    <cellStyle name="Comma [0] 4025" xfId="12396" hidden="1"/>
    <cellStyle name="Comma [0] 4025" xfId="41784" hidden="1"/>
    <cellStyle name="Comma [0] 4026" xfId="12404" hidden="1"/>
    <cellStyle name="Comma [0] 4026" xfId="41792" hidden="1"/>
    <cellStyle name="Comma [0] 4027" xfId="12493" hidden="1"/>
    <cellStyle name="Comma [0] 4027" xfId="41881" hidden="1"/>
    <cellStyle name="Comma [0] 4028" xfId="12407" hidden="1"/>
    <cellStyle name="Comma [0] 4028" xfId="41795" hidden="1"/>
    <cellStyle name="Comma [0] 4029" xfId="12367" hidden="1"/>
    <cellStyle name="Comma [0] 4029" xfId="41755" hidden="1"/>
    <cellStyle name="Comma [0] 403" xfId="5266" hidden="1"/>
    <cellStyle name="Comma [0] 403" xfId="34654" hidden="1"/>
    <cellStyle name="Comma [0] 4030" xfId="12498" hidden="1"/>
    <cellStyle name="Comma [0] 4030" xfId="41886" hidden="1"/>
    <cellStyle name="Comma [0] 4031" xfId="12500" hidden="1"/>
    <cellStyle name="Comma [0] 4031" xfId="41888" hidden="1"/>
    <cellStyle name="Comma [0] 4032" xfId="12459" hidden="1"/>
    <cellStyle name="Comma [0] 4032" xfId="41847" hidden="1"/>
    <cellStyle name="Comma [0] 4033" xfId="12465" hidden="1"/>
    <cellStyle name="Comma [0] 4033" xfId="41853" hidden="1"/>
    <cellStyle name="Comma [0] 4034" xfId="12366" hidden="1"/>
    <cellStyle name="Comma [0] 4034" xfId="41754" hidden="1"/>
    <cellStyle name="Comma [0] 4035" xfId="12447" hidden="1"/>
    <cellStyle name="Comma [0] 4035" xfId="41835" hidden="1"/>
    <cellStyle name="Comma [0] 4036" xfId="12426" hidden="1"/>
    <cellStyle name="Comma [0] 4036" xfId="41814" hidden="1"/>
    <cellStyle name="Comma [0] 4037" xfId="12504" hidden="1"/>
    <cellStyle name="Comma [0] 4037" xfId="41892" hidden="1"/>
    <cellStyle name="Comma [0] 4038" xfId="12445" hidden="1"/>
    <cellStyle name="Comma [0] 4038" xfId="41833" hidden="1"/>
    <cellStyle name="Comma [0] 4039" xfId="12383" hidden="1"/>
    <cellStyle name="Comma [0] 4039" xfId="41771" hidden="1"/>
    <cellStyle name="Comma [0] 404" xfId="5248" hidden="1"/>
    <cellStyle name="Comma [0] 404" xfId="34636" hidden="1"/>
    <cellStyle name="Comma [0] 4040" xfId="12511" hidden="1"/>
    <cellStyle name="Comma [0] 4040" xfId="41899" hidden="1"/>
    <cellStyle name="Comma [0] 4041" xfId="12513" hidden="1"/>
    <cellStyle name="Comma [0] 4041" xfId="41901" hidden="1"/>
    <cellStyle name="Comma [0] 4042" xfId="12477" hidden="1"/>
    <cellStyle name="Comma [0] 4042" xfId="41865" hidden="1"/>
    <cellStyle name="Comma [0] 4043" xfId="12482" hidden="1"/>
    <cellStyle name="Comma [0] 4043" xfId="41870" hidden="1"/>
    <cellStyle name="Comma [0] 4044" xfId="12318" hidden="1"/>
    <cellStyle name="Comma [0] 4044" xfId="41706" hidden="1"/>
    <cellStyle name="Comma [0] 4045" xfId="12466" hidden="1"/>
    <cellStyle name="Comma [0] 4045" xfId="41854" hidden="1"/>
    <cellStyle name="Comma [0] 4046" xfId="12371" hidden="1"/>
    <cellStyle name="Comma [0] 4046" xfId="41759" hidden="1"/>
    <cellStyle name="Comma [0] 4047" xfId="12517" hidden="1"/>
    <cellStyle name="Comma [0] 4047" xfId="41905" hidden="1"/>
    <cellStyle name="Comma [0] 4048" xfId="12464" hidden="1"/>
    <cellStyle name="Comma [0] 4048" xfId="41852" hidden="1"/>
    <cellStyle name="Comma [0] 4049" xfId="12403" hidden="1"/>
    <cellStyle name="Comma [0] 4049" xfId="41791" hidden="1"/>
    <cellStyle name="Comma [0] 405" xfId="5258" hidden="1"/>
    <cellStyle name="Comma [0] 405" xfId="34646" hidden="1"/>
    <cellStyle name="Comma [0] 4050" xfId="12521" hidden="1"/>
    <cellStyle name="Comma [0] 4050" xfId="41909" hidden="1"/>
    <cellStyle name="Comma [0] 4051" xfId="12523" hidden="1"/>
    <cellStyle name="Comma [0] 4051" xfId="41911" hidden="1"/>
    <cellStyle name="Comma [0] 4052" xfId="12491" hidden="1"/>
    <cellStyle name="Comma [0] 4052" xfId="41879" hidden="1"/>
    <cellStyle name="Comma [0] 4053" xfId="12495" hidden="1"/>
    <cellStyle name="Comma [0] 4053" xfId="41883" hidden="1"/>
    <cellStyle name="Comma [0] 4054" xfId="12385" hidden="1"/>
    <cellStyle name="Comma [0] 4054" xfId="41773" hidden="1"/>
    <cellStyle name="Comma [0] 4055" xfId="12483" hidden="1"/>
    <cellStyle name="Comma [0] 4055" xfId="41871" hidden="1"/>
    <cellStyle name="Comma [0] 4056" xfId="12375" hidden="1"/>
    <cellStyle name="Comma [0] 4056" xfId="41763" hidden="1"/>
    <cellStyle name="Comma [0] 4057" xfId="12527" hidden="1"/>
    <cellStyle name="Comma [0] 4057" xfId="41915" hidden="1"/>
    <cellStyle name="Comma [0] 4058" xfId="12481" hidden="1"/>
    <cellStyle name="Comma [0] 4058" xfId="41869" hidden="1"/>
    <cellStyle name="Comma [0] 4059" xfId="12450" hidden="1"/>
    <cellStyle name="Comma [0] 4059" xfId="41838" hidden="1"/>
    <cellStyle name="Comma [0] 406" xfId="5278" hidden="1"/>
    <cellStyle name="Comma [0] 406" xfId="34666" hidden="1"/>
    <cellStyle name="Comma [0] 4060" xfId="12531" hidden="1"/>
    <cellStyle name="Comma [0] 4060" xfId="41919" hidden="1"/>
    <cellStyle name="Comma [0] 4061" xfId="12533" hidden="1"/>
    <cellStyle name="Comma [0] 4061" xfId="41921" hidden="1"/>
    <cellStyle name="Comma [0] 4062" xfId="12519" hidden="1"/>
    <cellStyle name="Comma [0] 4062" xfId="41907" hidden="1"/>
    <cellStyle name="Comma [0] 4063" xfId="12506" hidden="1"/>
    <cellStyle name="Comma [0] 4063" xfId="41894" hidden="1"/>
    <cellStyle name="Comma [0] 4064" xfId="12530" hidden="1"/>
    <cellStyle name="Comma [0] 4064" xfId="41918" hidden="1"/>
    <cellStyle name="Comma [0] 4065" xfId="12496" hidden="1"/>
    <cellStyle name="Comma [0] 4065" xfId="41884" hidden="1"/>
    <cellStyle name="Comma [0] 4066" xfId="12468" hidden="1"/>
    <cellStyle name="Comma [0] 4066" xfId="41856" hidden="1"/>
    <cellStyle name="Comma [0] 4067" xfId="12535" hidden="1"/>
    <cellStyle name="Comma [0] 4067" xfId="41923" hidden="1"/>
    <cellStyle name="Comma [0] 4068" xfId="12492" hidden="1"/>
    <cellStyle name="Comma [0] 4068" xfId="41880" hidden="1"/>
    <cellStyle name="Comma [0] 4069" xfId="12526" hidden="1"/>
    <cellStyle name="Comma [0] 4069" xfId="41914" hidden="1"/>
    <cellStyle name="Comma [0] 407" xfId="5280" hidden="1"/>
    <cellStyle name="Comma [0] 407" xfId="34668" hidden="1"/>
    <cellStyle name="Comma [0] 4070" xfId="12539" hidden="1"/>
    <cellStyle name="Comma [0] 4070" xfId="41927" hidden="1"/>
    <cellStyle name="Comma [0] 4071" xfId="12541" hidden="1"/>
    <cellStyle name="Comma [0] 4071" xfId="41929" hidden="1"/>
    <cellStyle name="Comma [0] 4072" xfId="12409" hidden="1"/>
    <cellStyle name="Comma [0] 4072" xfId="41797" hidden="1"/>
    <cellStyle name="Comma [0] 4073" xfId="12529" hidden="1"/>
    <cellStyle name="Comma [0] 4073" xfId="41917" hidden="1"/>
    <cellStyle name="Comma [0] 4074" xfId="12469" hidden="1"/>
    <cellStyle name="Comma [0] 4074" xfId="41857" hidden="1"/>
    <cellStyle name="Comma [0] 4075" xfId="12503" hidden="1"/>
    <cellStyle name="Comma [0] 4075" xfId="41891" hidden="1"/>
    <cellStyle name="Comma [0] 4076" xfId="12516" hidden="1"/>
    <cellStyle name="Comma [0] 4076" xfId="41904" hidden="1"/>
    <cellStyle name="Comma [0] 4077" xfId="12544" hidden="1"/>
    <cellStyle name="Comma [0] 4077" xfId="41932" hidden="1"/>
    <cellStyle name="Comma [0] 4078" xfId="12507" hidden="1"/>
    <cellStyle name="Comma [0] 4078" xfId="41895" hidden="1"/>
    <cellStyle name="Comma [0] 4079" xfId="12467" hidden="1"/>
    <cellStyle name="Comma [0] 4079" xfId="41855" hidden="1"/>
    <cellStyle name="Comma [0] 408" xfId="5231" hidden="1"/>
    <cellStyle name="Comma [0] 408" xfId="34619" hidden="1"/>
    <cellStyle name="Comma [0] 4080" xfId="12546" hidden="1"/>
    <cellStyle name="Comma [0] 4080" xfId="41934" hidden="1"/>
    <cellStyle name="Comma [0] 4081" xfId="12548" hidden="1"/>
    <cellStyle name="Comma [0] 4081" xfId="41936" hidden="1"/>
    <cellStyle name="Comma [0] 4082" xfId="12605" hidden="1"/>
    <cellStyle name="Comma [0] 4082" xfId="41993" hidden="1"/>
    <cellStyle name="Comma [0] 4083" xfId="12624" hidden="1"/>
    <cellStyle name="Comma [0] 4083" xfId="42012" hidden="1"/>
    <cellStyle name="Comma [0] 4084" xfId="12631" hidden="1"/>
    <cellStyle name="Comma [0] 4084" xfId="42019" hidden="1"/>
    <cellStyle name="Comma [0] 4085" xfId="12638" hidden="1"/>
    <cellStyle name="Comma [0] 4085" xfId="42026" hidden="1"/>
    <cellStyle name="Comma [0] 4086" xfId="12643" hidden="1"/>
    <cellStyle name="Comma [0] 4086" xfId="42031" hidden="1"/>
    <cellStyle name="Comma [0] 4087" xfId="12630" hidden="1"/>
    <cellStyle name="Comma [0] 4087" xfId="42018" hidden="1"/>
    <cellStyle name="Comma [0] 4088" xfId="12635" hidden="1"/>
    <cellStyle name="Comma [0] 4088" xfId="42023" hidden="1"/>
    <cellStyle name="Comma [0] 4089" xfId="12647" hidden="1"/>
    <cellStyle name="Comma [0] 4089" xfId="42035" hidden="1"/>
    <cellStyle name="Comma [0] 409" xfId="3660" hidden="1"/>
    <cellStyle name="Comma [0] 409" xfId="33049" hidden="1"/>
    <cellStyle name="Comma [0] 4090" xfId="12649" hidden="1"/>
    <cellStyle name="Comma [0] 4090" xfId="42037" hidden="1"/>
    <cellStyle name="Comma [0] 4091" xfId="12620" hidden="1"/>
    <cellStyle name="Comma [0] 4091" xfId="42008" hidden="1"/>
    <cellStyle name="Comma [0] 4092" xfId="12609" hidden="1"/>
    <cellStyle name="Comma [0] 4092" xfId="41997" hidden="1"/>
    <cellStyle name="Comma [0] 4093" xfId="12660" hidden="1"/>
    <cellStyle name="Comma [0] 4093" xfId="42048" hidden="1"/>
    <cellStyle name="Comma [0] 4094" xfId="12669" hidden="1"/>
    <cellStyle name="Comma [0] 4094" xfId="42057" hidden="1"/>
    <cellStyle name="Comma [0] 4095" xfId="12680" hidden="1"/>
    <cellStyle name="Comma [0] 4095" xfId="42068" hidden="1"/>
    <cellStyle name="Comma [0] 4096" xfId="12686" hidden="1"/>
    <cellStyle name="Comma [0] 4096" xfId="42074" hidden="1"/>
    <cellStyle name="Comma [0] 4097" xfId="12668" hidden="1"/>
    <cellStyle name="Comma [0] 4097" xfId="42056" hidden="1"/>
    <cellStyle name="Comma [0] 4098" xfId="12678" hidden="1"/>
    <cellStyle name="Comma [0] 4098" xfId="42066" hidden="1"/>
    <cellStyle name="Comma [0] 4099" xfId="12698" hidden="1"/>
    <cellStyle name="Comma [0] 4099" xfId="42086" hidden="1"/>
    <cellStyle name="Comma [0] 41" xfId="188" hidden="1"/>
    <cellStyle name="Comma [0] 41" xfId="352" hidden="1"/>
    <cellStyle name="Comma [0] 41" xfId="191" hidden="1"/>
    <cellStyle name="Comma [0] 41" xfId="374" hidden="1"/>
    <cellStyle name="Comma [0] 41" xfId="536" hidden="1"/>
    <cellStyle name="Comma [0] 41" xfId="700" hidden="1"/>
    <cellStyle name="Comma [0] 41" xfId="539" hidden="1"/>
    <cellStyle name="Comma [0] 41" xfId="722" hidden="1"/>
    <cellStyle name="Comma [0] 41" xfId="874" hidden="1"/>
    <cellStyle name="Comma [0] 41" xfId="1038" hidden="1"/>
    <cellStyle name="Comma [0] 41" xfId="877" hidden="1"/>
    <cellStyle name="Comma [0] 41" xfId="1060" hidden="1"/>
    <cellStyle name="Comma [0] 41" xfId="1216" hidden="1"/>
    <cellStyle name="Comma [0] 41" xfId="1380" hidden="1"/>
    <cellStyle name="Comma [0] 41" xfId="1219" hidden="1"/>
    <cellStyle name="Comma [0] 41" xfId="1402" hidden="1"/>
    <cellStyle name="Comma [0] 41" xfId="1544" hidden="1"/>
    <cellStyle name="Comma [0] 41" xfId="1708" hidden="1"/>
    <cellStyle name="Comma [0] 41" xfId="1547" hidden="1"/>
    <cellStyle name="Comma [0] 41" xfId="1730" hidden="1"/>
    <cellStyle name="Comma [0] 41" xfId="1872" hidden="1"/>
    <cellStyle name="Comma [0] 41" xfId="2036" hidden="1"/>
    <cellStyle name="Comma [0] 41" xfId="1875" hidden="1"/>
    <cellStyle name="Comma [0] 41" xfId="2058" hidden="1"/>
    <cellStyle name="Comma [0] 41" xfId="2203" hidden="1"/>
    <cellStyle name="Comma [0] 41" xfId="2366" hidden="1"/>
    <cellStyle name="Comma [0] 41" xfId="2206" hidden="1"/>
    <cellStyle name="Comma [0] 41" xfId="2386" hidden="1"/>
    <cellStyle name="Comma [0] 41" xfId="4431" hidden="1"/>
    <cellStyle name="Comma [0] 41" xfId="33820" hidden="1"/>
    <cellStyle name="Comma [0] 41" xfId="61256" hidden="1"/>
    <cellStyle name="Comma [0] 41" xfId="61338" hidden="1"/>
    <cellStyle name="Comma [0] 41" xfId="61422" hidden="1"/>
    <cellStyle name="Comma [0] 41" xfId="61504" hidden="1"/>
    <cellStyle name="Comma [0] 41" xfId="61587" hidden="1"/>
    <cellStyle name="Comma [0] 41" xfId="61669" hidden="1"/>
    <cellStyle name="Comma [0] 41" xfId="61749" hidden="1"/>
    <cellStyle name="Comma [0] 41" xfId="61831" hidden="1"/>
    <cellStyle name="Comma [0] 41" xfId="61913" hidden="1"/>
    <cellStyle name="Comma [0] 41" xfId="61995" hidden="1"/>
    <cellStyle name="Comma [0] 41" xfId="62079" hidden="1"/>
    <cellStyle name="Comma [0] 41" xfId="62161" hidden="1"/>
    <cellStyle name="Comma [0] 41" xfId="62243" hidden="1"/>
    <cellStyle name="Comma [0] 41" xfId="62325" hidden="1"/>
    <cellStyle name="Comma [0] 41" xfId="62405" hidden="1"/>
    <cellStyle name="Comma [0] 41" xfId="62487" hidden="1"/>
    <cellStyle name="Comma [0] 41" xfId="62562" hidden="1"/>
    <cellStyle name="Comma [0] 41" xfId="62644" hidden="1"/>
    <cellStyle name="Comma [0] 41" xfId="62728" hidden="1"/>
    <cellStyle name="Comma [0] 41" xfId="62810" hidden="1"/>
    <cellStyle name="Comma [0] 41" xfId="62892" hidden="1"/>
    <cellStyle name="Comma [0] 41" xfId="62974" hidden="1"/>
    <cellStyle name="Comma [0] 41" xfId="63054" hidden="1"/>
    <cellStyle name="Comma [0] 41" xfId="63136" hidden="1"/>
    <cellStyle name="Comma [0] 410" xfId="5234" hidden="1"/>
    <cellStyle name="Comma [0] 410" xfId="34622" hidden="1"/>
    <cellStyle name="Comma [0] 4100" xfId="12700" hidden="1"/>
    <cellStyle name="Comma [0] 4100" xfId="42088" hidden="1"/>
    <cellStyle name="Comma [0] 4101" xfId="12651" hidden="1"/>
    <cellStyle name="Comma [0] 4101" xfId="42039" hidden="1"/>
    <cellStyle name="Comma [0] 4102" xfId="12612" hidden="1"/>
    <cellStyle name="Comma [0] 4102" xfId="42000" hidden="1"/>
    <cellStyle name="Comma [0] 4103" xfId="12654" hidden="1"/>
    <cellStyle name="Comma [0] 4103" xfId="42042" hidden="1"/>
    <cellStyle name="Comma [0] 4104" xfId="12617" hidden="1"/>
    <cellStyle name="Comma [0] 4104" xfId="42005" hidden="1"/>
    <cellStyle name="Comma [0] 4105" xfId="12619" hidden="1"/>
    <cellStyle name="Comma [0] 4105" xfId="42007" hidden="1"/>
    <cellStyle name="Comma [0] 4106" xfId="12705" hidden="1"/>
    <cellStyle name="Comma [0] 4106" xfId="42093" hidden="1"/>
    <cellStyle name="Comma [0] 4107" xfId="12608" hidden="1"/>
    <cellStyle name="Comma [0] 4107" xfId="41996" hidden="1"/>
    <cellStyle name="Comma [0] 4108" xfId="12616" hidden="1"/>
    <cellStyle name="Comma [0] 4108" xfId="42004" hidden="1"/>
    <cellStyle name="Comma [0] 4109" xfId="12717" hidden="1"/>
    <cellStyle name="Comma [0] 4109" xfId="42105" hidden="1"/>
    <cellStyle name="Comma [0] 411" xfId="3631" hidden="1"/>
    <cellStyle name="Comma [0] 411" xfId="33020" hidden="1"/>
    <cellStyle name="Comma [0] 4110" xfId="12719" hidden="1"/>
    <cellStyle name="Comma [0] 4110" xfId="42107" hidden="1"/>
    <cellStyle name="Comma [0] 4111" xfId="12708" hidden="1"/>
    <cellStyle name="Comma [0] 4111" xfId="42096" hidden="1"/>
    <cellStyle name="Comma [0] 4112" xfId="12716" hidden="1"/>
    <cellStyle name="Comma [0] 4112" xfId="42104" hidden="1"/>
    <cellStyle name="Comma [0] 4113" xfId="12614" hidden="1"/>
    <cellStyle name="Comma [0] 4113" xfId="42002" hidden="1"/>
    <cellStyle name="Comma [0] 4114" xfId="12702" hidden="1"/>
    <cellStyle name="Comma [0] 4114" xfId="42090" hidden="1"/>
    <cellStyle name="Comma [0] 4115" xfId="12735" hidden="1"/>
    <cellStyle name="Comma [0] 4115" xfId="42123" hidden="1"/>
    <cellStyle name="Comma [0] 4116" xfId="12743" hidden="1"/>
    <cellStyle name="Comma [0] 4116" xfId="42131" hidden="1"/>
    <cellStyle name="Comma [0] 4117" xfId="12652" hidden="1"/>
    <cellStyle name="Comma [0] 4117" xfId="42040" hidden="1"/>
    <cellStyle name="Comma [0] 4118" xfId="12731" hidden="1"/>
    <cellStyle name="Comma [0] 4118" xfId="42119" hidden="1"/>
    <cellStyle name="Comma [0] 4119" xfId="12752" hidden="1"/>
    <cellStyle name="Comma [0] 4119" xfId="42140" hidden="1"/>
    <cellStyle name="Comma [0] 412" xfId="3633" hidden="1"/>
    <cellStyle name="Comma [0] 412" xfId="33022" hidden="1"/>
    <cellStyle name="Comma [0] 4120" xfId="12754" hidden="1"/>
    <cellStyle name="Comma [0] 4120" xfId="42142" hidden="1"/>
    <cellStyle name="Comma [0] 4121" xfId="12713" hidden="1"/>
    <cellStyle name="Comma [0] 4121" xfId="42101" hidden="1"/>
    <cellStyle name="Comma [0] 4122" xfId="12658" hidden="1"/>
    <cellStyle name="Comma [0] 4122" xfId="42046" hidden="1"/>
    <cellStyle name="Comma [0] 4123" xfId="12711" hidden="1"/>
    <cellStyle name="Comma [0] 4123" xfId="42099" hidden="1"/>
    <cellStyle name="Comma [0] 4124" xfId="12695" hidden="1"/>
    <cellStyle name="Comma [0] 4124" xfId="42083" hidden="1"/>
    <cellStyle name="Comma [0] 4125" xfId="12691" hidden="1"/>
    <cellStyle name="Comma [0] 4125" xfId="42079" hidden="1"/>
    <cellStyle name="Comma [0] 4126" xfId="12762" hidden="1"/>
    <cellStyle name="Comma [0] 4126" xfId="42150" hidden="1"/>
    <cellStyle name="Comma [0] 4127" xfId="12628" hidden="1"/>
    <cellStyle name="Comma [0] 4127" xfId="42016" hidden="1"/>
    <cellStyle name="Comma [0] 4128" xfId="12621" hidden="1"/>
    <cellStyle name="Comma [0] 4128" xfId="42009" hidden="1"/>
    <cellStyle name="Comma [0] 4129" xfId="12770" hidden="1"/>
    <cellStyle name="Comma [0] 4129" xfId="42158" hidden="1"/>
    <cellStyle name="Comma [0] 413" xfId="5285" hidden="1"/>
    <cellStyle name="Comma [0] 413" xfId="34673" hidden="1"/>
    <cellStyle name="Comma [0] 4130" xfId="12772" hidden="1"/>
    <cellStyle name="Comma [0] 4130" xfId="42160" hidden="1"/>
    <cellStyle name="Comma [0] 4131" xfId="12721" hidden="1"/>
    <cellStyle name="Comma [0] 4131" xfId="42109" hidden="1"/>
    <cellStyle name="Comma [0] 4132" xfId="12697" hidden="1"/>
    <cellStyle name="Comma [0] 4132" xfId="42085" hidden="1"/>
    <cellStyle name="Comma [0] 4133" xfId="12732" hidden="1"/>
    <cellStyle name="Comma [0] 4133" xfId="42120" hidden="1"/>
    <cellStyle name="Comma [0] 4134" xfId="12664" hidden="1"/>
    <cellStyle name="Comma [0] 4134" xfId="42052" hidden="1"/>
    <cellStyle name="Comma [0] 4135" xfId="12734" hidden="1"/>
    <cellStyle name="Comma [0] 4135" xfId="42122" hidden="1"/>
    <cellStyle name="Comma [0] 4136" xfId="12779" hidden="1"/>
    <cellStyle name="Comma [0] 4136" xfId="42167" hidden="1"/>
    <cellStyle name="Comma [0] 4137" xfId="12722" hidden="1"/>
    <cellStyle name="Comma [0] 4137" xfId="42110" hidden="1"/>
    <cellStyle name="Comma [0] 4138" xfId="12679" hidden="1"/>
    <cellStyle name="Comma [0] 4138" xfId="42067" hidden="1"/>
    <cellStyle name="Comma [0] 4139" xfId="12785" hidden="1"/>
    <cellStyle name="Comma [0] 4139" xfId="42173" hidden="1"/>
    <cellStyle name="Comma [0] 414" xfId="4356" hidden="1"/>
    <cellStyle name="Comma [0] 414" xfId="33745" hidden="1"/>
    <cellStyle name="Comma [0] 4140" xfId="12787" hidden="1"/>
    <cellStyle name="Comma [0] 4140" xfId="42175" hidden="1"/>
    <cellStyle name="Comma [0] 4141" xfId="12740" hidden="1"/>
    <cellStyle name="Comma [0] 4141" xfId="42128" hidden="1"/>
    <cellStyle name="Comma [0] 4142" xfId="12746" hidden="1"/>
    <cellStyle name="Comma [0] 4142" xfId="42134" hidden="1"/>
    <cellStyle name="Comma [0] 4143" xfId="12627" hidden="1"/>
    <cellStyle name="Comma [0] 4143" xfId="42015" hidden="1"/>
    <cellStyle name="Comma [0] 4144" xfId="12696" hidden="1"/>
    <cellStyle name="Comma [0] 4144" xfId="42084" hidden="1"/>
    <cellStyle name="Comma [0] 4145" xfId="12704" hidden="1"/>
    <cellStyle name="Comma [0] 4145" xfId="42092" hidden="1"/>
    <cellStyle name="Comma [0] 4146" xfId="12793" hidden="1"/>
    <cellStyle name="Comma [0] 4146" xfId="42181" hidden="1"/>
    <cellStyle name="Comma [0] 4147" xfId="12707" hidden="1"/>
    <cellStyle name="Comma [0] 4147" xfId="42095" hidden="1"/>
    <cellStyle name="Comma [0] 4148" xfId="12667" hidden="1"/>
    <cellStyle name="Comma [0] 4148" xfId="42055" hidden="1"/>
    <cellStyle name="Comma [0] 4149" xfId="12798" hidden="1"/>
    <cellStyle name="Comma [0] 4149" xfId="42186" hidden="1"/>
    <cellStyle name="Comma [0] 415" xfId="3770" hidden="1"/>
    <cellStyle name="Comma [0] 415" xfId="33159" hidden="1"/>
    <cellStyle name="Comma [0] 4150" xfId="12800" hidden="1"/>
    <cellStyle name="Comma [0] 4150" xfId="42188" hidden="1"/>
    <cellStyle name="Comma [0] 4151" xfId="12759" hidden="1"/>
    <cellStyle name="Comma [0] 4151" xfId="42147" hidden="1"/>
    <cellStyle name="Comma [0] 4152" xfId="12765" hidden="1"/>
    <cellStyle name="Comma [0] 4152" xfId="42153" hidden="1"/>
    <cellStyle name="Comma [0] 4153" xfId="12666" hidden="1"/>
    <cellStyle name="Comma [0] 4153" xfId="42054" hidden="1"/>
    <cellStyle name="Comma [0] 4154" xfId="12747" hidden="1"/>
    <cellStyle name="Comma [0] 4154" xfId="42135" hidden="1"/>
    <cellStyle name="Comma [0] 4155" xfId="12726" hidden="1"/>
    <cellStyle name="Comma [0] 4155" xfId="42114" hidden="1"/>
    <cellStyle name="Comma [0] 4156" xfId="12804" hidden="1"/>
    <cellStyle name="Comma [0] 4156" xfId="42192" hidden="1"/>
    <cellStyle name="Comma [0] 4157" xfId="12745" hidden="1"/>
    <cellStyle name="Comma [0] 4157" xfId="42133" hidden="1"/>
    <cellStyle name="Comma [0] 4158" xfId="12683" hidden="1"/>
    <cellStyle name="Comma [0] 4158" xfId="42071" hidden="1"/>
    <cellStyle name="Comma [0] 4159" xfId="12811" hidden="1"/>
    <cellStyle name="Comma [0] 4159" xfId="42199" hidden="1"/>
    <cellStyle name="Comma [0] 416" xfId="5297" hidden="1"/>
    <cellStyle name="Comma [0] 416" xfId="34685" hidden="1"/>
    <cellStyle name="Comma [0] 4160" xfId="12813" hidden="1"/>
    <cellStyle name="Comma [0] 4160" xfId="42201" hidden="1"/>
    <cellStyle name="Comma [0] 4161" xfId="12777" hidden="1"/>
    <cellStyle name="Comma [0] 4161" xfId="42165" hidden="1"/>
    <cellStyle name="Comma [0] 4162" xfId="12782" hidden="1"/>
    <cellStyle name="Comma [0] 4162" xfId="42170" hidden="1"/>
    <cellStyle name="Comma [0] 4163" xfId="12611" hidden="1"/>
    <cellStyle name="Comma [0] 4163" xfId="41999" hidden="1"/>
    <cellStyle name="Comma [0] 4164" xfId="12766" hidden="1"/>
    <cellStyle name="Comma [0] 4164" xfId="42154" hidden="1"/>
    <cellStyle name="Comma [0] 4165" xfId="12671" hidden="1"/>
    <cellStyle name="Comma [0] 4165" xfId="42059" hidden="1"/>
    <cellStyle name="Comma [0] 4166" xfId="12817" hidden="1"/>
    <cellStyle name="Comma [0] 4166" xfId="42205" hidden="1"/>
    <cellStyle name="Comma [0] 4167" xfId="12764" hidden="1"/>
    <cellStyle name="Comma [0] 4167" xfId="42152" hidden="1"/>
    <cellStyle name="Comma [0] 4168" xfId="12703" hidden="1"/>
    <cellStyle name="Comma [0] 4168" xfId="42091" hidden="1"/>
    <cellStyle name="Comma [0] 4169" xfId="12821" hidden="1"/>
    <cellStyle name="Comma [0] 4169" xfId="42209" hidden="1"/>
    <cellStyle name="Comma [0] 417" xfId="5299" hidden="1"/>
    <cellStyle name="Comma [0] 417" xfId="34687" hidden="1"/>
    <cellStyle name="Comma [0] 4170" xfId="12823" hidden="1"/>
    <cellStyle name="Comma [0] 4170" xfId="42211" hidden="1"/>
    <cellStyle name="Comma [0] 4171" xfId="12791" hidden="1"/>
    <cellStyle name="Comma [0] 4171" xfId="42179" hidden="1"/>
    <cellStyle name="Comma [0] 4172" xfId="12795" hidden="1"/>
    <cellStyle name="Comma [0] 4172" xfId="42183" hidden="1"/>
    <cellStyle name="Comma [0] 4173" xfId="12685" hidden="1"/>
    <cellStyle name="Comma [0] 4173" xfId="42073" hidden="1"/>
    <cellStyle name="Comma [0] 4174" xfId="12783" hidden="1"/>
    <cellStyle name="Comma [0] 4174" xfId="42171" hidden="1"/>
    <cellStyle name="Comma [0] 4175" xfId="12675" hidden="1"/>
    <cellStyle name="Comma [0] 4175" xfId="42063" hidden="1"/>
    <cellStyle name="Comma [0] 4176" xfId="12827" hidden="1"/>
    <cellStyle name="Comma [0] 4176" xfId="42215" hidden="1"/>
    <cellStyle name="Comma [0] 4177" xfId="12781" hidden="1"/>
    <cellStyle name="Comma [0] 4177" xfId="42169" hidden="1"/>
    <cellStyle name="Comma [0] 4178" xfId="12750" hidden="1"/>
    <cellStyle name="Comma [0] 4178" xfId="42138" hidden="1"/>
    <cellStyle name="Comma [0] 4179" xfId="12831" hidden="1"/>
    <cellStyle name="Comma [0] 4179" xfId="42219" hidden="1"/>
    <cellStyle name="Comma [0] 418" xfId="5288" hidden="1"/>
    <cellStyle name="Comma [0] 418" xfId="34676" hidden="1"/>
    <cellStyle name="Comma [0] 4180" xfId="12833" hidden="1"/>
    <cellStyle name="Comma [0] 4180" xfId="42221" hidden="1"/>
    <cellStyle name="Comma [0] 4181" xfId="12819" hidden="1"/>
    <cellStyle name="Comma [0] 4181" xfId="42207" hidden="1"/>
    <cellStyle name="Comma [0] 4182" xfId="12806" hidden="1"/>
    <cellStyle name="Comma [0] 4182" xfId="42194" hidden="1"/>
    <cellStyle name="Comma [0] 4183" xfId="12830" hidden="1"/>
    <cellStyle name="Comma [0] 4183" xfId="42218" hidden="1"/>
    <cellStyle name="Comma [0] 4184" xfId="12796" hidden="1"/>
    <cellStyle name="Comma [0] 4184" xfId="42184" hidden="1"/>
    <cellStyle name="Comma [0] 4185" xfId="12768" hidden="1"/>
    <cellStyle name="Comma [0] 4185" xfId="42156" hidden="1"/>
    <cellStyle name="Comma [0] 4186" xfId="12835" hidden="1"/>
    <cellStyle name="Comma [0] 4186" xfId="42223" hidden="1"/>
    <cellStyle name="Comma [0] 4187" xfId="12792" hidden="1"/>
    <cellStyle name="Comma [0] 4187" xfId="42180" hidden="1"/>
    <cellStyle name="Comma [0] 4188" xfId="12826" hidden="1"/>
    <cellStyle name="Comma [0] 4188" xfId="42214" hidden="1"/>
    <cellStyle name="Comma [0] 4189" xfId="12839" hidden="1"/>
    <cellStyle name="Comma [0] 4189" xfId="42227" hidden="1"/>
    <cellStyle name="Comma [0] 419" xfId="5296" hidden="1"/>
    <cellStyle name="Comma [0] 419" xfId="34684" hidden="1"/>
    <cellStyle name="Comma [0] 4190" xfId="12841" hidden="1"/>
    <cellStyle name="Comma [0] 4190" xfId="42229" hidden="1"/>
    <cellStyle name="Comma [0] 4191" xfId="12709" hidden="1"/>
    <cellStyle name="Comma [0] 4191" xfId="42097" hidden="1"/>
    <cellStyle name="Comma [0] 4192" xfId="12829" hidden="1"/>
    <cellStyle name="Comma [0] 4192" xfId="42217" hidden="1"/>
    <cellStyle name="Comma [0] 4193" xfId="12769" hidden="1"/>
    <cellStyle name="Comma [0] 4193" xfId="42157" hidden="1"/>
    <cellStyle name="Comma [0] 4194" xfId="12803" hidden="1"/>
    <cellStyle name="Comma [0] 4194" xfId="42191" hidden="1"/>
    <cellStyle name="Comma [0] 4195" xfId="12816" hidden="1"/>
    <cellStyle name="Comma [0] 4195" xfId="42204" hidden="1"/>
    <cellStyle name="Comma [0] 4196" xfId="12844" hidden="1"/>
    <cellStyle name="Comma [0] 4196" xfId="42232" hidden="1"/>
    <cellStyle name="Comma [0] 4197" xfId="12807" hidden="1"/>
    <cellStyle name="Comma [0] 4197" xfId="42195" hidden="1"/>
    <cellStyle name="Comma [0] 4198" xfId="12767" hidden="1"/>
    <cellStyle name="Comma [0] 4198" xfId="42155" hidden="1"/>
    <cellStyle name="Comma [0] 4199" xfId="12847" hidden="1"/>
    <cellStyle name="Comma [0] 4199" xfId="42235" hidden="1"/>
    <cellStyle name="Comma [0] 42" xfId="4405" hidden="1"/>
    <cellStyle name="Comma [0] 42" xfId="33794" hidden="1"/>
    <cellStyle name="Comma [0] 420" xfId="3630" hidden="1"/>
    <cellStyle name="Comma [0] 420" xfId="33019" hidden="1"/>
    <cellStyle name="Comma [0] 4200" xfId="12849" hidden="1"/>
    <cellStyle name="Comma [0] 4200" xfId="42237" hidden="1"/>
    <cellStyle name="Comma [0] 4201" xfId="12568" hidden="1"/>
    <cellStyle name="Comma [0] 4201" xfId="41956" hidden="1"/>
    <cellStyle name="Comma [0] 4202" xfId="12550" hidden="1"/>
    <cellStyle name="Comma [0] 4202" xfId="41938" hidden="1"/>
    <cellStyle name="Comma [0] 4203" xfId="12853" hidden="1"/>
    <cellStyle name="Comma [0] 4203" xfId="42241" hidden="1"/>
    <cellStyle name="Comma [0] 4204" xfId="12860" hidden="1"/>
    <cellStyle name="Comma [0] 4204" xfId="42248" hidden="1"/>
    <cellStyle name="Comma [0] 4205" xfId="12862" hidden="1"/>
    <cellStyle name="Comma [0] 4205" xfId="42250" hidden="1"/>
    <cellStyle name="Comma [0] 4206" xfId="12852" hidden="1"/>
    <cellStyle name="Comma [0] 4206" xfId="42240" hidden="1"/>
    <cellStyle name="Comma [0] 4207" xfId="12858" hidden="1"/>
    <cellStyle name="Comma [0] 4207" xfId="42246" hidden="1"/>
    <cellStyle name="Comma [0] 4208" xfId="12865" hidden="1"/>
    <cellStyle name="Comma [0] 4208" xfId="42253" hidden="1"/>
    <cellStyle name="Comma [0] 4209" xfId="12867" hidden="1"/>
    <cellStyle name="Comma [0] 4209" xfId="42255" hidden="1"/>
    <cellStyle name="Comma [0] 421" xfId="5282" hidden="1"/>
    <cellStyle name="Comma [0] 421" xfId="34670" hidden="1"/>
    <cellStyle name="Comma [0] 4210" xfId="12642" hidden="1"/>
    <cellStyle name="Comma [0] 4210" xfId="42030" hidden="1"/>
    <cellStyle name="Comma [0] 4211" xfId="12598" hidden="1"/>
    <cellStyle name="Comma [0] 4211" xfId="41986" hidden="1"/>
    <cellStyle name="Comma [0] 4212" xfId="12878" hidden="1"/>
    <cellStyle name="Comma [0] 4212" xfId="42266" hidden="1"/>
    <cellStyle name="Comma [0] 4213" xfId="12887" hidden="1"/>
    <cellStyle name="Comma [0] 4213" xfId="42275" hidden="1"/>
    <cellStyle name="Comma [0] 4214" xfId="12898" hidden="1"/>
    <cellStyle name="Comma [0] 4214" xfId="42286" hidden="1"/>
    <cellStyle name="Comma [0] 4215" xfId="12904" hidden="1"/>
    <cellStyle name="Comma [0] 4215" xfId="42292" hidden="1"/>
    <cellStyle name="Comma [0] 4216" xfId="12886" hidden="1"/>
    <cellStyle name="Comma [0] 4216" xfId="42274" hidden="1"/>
    <cellStyle name="Comma [0] 4217" xfId="12896" hidden="1"/>
    <cellStyle name="Comma [0] 4217" xfId="42284" hidden="1"/>
    <cellStyle name="Comma [0] 4218" xfId="12916" hidden="1"/>
    <cellStyle name="Comma [0] 4218" xfId="42304" hidden="1"/>
    <cellStyle name="Comma [0] 4219" xfId="12918" hidden="1"/>
    <cellStyle name="Comma [0] 4219" xfId="42306" hidden="1"/>
    <cellStyle name="Comma [0] 422" xfId="5315" hidden="1"/>
    <cellStyle name="Comma [0] 422" xfId="34703" hidden="1"/>
    <cellStyle name="Comma [0] 4220" xfId="12869" hidden="1"/>
    <cellStyle name="Comma [0] 4220" xfId="42257" hidden="1"/>
    <cellStyle name="Comma [0] 4221" xfId="12563" hidden="1"/>
    <cellStyle name="Comma [0] 4221" xfId="41951" hidden="1"/>
    <cellStyle name="Comma [0] 4222" xfId="12872" hidden="1"/>
    <cellStyle name="Comma [0] 4222" xfId="42260" hidden="1"/>
    <cellStyle name="Comma [0] 4223" xfId="12597" hidden="1"/>
    <cellStyle name="Comma [0] 4223" xfId="41985" hidden="1"/>
    <cellStyle name="Comma [0] 4224" xfId="12596" hidden="1"/>
    <cellStyle name="Comma [0] 4224" xfId="41984" hidden="1"/>
    <cellStyle name="Comma [0] 4225" xfId="12923" hidden="1"/>
    <cellStyle name="Comma [0] 4225" xfId="42311" hidden="1"/>
    <cellStyle name="Comma [0] 4226" xfId="12565" hidden="1"/>
    <cellStyle name="Comma [0] 4226" xfId="41953" hidden="1"/>
    <cellStyle name="Comma [0] 4227" xfId="12599" hidden="1"/>
    <cellStyle name="Comma [0] 4227" xfId="41987" hidden="1"/>
    <cellStyle name="Comma [0] 4228" xfId="12935" hidden="1"/>
    <cellStyle name="Comma [0] 4228" xfId="42323" hidden="1"/>
    <cellStyle name="Comma [0] 4229" xfId="12937" hidden="1"/>
    <cellStyle name="Comma [0] 4229" xfId="42325" hidden="1"/>
    <cellStyle name="Comma [0] 423" xfId="5323" hidden="1"/>
    <cellStyle name="Comma [0] 423" xfId="34711" hidden="1"/>
    <cellStyle name="Comma [0] 4230" xfId="12926" hidden="1"/>
    <cellStyle name="Comma [0] 4230" xfId="42314" hidden="1"/>
    <cellStyle name="Comma [0] 4231" xfId="12934" hidden="1"/>
    <cellStyle name="Comma [0] 4231" xfId="42322" hidden="1"/>
    <cellStyle name="Comma [0] 4232" xfId="12561" hidden="1"/>
    <cellStyle name="Comma [0] 4232" xfId="41949" hidden="1"/>
    <cellStyle name="Comma [0] 4233" xfId="12920" hidden="1"/>
    <cellStyle name="Comma [0] 4233" xfId="42308" hidden="1"/>
    <cellStyle name="Comma [0] 4234" xfId="12953" hidden="1"/>
    <cellStyle name="Comma [0] 4234" xfId="42341" hidden="1"/>
    <cellStyle name="Comma [0] 4235" xfId="12961" hidden="1"/>
    <cellStyle name="Comma [0] 4235" xfId="42349" hidden="1"/>
    <cellStyle name="Comma [0] 4236" xfId="12870" hidden="1"/>
    <cellStyle name="Comma [0] 4236" xfId="42258" hidden="1"/>
    <cellStyle name="Comma [0] 4237" xfId="12949" hidden="1"/>
    <cellStyle name="Comma [0] 4237" xfId="42337" hidden="1"/>
    <cellStyle name="Comma [0] 4238" xfId="12970" hidden="1"/>
    <cellStyle name="Comma [0] 4238" xfId="42358" hidden="1"/>
    <cellStyle name="Comma [0] 4239" xfId="12972" hidden="1"/>
    <cellStyle name="Comma [0] 4239" xfId="42360" hidden="1"/>
    <cellStyle name="Comma [0] 424" xfId="5232" hidden="1"/>
    <cellStyle name="Comma [0] 424" xfId="34620" hidden="1"/>
    <cellStyle name="Comma [0] 4240" xfId="12931" hidden="1"/>
    <cellStyle name="Comma [0] 4240" xfId="42319" hidden="1"/>
    <cellStyle name="Comma [0] 4241" xfId="12876" hidden="1"/>
    <cellStyle name="Comma [0] 4241" xfId="42264" hidden="1"/>
    <cellStyle name="Comma [0] 4242" xfId="12929" hidden="1"/>
    <cellStyle name="Comma [0] 4242" xfId="42317" hidden="1"/>
    <cellStyle name="Comma [0] 4243" xfId="12913" hidden="1"/>
    <cellStyle name="Comma [0] 4243" xfId="42301" hidden="1"/>
    <cellStyle name="Comma [0] 4244" xfId="12909" hidden="1"/>
    <cellStyle name="Comma [0] 4244" xfId="42297" hidden="1"/>
    <cellStyle name="Comma [0] 4245" xfId="12980" hidden="1"/>
    <cellStyle name="Comma [0] 4245" xfId="42368" hidden="1"/>
    <cellStyle name="Comma [0] 4246" xfId="12553" hidden="1"/>
    <cellStyle name="Comma [0] 4246" xfId="41941" hidden="1"/>
    <cellStyle name="Comma [0] 4247" xfId="12641" hidden="1"/>
    <cellStyle name="Comma [0] 4247" xfId="42029" hidden="1"/>
    <cellStyle name="Comma [0] 4248" xfId="12988" hidden="1"/>
    <cellStyle name="Comma [0] 4248" xfId="42376" hidden="1"/>
    <cellStyle name="Comma [0] 4249" xfId="12990" hidden="1"/>
    <cellStyle name="Comma [0] 4249" xfId="42378" hidden="1"/>
    <cellStyle name="Comma [0] 425" xfId="5311" hidden="1"/>
    <cellStyle name="Comma [0] 425" xfId="34699" hidden="1"/>
    <cellStyle name="Comma [0] 4250" xfId="12939" hidden="1"/>
    <cellStyle name="Comma [0] 4250" xfId="42327" hidden="1"/>
    <cellStyle name="Comma [0] 4251" xfId="12915" hidden="1"/>
    <cellStyle name="Comma [0] 4251" xfId="42303" hidden="1"/>
    <cellStyle name="Comma [0] 4252" xfId="12950" hidden="1"/>
    <cellStyle name="Comma [0] 4252" xfId="42338" hidden="1"/>
    <cellStyle name="Comma [0] 4253" xfId="12882" hidden="1"/>
    <cellStyle name="Comma [0] 4253" xfId="42270" hidden="1"/>
    <cellStyle name="Comma [0] 4254" xfId="12952" hidden="1"/>
    <cellStyle name="Comma [0] 4254" xfId="42340" hidden="1"/>
    <cellStyle name="Comma [0] 4255" xfId="12997" hidden="1"/>
    <cellStyle name="Comma [0] 4255" xfId="42385" hidden="1"/>
    <cellStyle name="Comma [0] 4256" xfId="12940" hidden="1"/>
    <cellStyle name="Comma [0] 4256" xfId="42328" hidden="1"/>
    <cellStyle name="Comma [0] 4257" xfId="12897" hidden="1"/>
    <cellStyle name="Comma [0] 4257" xfId="42285" hidden="1"/>
    <cellStyle name="Comma [0] 4258" xfId="13003" hidden="1"/>
    <cellStyle name="Comma [0] 4258" xfId="42391" hidden="1"/>
    <cellStyle name="Comma [0] 4259" xfId="13005" hidden="1"/>
    <cellStyle name="Comma [0] 4259" xfId="42393" hidden="1"/>
    <cellStyle name="Comma [0] 426" xfId="5332" hidden="1"/>
    <cellStyle name="Comma [0] 426" xfId="34720" hidden="1"/>
    <cellStyle name="Comma [0] 4260" xfId="12958" hidden="1"/>
    <cellStyle name="Comma [0] 4260" xfId="42346" hidden="1"/>
    <cellStyle name="Comma [0] 4261" xfId="12964" hidden="1"/>
    <cellStyle name="Comma [0] 4261" xfId="42352" hidden="1"/>
    <cellStyle name="Comma [0] 4262" xfId="12590" hidden="1"/>
    <cellStyle name="Comma [0] 4262" xfId="41978" hidden="1"/>
    <cellStyle name="Comma [0] 4263" xfId="12914" hidden="1"/>
    <cellStyle name="Comma [0] 4263" xfId="42302" hidden="1"/>
    <cellStyle name="Comma [0] 4264" xfId="12922" hidden="1"/>
    <cellStyle name="Comma [0] 4264" xfId="42310" hidden="1"/>
    <cellStyle name="Comma [0] 4265" xfId="13011" hidden="1"/>
    <cellStyle name="Comma [0] 4265" xfId="42399" hidden="1"/>
    <cellStyle name="Comma [0] 4266" xfId="12925" hidden="1"/>
    <cellStyle name="Comma [0] 4266" xfId="42313" hidden="1"/>
    <cellStyle name="Comma [0] 4267" xfId="12885" hidden="1"/>
    <cellStyle name="Comma [0] 4267" xfId="42273" hidden="1"/>
    <cellStyle name="Comma [0] 4268" xfId="13016" hidden="1"/>
    <cellStyle name="Comma [0] 4268" xfId="42404" hidden="1"/>
    <cellStyle name="Comma [0] 4269" xfId="13018" hidden="1"/>
    <cellStyle name="Comma [0] 4269" xfId="42406" hidden="1"/>
    <cellStyle name="Comma [0] 427" xfId="5334" hidden="1"/>
    <cellStyle name="Comma [0] 427" xfId="34722" hidden="1"/>
    <cellStyle name="Comma [0] 4270" xfId="12977" hidden="1"/>
    <cellStyle name="Comma [0] 4270" xfId="42365" hidden="1"/>
    <cellStyle name="Comma [0] 4271" xfId="12983" hidden="1"/>
    <cellStyle name="Comma [0] 4271" xfId="42371" hidden="1"/>
    <cellStyle name="Comma [0] 4272" xfId="12884" hidden="1"/>
    <cellStyle name="Comma [0] 4272" xfId="42272" hidden="1"/>
    <cellStyle name="Comma [0] 4273" xfId="12965" hidden="1"/>
    <cellStyle name="Comma [0] 4273" xfId="42353" hidden="1"/>
    <cellStyle name="Comma [0] 4274" xfId="12944" hidden="1"/>
    <cellStyle name="Comma [0] 4274" xfId="42332" hidden="1"/>
    <cellStyle name="Comma [0] 4275" xfId="13022" hidden="1"/>
    <cellStyle name="Comma [0] 4275" xfId="42410" hidden="1"/>
    <cellStyle name="Comma [0] 4276" xfId="12963" hidden="1"/>
    <cellStyle name="Comma [0] 4276" xfId="42351" hidden="1"/>
    <cellStyle name="Comma [0] 4277" xfId="12901" hidden="1"/>
    <cellStyle name="Comma [0] 4277" xfId="42289" hidden="1"/>
    <cellStyle name="Comma [0] 4278" xfId="13029" hidden="1"/>
    <cellStyle name="Comma [0] 4278" xfId="42417" hidden="1"/>
    <cellStyle name="Comma [0] 4279" xfId="13031" hidden="1"/>
    <cellStyle name="Comma [0] 4279" xfId="42419" hidden="1"/>
    <cellStyle name="Comma [0] 428" xfId="5293" hidden="1"/>
    <cellStyle name="Comma [0] 428" xfId="34681" hidden="1"/>
    <cellStyle name="Comma [0] 4280" xfId="12995" hidden="1"/>
    <cellStyle name="Comma [0] 4280" xfId="42383" hidden="1"/>
    <cellStyle name="Comma [0] 4281" xfId="13000" hidden="1"/>
    <cellStyle name="Comma [0] 4281" xfId="42388" hidden="1"/>
    <cellStyle name="Comma [0] 4282" xfId="12564" hidden="1"/>
    <cellStyle name="Comma [0] 4282" xfId="41952" hidden="1"/>
    <cellStyle name="Comma [0] 4283" xfId="12984" hidden="1"/>
    <cellStyle name="Comma [0] 4283" xfId="42372" hidden="1"/>
    <cellStyle name="Comma [0] 4284" xfId="12889" hidden="1"/>
    <cellStyle name="Comma [0] 4284" xfId="42277" hidden="1"/>
    <cellStyle name="Comma [0] 4285" xfId="13035" hidden="1"/>
    <cellStyle name="Comma [0] 4285" xfId="42423" hidden="1"/>
    <cellStyle name="Comma [0] 4286" xfId="12982" hidden="1"/>
    <cellStyle name="Comma [0] 4286" xfId="42370" hidden="1"/>
    <cellStyle name="Comma [0] 4287" xfId="12921" hidden="1"/>
    <cellStyle name="Comma [0] 4287" xfId="42309" hidden="1"/>
    <cellStyle name="Comma [0] 4288" xfId="13039" hidden="1"/>
    <cellStyle name="Comma [0] 4288" xfId="42427" hidden="1"/>
    <cellStyle name="Comma [0] 4289" xfId="13041" hidden="1"/>
    <cellStyle name="Comma [0] 4289" xfId="42429" hidden="1"/>
    <cellStyle name="Comma [0] 429" xfId="5238" hidden="1"/>
    <cellStyle name="Comma [0] 429" xfId="34626" hidden="1"/>
    <cellStyle name="Comma [0] 4290" xfId="13009" hidden="1"/>
    <cellStyle name="Comma [0] 4290" xfId="42397" hidden="1"/>
    <cellStyle name="Comma [0] 4291" xfId="13013" hidden="1"/>
    <cellStyle name="Comma [0] 4291" xfId="42401" hidden="1"/>
    <cellStyle name="Comma [0] 4292" xfId="12903" hidden="1"/>
    <cellStyle name="Comma [0] 4292" xfId="42291" hidden="1"/>
    <cellStyle name="Comma [0] 4293" xfId="13001" hidden="1"/>
    <cellStyle name="Comma [0] 4293" xfId="42389" hidden="1"/>
    <cellStyle name="Comma [0] 4294" xfId="12893" hidden="1"/>
    <cellStyle name="Comma [0] 4294" xfId="42281" hidden="1"/>
    <cellStyle name="Comma [0] 4295" xfId="13045" hidden="1"/>
    <cellStyle name="Comma [0] 4295" xfId="42433" hidden="1"/>
    <cellStyle name="Comma [0] 4296" xfId="12999" hidden="1"/>
    <cellStyle name="Comma [0] 4296" xfId="42387" hidden="1"/>
    <cellStyle name="Comma [0] 4297" xfId="12968" hidden="1"/>
    <cellStyle name="Comma [0] 4297" xfId="42356" hidden="1"/>
    <cellStyle name="Comma [0] 4298" xfId="13049" hidden="1"/>
    <cellStyle name="Comma [0] 4298" xfId="42437" hidden="1"/>
    <cellStyle name="Comma [0] 4299" xfId="13051" hidden="1"/>
    <cellStyle name="Comma [0] 4299" xfId="42439" hidden="1"/>
    <cellStyle name="Comma [0] 43" xfId="4596" hidden="1"/>
    <cellStyle name="Comma [0] 43" xfId="33984" hidden="1"/>
    <cellStyle name="Comma [0] 430" xfId="5291" hidden="1"/>
    <cellStyle name="Comma [0] 430" xfId="34679" hidden="1"/>
    <cellStyle name="Comma [0] 4300" xfId="13037" hidden="1"/>
    <cellStyle name="Comma [0] 4300" xfId="42425" hidden="1"/>
    <cellStyle name="Comma [0] 4301" xfId="13024" hidden="1"/>
    <cellStyle name="Comma [0] 4301" xfId="42412" hidden="1"/>
    <cellStyle name="Comma [0] 4302" xfId="13048" hidden="1"/>
    <cellStyle name="Comma [0] 4302" xfId="42436" hidden="1"/>
    <cellStyle name="Comma [0] 4303" xfId="13014" hidden="1"/>
    <cellStyle name="Comma [0] 4303" xfId="42402" hidden="1"/>
    <cellStyle name="Comma [0] 4304" xfId="12986" hidden="1"/>
    <cellStyle name="Comma [0] 4304" xfId="42374" hidden="1"/>
    <cellStyle name="Comma [0] 4305" xfId="13053" hidden="1"/>
    <cellStyle name="Comma [0] 4305" xfId="42441" hidden="1"/>
    <cellStyle name="Comma [0] 4306" xfId="13010" hidden="1"/>
    <cellStyle name="Comma [0] 4306" xfId="42398" hidden="1"/>
    <cellStyle name="Comma [0] 4307" xfId="13044" hidden="1"/>
    <cellStyle name="Comma [0] 4307" xfId="42432" hidden="1"/>
    <cellStyle name="Comma [0] 4308" xfId="13057" hidden="1"/>
    <cellStyle name="Comma [0] 4308" xfId="42445" hidden="1"/>
    <cellStyle name="Comma [0] 4309" xfId="13059" hidden="1"/>
    <cellStyle name="Comma [0] 4309" xfId="42447" hidden="1"/>
    <cellStyle name="Comma [0] 431" xfId="5275" hidden="1"/>
    <cellStyle name="Comma [0] 431" xfId="34663" hidden="1"/>
    <cellStyle name="Comma [0] 4310" xfId="12927" hidden="1"/>
    <cellStyle name="Comma [0] 4310" xfId="42315" hidden="1"/>
    <cellStyle name="Comma [0] 4311" xfId="13047" hidden="1"/>
    <cellStyle name="Comma [0] 4311" xfId="42435" hidden="1"/>
    <cellStyle name="Comma [0] 4312" xfId="12987" hidden="1"/>
    <cellStyle name="Comma [0] 4312" xfId="42375" hidden="1"/>
    <cellStyle name="Comma [0] 4313" xfId="13021" hidden="1"/>
    <cellStyle name="Comma [0] 4313" xfId="42409" hidden="1"/>
    <cellStyle name="Comma [0] 4314" xfId="13034" hidden="1"/>
    <cellStyle name="Comma [0] 4314" xfId="42422" hidden="1"/>
    <cellStyle name="Comma [0] 4315" xfId="13062" hidden="1"/>
    <cellStyle name="Comma [0] 4315" xfId="42450" hidden="1"/>
    <cellStyle name="Comma [0] 4316" xfId="13025" hidden="1"/>
    <cellStyle name="Comma [0] 4316" xfId="42413" hidden="1"/>
    <cellStyle name="Comma [0] 4317" xfId="12985" hidden="1"/>
    <cellStyle name="Comma [0] 4317" xfId="42373" hidden="1"/>
    <cellStyle name="Comma [0] 4318" xfId="13064" hidden="1"/>
    <cellStyle name="Comma [0] 4318" xfId="42452" hidden="1"/>
    <cellStyle name="Comma [0] 4319" xfId="13066" hidden="1"/>
    <cellStyle name="Comma [0] 4319" xfId="42454" hidden="1"/>
    <cellStyle name="Comma [0] 432" xfId="5271" hidden="1"/>
    <cellStyle name="Comma [0] 432" xfId="34659" hidden="1"/>
    <cellStyle name="Comma [0] 4320" xfId="12578" hidden="1"/>
    <cellStyle name="Comma [0] 4320" xfId="41966" hidden="1"/>
    <cellStyle name="Comma [0] 4321" xfId="12575" hidden="1"/>
    <cellStyle name="Comma [0] 4321" xfId="41963" hidden="1"/>
    <cellStyle name="Comma [0] 4322" xfId="13072" hidden="1"/>
    <cellStyle name="Comma [0] 4322" xfId="42460" hidden="1"/>
    <cellStyle name="Comma [0] 4323" xfId="13078" hidden="1"/>
    <cellStyle name="Comma [0] 4323" xfId="42466" hidden="1"/>
    <cellStyle name="Comma [0] 4324" xfId="13080" hidden="1"/>
    <cellStyle name="Comma [0] 4324" xfId="42468" hidden="1"/>
    <cellStyle name="Comma [0] 4325" xfId="13071" hidden="1"/>
    <cellStyle name="Comma [0] 4325" xfId="42459" hidden="1"/>
    <cellStyle name="Comma [0] 4326" xfId="13076" hidden="1"/>
    <cellStyle name="Comma [0] 4326" xfId="42464" hidden="1"/>
    <cellStyle name="Comma [0] 4327" xfId="13082" hidden="1"/>
    <cellStyle name="Comma [0] 4327" xfId="42470" hidden="1"/>
    <cellStyle name="Comma [0] 4328" xfId="13084" hidden="1"/>
    <cellStyle name="Comma [0] 4328" xfId="42472" hidden="1"/>
    <cellStyle name="Comma [0] 4329" xfId="12601" hidden="1"/>
    <cellStyle name="Comma [0] 4329" xfId="41989" hidden="1"/>
    <cellStyle name="Comma [0] 433" xfId="5342" hidden="1"/>
    <cellStyle name="Comma [0] 433" xfId="34730" hidden="1"/>
    <cellStyle name="Comma [0] 4330" xfId="12603" hidden="1"/>
    <cellStyle name="Comma [0] 4330" xfId="41991" hidden="1"/>
    <cellStyle name="Comma [0] 4331" xfId="13095" hidden="1"/>
    <cellStyle name="Comma [0] 4331" xfId="42483" hidden="1"/>
    <cellStyle name="Comma [0] 4332" xfId="13104" hidden="1"/>
    <cellStyle name="Comma [0] 4332" xfId="42492" hidden="1"/>
    <cellStyle name="Comma [0] 4333" xfId="13115" hidden="1"/>
    <cellStyle name="Comma [0] 4333" xfId="42503" hidden="1"/>
    <cellStyle name="Comma [0] 4334" xfId="13121" hidden="1"/>
    <cellStyle name="Comma [0] 4334" xfId="42509" hidden="1"/>
    <cellStyle name="Comma [0] 4335" xfId="13103" hidden="1"/>
    <cellStyle name="Comma [0] 4335" xfId="42491" hidden="1"/>
    <cellStyle name="Comma [0] 4336" xfId="13113" hidden="1"/>
    <cellStyle name="Comma [0] 4336" xfId="42501" hidden="1"/>
    <cellStyle name="Comma [0] 4337" xfId="13133" hidden="1"/>
    <cellStyle name="Comma [0] 4337" xfId="42521" hidden="1"/>
    <cellStyle name="Comma [0] 4338" xfId="13135" hidden="1"/>
    <cellStyle name="Comma [0] 4338" xfId="42523" hidden="1"/>
    <cellStyle name="Comma [0] 4339" xfId="13086" hidden="1"/>
    <cellStyle name="Comma [0] 4339" xfId="42474" hidden="1"/>
    <cellStyle name="Comma [0] 434" xfId="3638" hidden="1"/>
    <cellStyle name="Comma [0] 434" xfId="33027" hidden="1"/>
    <cellStyle name="Comma [0] 4340" xfId="12583" hidden="1"/>
    <cellStyle name="Comma [0] 4340" xfId="41971" hidden="1"/>
    <cellStyle name="Comma [0] 4341" xfId="13089" hidden="1"/>
    <cellStyle name="Comma [0] 4341" xfId="42477" hidden="1"/>
    <cellStyle name="Comma [0] 4342" xfId="12588" hidden="1"/>
    <cellStyle name="Comma [0] 4342" xfId="41976" hidden="1"/>
    <cellStyle name="Comma [0] 4343" xfId="12572" hidden="1"/>
    <cellStyle name="Comma [0] 4343" xfId="41960" hidden="1"/>
    <cellStyle name="Comma [0] 4344" xfId="13140" hidden="1"/>
    <cellStyle name="Comma [0] 4344" xfId="42528" hidden="1"/>
    <cellStyle name="Comma [0] 4345" xfId="12581" hidden="1"/>
    <cellStyle name="Comma [0] 4345" xfId="41969" hidden="1"/>
    <cellStyle name="Comma [0] 4346" xfId="12602" hidden="1"/>
    <cellStyle name="Comma [0] 4346" xfId="41990" hidden="1"/>
    <cellStyle name="Comma [0] 4347" xfId="13152" hidden="1"/>
    <cellStyle name="Comma [0] 4347" xfId="42540" hidden="1"/>
    <cellStyle name="Comma [0] 4348" xfId="13154" hidden="1"/>
    <cellStyle name="Comma [0] 4348" xfId="42542" hidden="1"/>
    <cellStyle name="Comma [0] 4349" xfId="13143" hidden="1"/>
    <cellStyle name="Comma [0] 4349" xfId="42531" hidden="1"/>
    <cellStyle name="Comma [0] 435" xfId="3643" hidden="1"/>
    <cellStyle name="Comma [0] 435" xfId="33032" hidden="1"/>
    <cellStyle name="Comma [0] 4350" xfId="13151" hidden="1"/>
    <cellStyle name="Comma [0] 4350" xfId="42539" hidden="1"/>
    <cellStyle name="Comma [0] 4351" xfId="12585" hidden="1"/>
    <cellStyle name="Comma [0] 4351" xfId="41973" hidden="1"/>
    <cellStyle name="Comma [0] 4352" xfId="13137" hidden="1"/>
    <cellStyle name="Comma [0] 4352" xfId="42525" hidden="1"/>
    <cellStyle name="Comma [0] 4353" xfId="13170" hidden="1"/>
    <cellStyle name="Comma [0] 4353" xfId="42558" hidden="1"/>
    <cellStyle name="Comma [0] 4354" xfId="13178" hidden="1"/>
    <cellStyle name="Comma [0] 4354" xfId="42566" hidden="1"/>
    <cellStyle name="Comma [0] 4355" xfId="13087" hidden="1"/>
    <cellStyle name="Comma [0] 4355" xfId="42475" hidden="1"/>
    <cellStyle name="Comma [0] 4356" xfId="13166" hidden="1"/>
    <cellStyle name="Comma [0] 4356" xfId="42554" hidden="1"/>
    <cellStyle name="Comma [0] 4357" xfId="13187" hidden="1"/>
    <cellStyle name="Comma [0] 4357" xfId="42575" hidden="1"/>
    <cellStyle name="Comma [0] 4358" xfId="13189" hidden="1"/>
    <cellStyle name="Comma [0] 4358" xfId="42577" hidden="1"/>
    <cellStyle name="Comma [0] 4359" xfId="13148" hidden="1"/>
    <cellStyle name="Comma [0] 4359" xfId="42536" hidden="1"/>
    <cellStyle name="Comma [0] 436" xfId="5350" hidden="1"/>
    <cellStyle name="Comma [0] 436" xfId="34738" hidden="1"/>
    <cellStyle name="Comma [0] 4360" xfId="13093" hidden="1"/>
    <cellStyle name="Comma [0] 4360" xfId="42481" hidden="1"/>
    <cellStyle name="Comma [0] 4361" xfId="13146" hidden="1"/>
    <cellStyle name="Comma [0] 4361" xfId="42534" hidden="1"/>
    <cellStyle name="Comma [0] 4362" xfId="13130" hidden="1"/>
    <cellStyle name="Comma [0] 4362" xfId="42518" hidden="1"/>
    <cellStyle name="Comma [0] 4363" xfId="13126" hidden="1"/>
    <cellStyle name="Comma [0] 4363" xfId="42514" hidden="1"/>
    <cellStyle name="Comma [0] 4364" xfId="13197" hidden="1"/>
    <cellStyle name="Comma [0] 4364" xfId="42585" hidden="1"/>
    <cellStyle name="Comma [0] 4365" xfId="13069" hidden="1"/>
    <cellStyle name="Comma [0] 4365" xfId="42457" hidden="1"/>
    <cellStyle name="Comma [0] 4366" xfId="12551" hidden="1"/>
    <cellStyle name="Comma [0] 4366" xfId="41939" hidden="1"/>
    <cellStyle name="Comma [0] 4367" xfId="13205" hidden="1"/>
    <cellStyle name="Comma [0] 4367" xfId="42593" hidden="1"/>
    <cellStyle name="Comma [0] 4368" xfId="13207" hidden="1"/>
    <cellStyle name="Comma [0] 4368" xfId="42595" hidden="1"/>
    <cellStyle name="Comma [0] 4369" xfId="13156" hidden="1"/>
    <cellStyle name="Comma [0] 4369" xfId="42544" hidden="1"/>
    <cellStyle name="Comma [0] 437" xfId="5352" hidden="1"/>
    <cellStyle name="Comma [0] 437" xfId="34740" hidden="1"/>
    <cellStyle name="Comma [0] 4370" xfId="13132" hidden="1"/>
    <cellStyle name="Comma [0] 4370" xfId="42520" hidden="1"/>
    <cellStyle name="Comma [0] 4371" xfId="13167" hidden="1"/>
    <cellStyle name="Comma [0] 4371" xfId="42555" hidden="1"/>
    <cellStyle name="Comma [0] 4372" xfId="13099" hidden="1"/>
    <cellStyle name="Comma [0] 4372" xfId="42487" hidden="1"/>
    <cellStyle name="Comma [0] 4373" xfId="13169" hidden="1"/>
    <cellStyle name="Comma [0] 4373" xfId="42557" hidden="1"/>
    <cellStyle name="Comma [0] 4374" xfId="13214" hidden="1"/>
    <cellStyle name="Comma [0] 4374" xfId="42602" hidden="1"/>
    <cellStyle name="Comma [0] 4375" xfId="13157" hidden="1"/>
    <cellStyle name="Comma [0] 4375" xfId="42545" hidden="1"/>
    <cellStyle name="Comma [0] 4376" xfId="13114" hidden="1"/>
    <cellStyle name="Comma [0] 4376" xfId="42502" hidden="1"/>
    <cellStyle name="Comma [0] 4377" xfId="13220" hidden="1"/>
    <cellStyle name="Comma [0] 4377" xfId="42608" hidden="1"/>
    <cellStyle name="Comma [0] 4378" xfId="13222" hidden="1"/>
    <cellStyle name="Comma [0] 4378" xfId="42610" hidden="1"/>
    <cellStyle name="Comma [0] 4379" xfId="13175" hidden="1"/>
    <cellStyle name="Comma [0] 4379" xfId="42563" hidden="1"/>
    <cellStyle name="Comma [0] 438" xfId="5301" hidden="1"/>
    <cellStyle name="Comma [0] 438" xfId="34689" hidden="1"/>
    <cellStyle name="Comma [0] 4380" xfId="13181" hidden="1"/>
    <cellStyle name="Comma [0] 4380" xfId="42569" hidden="1"/>
    <cellStyle name="Comma [0] 4381" xfId="13068" hidden="1"/>
    <cellStyle name="Comma [0] 4381" xfId="42456" hidden="1"/>
    <cellStyle name="Comma [0] 4382" xfId="13131" hidden="1"/>
    <cellStyle name="Comma [0] 4382" xfId="42519" hidden="1"/>
    <cellStyle name="Comma [0] 4383" xfId="13139" hidden="1"/>
    <cellStyle name="Comma [0] 4383" xfId="42527" hidden="1"/>
    <cellStyle name="Comma [0] 4384" xfId="13228" hidden="1"/>
    <cellStyle name="Comma [0] 4384" xfId="42616" hidden="1"/>
    <cellStyle name="Comma [0] 4385" xfId="13142" hidden="1"/>
    <cellStyle name="Comma [0] 4385" xfId="42530" hidden="1"/>
    <cellStyle name="Comma [0] 4386" xfId="13102" hidden="1"/>
    <cellStyle name="Comma [0] 4386" xfId="42490" hidden="1"/>
    <cellStyle name="Comma [0] 4387" xfId="13233" hidden="1"/>
    <cellStyle name="Comma [0] 4387" xfId="42621" hidden="1"/>
    <cellStyle name="Comma [0] 4388" xfId="13235" hidden="1"/>
    <cellStyle name="Comma [0] 4388" xfId="42623" hidden="1"/>
    <cellStyle name="Comma [0] 4389" xfId="13194" hidden="1"/>
    <cellStyle name="Comma [0] 4389" xfId="42582" hidden="1"/>
    <cellStyle name="Comma [0] 439" xfId="5277" hidden="1"/>
    <cellStyle name="Comma [0] 439" xfId="34665" hidden="1"/>
    <cellStyle name="Comma [0] 4390" xfId="13200" hidden="1"/>
    <cellStyle name="Comma [0] 4390" xfId="42588" hidden="1"/>
    <cellStyle name="Comma [0] 4391" xfId="13101" hidden="1"/>
    <cellStyle name="Comma [0] 4391" xfId="42489" hidden="1"/>
    <cellStyle name="Comma [0] 4392" xfId="13182" hidden="1"/>
    <cellStyle name="Comma [0] 4392" xfId="42570" hidden="1"/>
    <cellStyle name="Comma [0] 4393" xfId="13161" hidden="1"/>
    <cellStyle name="Comma [0] 4393" xfId="42549" hidden="1"/>
    <cellStyle name="Comma [0] 4394" xfId="13239" hidden="1"/>
    <cellStyle name="Comma [0] 4394" xfId="42627" hidden="1"/>
    <cellStyle name="Comma [0] 4395" xfId="13180" hidden="1"/>
    <cellStyle name="Comma [0] 4395" xfId="42568" hidden="1"/>
    <cellStyle name="Comma [0] 4396" xfId="13118" hidden="1"/>
    <cellStyle name="Comma [0] 4396" xfId="42506" hidden="1"/>
    <cellStyle name="Comma [0] 4397" xfId="13246" hidden="1"/>
    <cellStyle name="Comma [0] 4397" xfId="42634" hidden="1"/>
    <cellStyle name="Comma [0] 4398" xfId="13248" hidden="1"/>
    <cellStyle name="Comma [0] 4398" xfId="42636" hidden="1"/>
    <cellStyle name="Comma [0] 4399" xfId="13212" hidden="1"/>
    <cellStyle name="Comma [0] 4399" xfId="42600" hidden="1"/>
    <cellStyle name="Comma [0] 44" xfId="4605" hidden="1"/>
    <cellStyle name="Comma [0] 44" xfId="33993" hidden="1"/>
    <cellStyle name="Comma [0] 440" xfId="5312" hidden="1"/>
    <cellStyle name="Comma [0] 440" xfId="34700" hidden="1"/>
    <cellStyle name="Comma [0] 4400" xfId="13217" hidden="1"/>
    <cellStyle name="Comma [0] 4400" xfId="42605" hidden="1"/>
    <cellStyle name="Comma [0] 4401" xfId="12582" hidden="1"/>
    <cellStyle name="Comma [0] 4401" xfId="41970" hidden="1"/>
    <cellStyle name="Comma [0] 4402" xfId="13201" hidden="1"/>
    <cellStyle name="Comma [0] 4402" xfId="42589" hidden="1"/>
    <cellStyle name="Comma [0] 4403" xfId="13106" hidden="1"/>
    <cellStyle name="Comma [0] 4403" xfId="42494" hidden="1"/>
    <cellStyle name="Comma [0] 4404" xfId="13252" hidden="1"/>
    <cellStyle name="Comma [0] 4404" xfId="42640" hidden="1"/>
    <cellStyle name="Comma [0] 4405" xfId="13199" hidden="1"/>
    <cellStyle name="Comma [0] 4405" xfId="42587" hidden="1"/>
    <cellStyle name="Comma [0] 4406" xfId="13138" hidden="1"/>
    <cellStyle name="Comma [0] 4406" xfId="42526" hidden="1"/>
    <cellStyle name="Comma [0] 4407" xfId="13256" hidden="1"/>
    <cellStyle name="Comma [0] 4407" xfId="42644" hidden="1"/>
    <cellStyle name="Comma [0] 4408" xfId="13258" hidden="1"/>
    <cellStyle name="Comma [0] 4408" xfId="42646" hidden="1"/>
    <cellStyle name="Comma [0] 4409" xfId="13226" hidden="1"/>
    <cellStyle name="Comma [0] 4409" xfId="42614" hidden="1"/>
    <cellStyle name="Comma [0] 441" xfId="5244" hidden="1"/>
    <cellStyle name="Comma [0] 441" xfId="34632" hidden="1"/>
    <cellStyle name="Comma [0] 4410" xfId="13230" hidden="1"/>
    <cellStyle name="Comma [0] 4410" xfId="42618" hidden="1"/>
    <cellStyle name="Comma [0] 4411" xfId="13120" hidden="1"/>
    <cellStyle name="Comma [0] 4411" xfId="42508" hidden="1"/>
    <cellStyle name="Comma [0] 4412" xfId="13218" hidden="1"/>
    <cellStyle name="Comma [0] 4412" xfId="42606" hidden="1"/>
    <cellStyle name="Comma [0] 4413" xfId="13110" hidden="1"/>
    <cellStyle name="Comma [0] 4413" xfId="42498" hidden="1"/>
    <cellStyle name="Comma [0] 4414" xfId="13262" hidden="1"/>
    <cellStyle name="Comma [0] 4414" xfId="42650" hidden="1"/>
    <cellStyle name="Comma [0] 4415" xfId="13216" hidden="1"/>
    <cellStyle name="Comma [0] 4415" xfId="42604" hidden="1"/>
    <cellStyle name="Comma [0] 4416" xfId="13185" hidden="1"/>
    <cellStyle name="Comma [0] 4416" xfId="42573" hidden="1"/>
    <cellStyle name="Comma [0] 4417" xfId="13266" hidden="1"/>
    <cellStyle name="Comma [0] 4417" xfId="42654" hidden="1"/>
    <cellStyle name="Comma [0] 4418" xfId="13268" hidden="1"/>
    <cellStyle name="Comma [0] 4418" xfId="42656" hidden="1"/>
    <cellStyle name="Comma [0] 4419" xfId="13254" hidden="1"/>
    <cellStyle name="Comma [0] 4419" xfId="42642" hidden="1"/>
    <cellStyle name="Comma [0] 442" xfId="5314" hidden="1"/>
    <cellStyle name="Comma [0] 442" xfId="34702" hidden="1"/>
    <cellStyle name="Comma [0] 4420" xfId="13241" hidden="1"/>
    <cellStyle name="Comma [0] 4420" xfId="42629" hidden="1"/>
    <cellStyle name="Comma [0] 4421" xfId="13265" hidden="1"/>
    <cellStyle name="Comma [0] 4421" xfId="42653" hidden="1"/>
    <cellStyle name="Comma [0] 4422" xfId="13231" hidden="1"/>
    <cellStyle name="Comma [0] 4422" xfId="42619" hidden="1"/>
    <cellStyle name="Comma [0] 4423" xfId="13203" hidden="1"/>
    <cellStyle name="Comma [0] 4423" xfId="42591" hidden="1"/>
    <cellStyle name="Comma [0] 4424" xfId="13270" hidden="1"/>
    <cellStyle name="Comma [0] 4424" xfId="42658" hidden="1"/>
    <cellStyle name="Comma [0] 4425" xfId="13227" hidden="1"/>
    <cellStyle name="Comma [0] 4425" xfId="42615" hidden="1"/>
    <cellStyle name="Comma [0] 4426" xfId="13261" hidden="1"/>
    <cellStyle name="Comma [0] 4426" xfId="42649" hidden="1"/>
    <cellStyle name="Comma [0] 4427" xfId="13274" hidden="1"/>
    <cellStyle name="Comma [0] 4427" xfId="42662" hidden="1"/>
    <cellStyle name="Comma [0] 4428" xfId="13276" hidden="1"/>
    <cellStyle name="Comma [0] 4428" xfId="42664" hidden="1"/>
    <cellStyle name="Comma [0] 4429" xfId="13144" hidden="1"/>
    <cellStyle name="Comma [0] 4429" xfId="42532" hidden="1"/>
    <cellStyle name="Comma [0] 443" xfId="5359" hidden="1"/>
    <cellStyle name="Comma [0] 443" xfId="34747" hidden="1"/>
    <cellStyle name="Comma [0] 4430" xfId="13264" hidden="1"/>
    <cellStyle name="Comma [0] 4430" xfId="42652" hidden="1"/>
    <cellStyle name="Comma [0] 4431" xfId="13204" hidden="1"/>
    <cellStyle name="Comma [0] 4431" xfId="42592" hidden="1"/>
    <cellStyle name="Comma [0] 4432" xfId="13238" hidden="1"/>
    <cellStyle name="Comma [0] 4432" xfId="42626" hidden="1"/>
    <cellStyle name="Comma [0] 4433" xfId="13251" hidden="1"/>
    <cellStyle name="Comma [0] 4433" xfId="42639" hidden="1"/>
    <cellStyle name="Comma [0] 4434" xfId="13279" hidden="1"/>
    <cellStyle name="Comma [0] 4434" xfId="42667" hidden="1"/>
    <cellStyle name="Comma [0] 4435" xfId="13242" hidden="1"/>
    <cellStyle name="Comma [0] 4435" xfId="42630" hidden="1"/>
    <cellStyle name="Comma [0] 4436" xfId="13202" hidden="1"/>
    <cellStyle name="Comma [0] 4436" xfId="42590" hidden="1"/>
    <cellStyle name="Comma [0] 4437" xfId="13281" hidden="1"/>
    <cellStyle name="Comma [0] 4437" xfId="42669" hidden="1"/>
    <cellStyle name="Comma [0] 4438" xfId="13283" hidden="1"/>
    <cellStyle name="Comma [0] 4438" xfId="42671" hidden="1"/>
    <cellStyle name="Comma [0] 4439" xfId="12636" hidden="1"/>
    <cellStyle name="Comma [0] 4439" xfId="42024" hidden="1"/>
    <cellStyle name="Comma [0] 444" xfId="5302" hidden="1"/>
    <cellStyle name="Comma [0] 444" xfId="34690" hidden="1"/>
    <cellStyle name="Comma [0] 4440" xfId="12592" hidden="1"/>
    <cellStyle name="Comma [0] 4440" xfId="41980" hidden="1"/>
    <cellStyle name="Comma [0] 4441" xfId="13289" hidden="1"/>
    <cellStyle name="Comma [0] 4441" xfId="42677" hidden="1"/>
    <cellStyle name="Comma [0] 4442" xfId="13295" hidden="1"/>
    <cellStyle name="Comma [0] 4442" xfId="42683" hidden="1"/>
    <cellStyle name="Comma [0] 4443" xfId="13297" hidden="1"/>
    <cellStyle name="Comma [0] 4443" xfId="42685" hidden="1"/>
    <cellStyle name="Comma [0] 4444" xfId="13288" hidden="1"/>
    <cellStyle name="Comma [0] 4444" xfId="42676" hidden="1"/>
    <cellStyle name="Comma [0] 4445" xfId="13293" hidden="1"/>
    <cellStyle name="Comma [0] 4445" xfId="42681" hidden="1"/>
    <cellStyle name="Comma [0] 4446" xfId="13299" hidden="1"/>
    <cellStyle name="Comma [0] 4446" xfId="42687" hidden="1"/>
    <cellStyle name="Comma [0] 4447" xfId="13301" hidden="1"/>
    <cellStyle name="Comma [0] 4447" xfId="42689" hidden="1"/>
    <cellStyle name="Comma [0] 4448" xfId="12593" hidden="1"/>
    <cellStyle name="Comma [0] 4448" xfId="41981" hidden="1"/>
    <cellStyle name="Comma [0] 4449" xfId="12571" hidden="1"/>
    <cellStyle name="Comma [0] 4449" xfId="41959" hidden="1"/>
    <cellStyle name="Comma [0] 445" xfId="5259" hidden="1"/>
    <cellStyle name="Comma [0] 445" xfId="34647" hidden="1"/>
    <cellStyle name="Comma [0] 4450" xfId="13312" hidden="1"/>
    <cellStyle name="Comma [0] 4450" xfId="42700" hidden="1"/>
    <cellStyle name="Comma [0] 4451" xfId="13321" hidden="1"/>
    <cellStyle name="Comma [0] 4451" xfId="42709" hidden="1"/>
    <cellStyle name="Comma [0] 4452" xfId="13332" hidden="1"/>
    <cellStyle name="Comma [0] 4452" xfId="42720" hidden="1"/>
    <cellStyle name="Comma [0] 4453" xfId="13338" hidden="1"/>
    <cellStyle name="Comma [0] 4453" xfId="42726" hidden="1"/>
    <cellStyle name="Comma [0] 4454" xfId="13320" hidden="1"/>
    <cellStyle name="Comma [0] 4454" xfId="42708" hidden="1"/>
    <cellStyle name="Comma [0] 4455" xfId="13330" hidden="1"/>
    <cellStyle name="Comma [0] 4455" xfId="42718" hidden="1"/>
    <cellStyle name="Comma [0] 4456" xfId="13350" hidden="1"/>
    <cellStyle name="Comma [0] 4456" xfId="42738" hidden="1"/>
    <cellStyle name="Comma [0] 4457" xfId="13352" hidden="1"/>
    <cellStyle name="Comma [0] 4457" xfId="42740" hidden="1"/>
    <cellStyle name="Comma [0] 4458" xfId="13303" hidden="1"/>
    <cellStyle name="Comma [0] 4458" xfId="42691" hidden="1"/>
    <cellStyle name="Comma [0] 4459" xfId="12559" hidden="1"/>
    <cellStyle name="Comma [0] 4459" xfId="41947" hidden="1"/>
    <cellStyle name="Comma [0] 446" xfId="5365" hidden="1"/>
    <cellStyle name="Comma [0] 446" xfId="34753" hidden="1"/>
    <cellStyle name="Comma [0] 4460" xfId="13306" hidden="1"/>
    <cellStyle name="Comma [0] 4460" xfId="42694" hidden="1"/>
    <cellStyle name="Comma [0] 4461" xfId="12570" hidden="1"/>
    <cellStyle name="Comma [0] 4461" xfId="41958" hidden="1"/>
    <cellStyle name="Comma [0] 4462" xfId="12569" hidden="1"/>
    <cellStyle name="Comma [0] 4462" xfId="41957" hidden="1"/>
    <cellStyle name="Comma [0] 4463" xfId="13357" hidden="1"/>
    <cellStyle name="Comma [0] 4463" xfId="42745" hidden="1"/>
    <cellStyle name="Comma [0] 4464" xfId="12645" hidden="1"/>
    <cellStyle name="Comma [0] 4464" xfId="42033" hidden="1"/>
    <cellStyle name="Comma [0] 4465" xfId="12846" hidden="1"/>
    <cellStyle name="Comma [0] 4465" xfId="42234" hidden="1"/>
    <cellStyle name="Comma [0] 4466" xfId="13369" hidden="1"/>
    <cellStyle name="Comma [0] 4466" xfId="42757" hidden="1"/>
    <cellStyle name="Comma [0] 4467" xfId="13371" hidden="1"/>
    <cellStyle name="Comma [0] 4467" xfId="42759" hidden="1"/>
    <cellStyle name="Comma [0] 4468" xfId="13360" hidden="1"/>
    <cellStyle name="Comma [0] 4468" xfId="42748" hidden="1"/>
    <cellStyle name="Comma [0] 4469" xfId="13368" hidden="1"/>
    <cellStyle name="Comma [0] 4469" xfId="42756" hidden="1"/>
    <cellStyle name="Comma [0] 447" xfId="5367" hidden="1"/>
    <cellStyle name="Comma [0] 447" xfId="34755" hidden="1"/>
    <cellStyle name="Comma [0] 4470" xfId="12855" hidden="1"/>
    <cellStyle name="Comma [0] 4470" xfId="42243" hidden="1"/>
    <cellStyle name="Comma [0] 4471" xfId="13354" hidden="1"/>
    <cellStyle name="Comma [0] 4471" xfId="42742" hidden="1"/>
    <cellStyle name="Comma [0] 4472" xfId="13387" hidden="1"/>
    <cellStyle name="Comma [0] 4472" xfId="42775" hidden="1"/>
    <cellStyle name="Comma [0] 4473" xfId="13395" hidden="1"/>
    <cellStyle name="Comma [0] 4473" xfId="42783" hidden="1"/>
    <cellStyle name="Comma [0] 4474" xfId="13304" hidden="1"/>
    <cellStyle name="Comma [0] 4474" xfId="42692" hidden="1"/>
    <cellStyle name="Comma [0] 4475" xfId="13383" hidden="1"/>
    <cellStyle name="Comma [0] 4475" xfId="42771" hidden="1"/>
    <cellStyle name="Comma [0] 4476" xfId="13404" hidden="1"/>
    <cellStyle name="Comma [0] 4476" xfId="42792" hidden="1"/>
    <cellStyle name="Comma [0] 4477" xfId="13406" hidden="1"/>
    <cellStyle name="Comma [0] 4477" xfId="42794" hidden="1"/>
    <cellStyle name="Comma [0] 4478" xfId="13365" hidden="1"/>
    <cellStyle name="Comma [0] 4478" xfId="42753" hidden="1"/>
    <cellStyle name="Comma [0] 4479" xfId="13310" hidden="1"/>
    <cellStyle name="Comma [0] 4479" xfId="42698" hidden="1"/>
    <cellStyle name="Comma [0] 448" xfId="5320" hidden="1"/>
    <cellStyle name="Comma [0] 448" xfId="34708" hidden="1"/>
    <cellStyle name="Comma [0] 4480" xfId="13363" hidden="1"/>
    <cellStyle name="Comma [0] 4480" xfId="42751" hidden="1"/>
    <cellStyle name="Comma [0] 4481" xfId="13347" hidden="1"/>
    <cellStyle name="Comma [0] 4481" xfId="42735" hidden="1"/>
    <cellStyle name="Comma [0] 4482" xfId="13343" hidden="1"/>
    <cellStyle name="Comma [0] 4482" xfId="42731" hidden="1"/>
    <cellStyle name="Comma [0] 4483" xfId="13414" hidden="1"/>
    <cellStyle name="Comma [0] 4483" xfId="42802" hidden="1"/>
    <cellStyle name="Comma [0] 4484" xfId="13286" hidden="1"/>
    <cellStyle name="Comma [0] 4484" xfId="42674" hidden="1"/>
    <cellStyle name="Comma [0] 4485" xfId="12594" hidden="1"/>
    <cellStyle name="Comma [0] 4485" xfId="41982" hidden="1"/>
    <cellStyle name="Comma [0] 4486" xfId="13422" hidden="1"/>
    <cellStyle name="Comma [0] 4486" xfId="42810" hidden="1"/>
    <cellStyle name="Comma [0] 4487" xfId="13424" hidden="1"/>
    <cellStyle name="Comma [0] 4487" xfId="42812" hidden="1"/>
    <cellStyle name="Comma [0] 4488" xfId="13373" hidden="1"/>
    <cellStyle name="Comma [0] 4488" xfId="42761" hidden="1"/>
    <cellStyle name="Comma [0] 4489" xfId="13349" hidden="1"/>
    <cellStyle name="Comma [0] 4489" xfId="42737" hidden="1"/>
    <cellStyle name="Comma [0] 449" xfId="5326" hidden="1"/>
    <cellStyle name="Comma [0] 449" xfId="34714" hidden="1"/>
    <cellStyle name="Comma [0] 4490" xfId="13384" hidden="1"/>
    <cellStyle name="Comma [0] 4490" xfId="42772" hidden="1"/>
    <cellStyle name="Comma [0] 4491" xfId="13316" hidden="1"/>
    <cellStyle name="Comma [0] 4491" xfId="42704" hidden="1"/>
    <cellStyle name="Comma [0] 4492" xfId="13386" hidden="1"/>
    <cellStyle name="Comma [0] 4492" xfId="42774" hidden="1"/>
    <cellStyle name="Comma [0] 4493" xfId="13431" hidden="1"/>
    <cellStyle name="Comma [0] 4493" xfId="42819" hidden="1"/>
    <cellStyle name="Comma [0] 4494" xfId="13374" hidden="1"/>
    <cellStyle name="Comma [0] 4494" xfId="42762" hidden="1"/>
    <cellStyle name="Comma [0] 4495" xfId="13331" hidden="1"/>
    <cellStyle name="Comma [0] 4495" xfId="42719" hidden="1"/>
    <cellStyle name="Comma [0] 4496" xfId="13437" hidden="1"/>
    <cellStyle name="Comma [0] 4496" xfId="42825" hidden="1"/>
    <cellStyle name="Comma [0] 4497" xfId="13439" hidden="1"/>
    <cellStyle name="Comma [0] 4497" xfId="42827" hidden="1"/>
    <cellStyle name="Comma [0] 4498" xfId="13392" hidden="1"/>
    <cellStyle name="Comma [0] 4498" xfId="42780" hidden="1"/>
    <cellStyle name="Comma [0] 4499" xfId="13398" hidden="1"/>
    <cellStyle name="Comma [0] 4499" xfId="42786" hidden="1"/>
    <cellStyle name="Comma [0] 45" xfId="4616" hidden="1"/>
    <cellStyle name="Comma [0] 45" xfId="34004" hidden="1"/>
    <cellStyle name="Comma [0] 450" xfId="3636" hidden="1"/>
    <cellStyle name="Comma [0] 450" xfId="33025" hidden="1"/>
    <cellStyle name="Comma [0] 4500" xfId="13285" hidden="1"/>
    <cellStyle name="Comma [0] 4500" xfId="42673" hidden="1"/>
    <cellStyle name="Comma [0] 4501" xfId="13348" hidden="1"/>
    <cellStyle name="Comma [0] 4501" xfId="42736" hidden="1"/>
    <cellStyle name="Comma [0] 4502" xfId="13356" hidden="1"/>
    <cellStyle name="Comma [0] 4502" xfId="42744" hidden="1"/>
    <cellStyle name="Comma [0] 4503" xfId="13445" hidden="1"/>
    <cellStyle name="Comma [0] 4503" xfId="42833" hidden="1"/>
    <cellStyle name="Comma [0] 4504" xfId="13359" hidden="1"/>
    <cellStyle name="Comma [0] 4504" xfId="42747" hidden="1"/>
    <cellStyle name="Comma [0] 4505" xfId="13319" hidden="1"/>
    <cellStyle name="Comma [0] 4505" xfId="42707" hidden="1"/>
    <cellStyle name="Comma [0] 4506" xfId="13450" hidden="1"/>
    <cellStyle name="Comma [0] 4506" xfId="42838" hidden="1"/>
    <cellStyle name="Comma [0] 4507" xfId="13452" hidden="1"/>
    <cellStyle name="Comma [0] 4507" xfId="42840" hidden="1"/>
    <cellStyle name="Comma [0] 4508" xfId="13411" hidden="1"/>
    <cellStyle name="Comma [0] 4508" xfId="42799" hidden="1"/>
    <cellStyle name="Comma [0] 4509" xfId="13417" hidden="1"/>
    <cellStyle name="Comma [0] 4509" xfId="42805" hidden="1"/>
    <cellStyle name="Comma [0] 451" xfId="5276" hidden="1"/>
    <cellStyle name="Comma [0] 451" xfId="34664" hidden="1"/>
    <cellStyle name="Comma [0] 4510" xfId="13318" hidden="1"/>
    <cellStyle name="Comma [0] 4510" xfId="42706" hidden="1"/>
    <cellStyle name="Comma [0] 4511" xfId="13399" hidden="1"/>
    <cellStyle name="Comma [0] 4511" xfId="42787" hidden="1"/>
    <cellStyle name="Comma [0] 4512" xfId="13378" hidden="1"/>
    <cellStyle name="Comma [0] 4512" xfId="42766" hidden="1"/>
    <cellStyle name="Comma [0] 4513" xfId="13456" hidden="1"/>
    <cellStyle name="Comma [0] 4513" xfId="42844" hidden="1"/>
    <cellStyle name="Comma [0] 4514" xfId="13397" hidden="1"/>
    <cellStyle name="Comma [0] 4514" xfId="42785" hidden="1"/>
    <cellStyle name="Comma [0] 4515" xfId="13335" hidden="1"/>
    <cellStyle name="Comma [0] 4515" xfId="42723" hidden="1"/>
    <cellStyle name="Comma [0] 4516" xfId="13463" hidden="1"/>
    <cellStyle name="Comma [0] 4516" xfId="42851" hidden="1"/>
    <cellStyle name="Comma [0] 4517" xfId="13465" hidden="1"/>
    <cellStyle name="Comma [0] 4517" xfId="42853" hidden="1"/>
    <cellStyle name="Comma [0] 4518" xfId="13429" hidden="1"/>
    <cellStyle name="Comma [0] 4518" xfId="42817" hidden="1"/>
    <cellStyle name="Comma [0] 4519" xfId="13434" hidden="1"/>
    <cellStyle name="Comma [0] 4519" xfId="42822" hidden="1"/>
    <cellStyle name="Comma [0] 452" xfId="5284" hidden="1"/>
    <cellStyle name="Comma [0] 452" xfId="34672" hidden="1"/>
    <cellStyle name="Comma [0] 4520" xfId="12864" hidden="1"/>
    <cellStyle name="Comma [0] 4520" xfId="42252" hidden="1"/>
    <cellStyle name="Comma [0] 4521" xfId="13418" hidden="1"/>
    <cellStyle name="Comma [0] 4521" xfId="42806" hidden="1"/>
    <cellStyle name="Comma [0] 4522" xfId="13323" hidden="1"/>
    <cellStyle name="Comma [0] 4522" xfId="42711" hidden="1"/>
    <cellStyle name="Comma [0] 4523" xfId="13469" hidden="1"/>
    <cellStyle name="Comma [0] 4523" xfId="42857" hidden="1"/>
    <cellStyle name="Comma [0] 4524" xfId="13416" hidden="1"/>
    <cellStyle name="Comma [0] 4524" xfId="42804" hidden="1"/>
    <cellStyle name="Comma [0] 4525" xfId="13355" hidden="1"/>
    <cellStyle name="Comma [0] 4525" xfId="42743" hidden="1"/>
    <cellStyle name="Comma [0] 4526" xfId="13473" hidden="1"/>
    <cellStyle name="Comma [0] 4526" xfId="42861" hidden="1"/>
    <cellStyle name="Comma [0] 4527" xfId="13475" hidden="1"/>
    <cellStyle name="Comma [0] 4527" xfId="42863" hidden="1"/>
    <cellStyle name="Comma [0] 4528" xfId="13443" hidden="1"/>
    <cellStyle name="Comma [0] 4528" xfId="42831" hidden="1"/>
    <cellStyle name="Comma [0] 4529" xfId="13447" hidden="1"/>
    <cellStyle name="Comma [0] 4529" xfId="42835" hidden="1"/>
    <cellStyle name="Comma [0] 453" xfId="5373" hidden="1"/>
    <cellStyle name="Comma [0] 453" xfId="34761" hidden="1"/>
    <cellStyle name="Comma [0] 4530" xfId="13337" hidden="1"/>
    <cellStyle name="Comma [0] 4530" xfId="42725" hidden="1"/>
    <cellStyle name="Comma [0] 4531" xfId="13435" hidden="1"/>
    <cellStyle name="Comma [0] 4531" xfId="42823" hidden="1"/>
    <cellStyle name="Comma [0] 4532" xfId="13327" hidden="1"/>
    <cellStyle name="Comma [0] 4532" xfId="42715" hidden="1"/>
    <cellStyle name="Comma [0] 4533" xfId="13479" hidden="1"/>
    <cellStyle name="Comma [0] 4533" xfId="42867" hidden="1"/>
    <cellStyle name="Comma [0] 4534" xfId="13433" hidden="1"/>
    <cellStyle name="Comma [0] 4534" xfId="42821" hidden="1"/>
    <cellStyle name="Comma [0] 4535" xfId="13402" hidden="1"/>
    <cellStyle name="Comma [0] 4535" xfId="42790" hidden="1"/>
    <cellStyle name="Comma [0] 4536" xfId="13483" hidden="1"/>
    <cellStyle name="Comma [0] 4536" xfId="42871" hidden="1"/>
    <cellStyle name="Comma [0] 4537" xfId="13485" hidden="1"/>
    <cellStyle name="Comma [0] 4537" xfId="42873" hidden="1"/>
    <cellStyle name="Comma [0] 4538" xfId="13471" hidden="1"/>
    <cellStyle name="Comma [0] 4538" xfId="42859" hidden="1"/>
    <cellStyle name="Comma [0] 4539" xfId="13458" hidden="1"/>
    <cellStyle name="Comma [0] 4539" xfId="42846" hidden="1"/>
    <cellStyle name="Comma [0] 454" xfId="5287" hidden="1"/>
    <cellStyle name="Comma [0] 454" xfId="34675" hidden="1"/>
    <cellStyle name="Comma [0] 4540" xfId="13482" hidden="1"/>
    <cellStyle name="Comma [0] 4540" xfId="42870" hidden="1"/>
    <cellStyle name="Comma [0] 4541" xfId="13448" hidden="1"/>
    <cellStyle name="Comma [0] 4541" xfId="42836" hidden="1"/>
    <cellStyle name="Comma [0] 4542" xfId="13420" hidden="1"/>
    <cellStyle name="Comma [0] 4542" xfId="42808" hidden="1"/>
    <cellStyle name="Comma [0] 4543" xfId="13487" hidden="1"/>
    <cellStyle name="Comma [0] 4543" xfId="42875" hidden="1"/>
    <cellStyle name="Comma [0] 4544" xfId="13444" hidden="1"/>
    <cellStyle name="Comma [0] 4544" xfId="42832" hidden="1"/>
    <cellStyle name="Comma [0] 4545" xfId="13478" hidden="1"/>
    <cellStyle name="Comma [0] 4545" xfId="42866" hidden="1"/>
    <cellStyle name="Comma [0] 4546" xfId="13491" hidden="1"/>
    <cellStyle name="Comma [0] 4546" xfId="42879" hidden="1"/>
    <cellStyle name="Comma [0] 4547" xfId="13493" hidden="1"/>
    <cellStyle name="Comma [0] 4547" xfId="42881" hidden="1"/>
    <cellStyle name="Comma [0] 4548" xfId="13361" hidden="1"/>
    <cellStyle name="Comma [0] 4548" xfId="42749" hidden="1"/>
    <cellStyle name="Comma [0] 4549" xfId="13481" hidden="1"/>
    <cellStyle name="Comma [0] 4549" xfId="42869" hidden="1"/>
    <cellStyle name="Comma [0] 455" xfId="5247" hidden="1"/>
    <cellStyle name="Comma [0] 455" xfId="34635" hidden="1"/>
    <cellStyle name="Comma [0] 4550" xfId="13421" hidden="1"/>
    <cellStyle name="Comma [0] 4550" xfId="42809" hidden="1"/>
    <cellStyle name="Comma [0] 4551" xfId="13455" hidden="1"/>
    <cellStyle name="Comma [0] 4551" xfId="42843" hidden="1"/>
    <cellStyle name="Comma [0] 4552" xfId="13468" hidden="1"/>
    <cellStyle name="Comma [0] 4552" xfId="42856" hidden="1"/>
    <cellStyle name="Comma [0] 4553" xfId="13496" hidden="1"/>
    <cellStyle name="Comma [0] 4553" xfId="42884" hidden="1"/>
    <cellStyle name="Comma [0] 4554" xfId="13459" hidden="1"/>
    <cellStyle name="Comma [0] 4554" xfId="42847" hidden="1"/>
    <cellStyle name="Comma [0] 4555" xfId="13419" hidden="1"/>
    <cellStyle name="Comma [0] 4555" xfId="42807" hidden="1"/>
    <cellStyle name="Comma [0] 4556" xfId="13498" hidden="1"/>
    <cellStyle name="Comma [0] 4556" xfId="42886" hidden="1"/>
    <cellStyle name="Comma [0] 4557" xfId="13500" hidden="1"/>
    <cellStyle name="Comma [0] 4557" xfId="42888" hidden="1"/>
    <cellStyle name="Comma [0] 4558" xfId="13547" hidden="1"/>
    <cellStyle name="Comma [0] 4558" xfId="42935" hidden="1"/>
    <cellStyle name="Comma [0] 4559" xfId="13567" hidden="1"/>
    <cellStyle name="Comma [0] 4559" xfId="42955" hidden="1"/>
    <cellStyle name="Comma [0] 456" xfId="5378" hidden="1"/>
    <cellStyle name="Comma [0] 456" xfId="34766" hidden="1"/>
    <cellStyle name="Comma [0] 4560" xfId="13574" hidden="1"/>
    <cellStyle name="Comma [0] 4560" xfId="42962" hidden="1"/>
    <cellStyle name="Comma [0] 4561" xfId="13582" hidden="1"/>
    <cellStyle name="Comma [0] 4561" xfId="42970" hidden="1"/>
    <cellStyle name="Comma [0] 4562" xfId="13585" hidden="1"/>
    <cellStyle name="Comma [0] 4562" xfId="42973" hidden="1"/>
    <cellStyle name="Comma [0] 4563" xfId="13573" hidden="1"/>
    <cellStyle name="Comma [0] 4563" xfId="42961" hidden="1"/>
    <cellStyle name="Comma [0] 4564" xfId="13580" hidden="1"/>
    <cellStyle name="Comma [0] 4564" xfId="42968" hidden="1"/>
    <cellStyle name="Comma [0] 4565" xfId="13587" hidden="1"/>
    <cellStyle name="Comma [0] 4565" xfId="42975" hidden="1"/>
    <cellStyle name="Comma [0] 4566" xfId="13589" hidden="1"/>
    <cellStyle name="Comma [0] 4566" xfId="42977" hidden="1"/>
    <cellStyle name="Comma [0] 4567" xfId="13563" hidden="1"/>
    <cellStyle name="Comma [0] 4567" xfId="42951" hidden="1"/>
    <cellStyle name="Comma [0] 4568" xfId="13551" hidden="1"/>
    <cellStyle name="Comma [0] 4568" xfId="42939" hidden="1"/>
    <cellStyle name="Comma [0] 4569" xfId="13600" hidden="1"/>
    <cellStyle name="Comma [0] 4569" xfId="42988" hidden="1"/>
    <cellStyle name="Comma [0] 457" xfId="5380" hidden="1"/>
    <cellStyle name="Comma [0] 457" xfId="34768" hidden="1"/>
    <cellStyle name="Comma [0] 4570" xfId="13609" hidden="1"/>
    <cellStyle name="Comma [0] 4570" xfId="42997" hidden="1"/>
    <cellStyle name="Comma [0] 4571" xfId="13620" hidden="1"/>
    <cellStyle name="Comma [0] 4571" xfId="43008" hidden="1"/>
    <cellStyle name="Comma [0] 4572" xfId="13626" hidden="1"/>
    <cellStyle name="Comma [0] 4572" xfId="43014" hidden="1"/>
    <cellStyle name="Comma [0] 4573" xfId="13608" hidden="1"/>
    <cellStyle name="Comma [0] 4573" xfId="42996" hidden="1"/>
    <cellStyle name="Comma [0] 4574" xfId="13618" hidden="1"/>
    <cellStyle name="Comma [0] 4574" xfId="43006" hidden="1"/>
    <cellStyle name="Comma [0] 4575" xfId="13638" hidden="1"/>
    <cellStyle name="Comma [0] 4575" xfId="43026" hidden="1"/>
    <cellStyle name="Comma [0] 4576" xfId="13640" hidden="1"/>
    <cellStyle name="Comma [0] 4576" xfId="43028" hidden="1"/>
    <cellStyle name="Comma [0] 4577" xfId="13591" hidden="1"/>
    <cellStyle name="Comma [0] 4577" xfId="42979" hidden="1"/>
    <cellStyle name="Comma [0] 4578" xfId="13554" hidden="1"/>
    <cellStyle name="Comma [0] 4578" xfId="42942" hidden="1"/>
    <cellStyle name="Comma [0] 4579" xfId="13594" hidden="1"/>
    <cellStyle name="Comma [0] 4579" xfId="42982" hidden="1"/>
    <cellStyle name="Comma [0] 458" xfId="5339" hidden="1"/>
    <cellStyle name="Comma [0] 458" xfId="34727" hidden="1"/>
    <cellStyle name="Comma [0] 4580" xfId="13560" hidden="1"/>
    <cellStyle name="Comma [0] 4580" xfId="42948" hidden="1"/>
    <cellStyle name="Comma [0] 4581" xfId="13562" hidden="1"/>
    <cellStyle name="Comma [0] 4581" xfId="42950" hidden="1"/>
    <cellStyle name="Comma [0] 4582" xfId="13645" hidden="1"/>
    <cellStyle name="Comma [0] 4582" xfId="43033" hidden="1"/>
    <cellStyle name="Comma [0] 4583" xfId="13550" hidden="1"/>
    <cellStyle name="Comma [0] 4583" xfId="42938" hidden="1"/>
    <cellStyle name="Comma [0] 4584" xfId="13558" hidden="1"/>
    <cellStyle name="Comma [0] 4584" xfId="42946" hidden="1"/>
    <cellStyle name="Comma [0] 4585" xfId="13657" hidden="1"/>
    <cellStyle name="Comma [0] 4585" xfId="43045" hidden="1"/>
    <cellStyle name="Comma [0] 4586" xfId="13659" hidden="1"/>
    <cellStyle name="Comma [0] 4586" xfId="43047" hidden="1"/>
    <cellStyle name="Comma [0] 4587" xfId="13648" hidden="1"/>
    <cellStyle name="Comma [0] 4587" xfId="43036" hidden="1"/>
    <cellStyle name="Comma [0] 4588" xfId="13656" hidden="1"/>
    <cellStyle name="Comma [0] 4588" xfId="43044" hidden="1"/>
    <cellStyle name="Comma [0] 4589" xfId="13556" hidden="1"/>
    <cellStyle name="Comma [0] 4589" xfId="42944" hidden="1"/>
    <cellStyle name="Comma [0] 459" xfId="5345" hidden="1"/>
    <cellStyle name="Comma [0] 459" xfId="34733" hidden="1"/>
    <cellStyle name="Comma [0] 4590" xfId="13642" hidden="1"/>
    <cellStyle name="Comma [0] 4590" xfId="43030" hidden="1"/>
    <cellStyle name="Comma [0] 4591" xfId="13675" hidden="1"/>
    <cellStyle name="Comma [0] 4591" xfId="43063" hidden="1"/>
    <cellStyle name="Comma [0] 4592" xfId="13683" hidden="1"/>
    <cellStyle name="Comma [0] 4592" xfId="43071" hidden="1"/>
    <cellStyle name="Comma [0] 4593" xfId="13592" hidden="1"/>
    <cellStyle name="Comma [0] 4593" xfId="42980" hidden="1"/>
    <cellStyle name="Comma [0] 4594" xfId="13671" hidden="1"/>
    <cellStyle name="Comma [0] 4594" xfId="43059" hidden="1"/>
    <cellStyle name="Comma [0] 4595" xfId="13692" hidden="1"/>
    <cellStyle name="Comma [0] 4595" xfId="43080" hidden="1"/>
    <cellStyle name="Comma [0] 4596" xfId="13694" hidden="1"/>
    <cellStyle name="Comma [0] 4596" xfId="43082" hidden="1"/>
    <cellStyle name="Comma [0] 4597" xfId="13653" hidden="1"/>
    <cellStyle name="Comma [0] 4597" xfId="43041" hidden="1"/>
    <cellStyle name="Comma [0] 4598" xfId="13598" hidden="1"/>
    <cellStyle name="Comma [0] 4598" xfId="42986" hidden="1"/>
    <cellStyle name="Comma [0] 4599" xfId="13651" hidden="1"/>
    <cellStyle name="Comma [0] 4599" xfId="43039" hidden="1"/>
    <cellStyle name="Comma [0] 46" xfId="4622" hidden="1"/>
    <cellStyle name="Comma [0] 46" xfId="34010" hidden="1"/>
    <cellStyle name="Comma [0] 460" xfId="5246" hidden="1"/>
    <cellStyle name="Comma [0] 460" xfId="34634" hidden="1"/>
    <cellStyle name="Comma [0] 4600" xfId="13635" hidden="1"/>
    <cellStyle name="Comma [0] 4600" xfId="43023" hidden="1"/>
    <cellStyle name="Comma [0] 4601" xfId="13631" hidden="1"/>
    <cellStyle name="Comma [0] 4601" xfId="43019" hidden="1"/>
    <cellStyle name="Comma [0] 4602" xfId="13702" hidden="1"/>
    <cellStyle name="Comma [0] 4602" xfId="43090" hidden="1"/>
    <cellStyle name="Comma [0] 4603" xfId="13571" hidden="1"/>
    <cellStyle name="Comma [0] 4603" xfId="42959" hidden="1"/>
    <cellStyle name="Comma [0] 4604" xfId="13564" hidden="1"/>
    <cellStyle name="Comma [0] 4604" xfId="42952" hidden="1"/>
    <cellStyle name="Comma [0] 4605" xfId="13710" hidden="1"/>
    <cellStyle name="Comma [0] 4605" xfId="43098" hidden="1"/>
    <cellStyle name="Comma [0] 4606" xfId="13712" hidden="1"/>
    <cellStyle name="Comma [0] 4606" xfId="43100" hidden="1"/>
    <cellStyle name="Comma [0] 4607" xfId="13661" hidden="1"/>
    <cellStyle name="Comma [0] 4607" xfId="43049" hidden="1"/>
    <cellStyle name="Comma [0] 4608" xfId="13637" hidden="1"/>
    <cellStyle name="Comma [0] 4608" xfId="43025" hidden="1"/>
    <cellStyle name="Comma [0] 4609" xfId="13672" hidden="1"/>
    <cellStyle name="Comma [0] 4609" xfId="43060" hidden="1"/>
    <cellStyle name="Comma [0] 461" xfId="5327" hidden="1"/>
    <cellStyle name="Comma [0] 461" xfId="34715" hidden="1"/>
    <cellStyle name="Comma [0] 4610" xfId="13604" hidden="1"/>
    <cellStyle name="Comma [0] 4610" xfId="42992" hidden="1"/>
    <cellStyle name="Comma [0] 4611" xfId="13674" hidden="1"/>
    <cellStyle name="Comma [0] 4611" xfId="43062" hidden="1"/>
    <cellStyle name="Comma [0] 4612" xfId="13719" hidden="1"/>
    <cellStyle name="Comma [0] 4612" xfId="43107" hidden="1"/>
    <cellStyle name="Comma [0] 4613" xfId="13662" hidden="1"/>
    <cellStyle name="Comma [0] 4613" xfId="43050" hidden="1"/>
    <cellStyle name="Comma [0] 4614" xfId="13619" hidden="1"/>
    <cellStyle name="Comma [0] 4614" xfId="43007" hidden="1"/>
    <cellStyle name="Comma [0] 4615" xfId="13725" hidden="1"/>
    <cellStyle name="Comma [0] 4615" xfId="43113" hidden="1"/>
    <cellStyle name="Comma [0] 4616" xfId="13727" hidden="1"/>
    <cellStyle name="Comma [0] 4616" xfId="43115" hidden="1"/>
    <cellStyle name="Comma [0] 4617" xfId="13680" hidden="1"/>
    <cellStyle name="Comma [0] 4617" xfId="43068" hidden="1"/>
    <cellStyle name="Comma [0] 4618" xfId="13686" hidden="1"/>
    <cellStyle name="Comma [0] 4618" xfId="43074" hidden="1"/>
    <cellStyle name="Comma [0] 4619" xfId="13570" hidden="1"/>
    <cellStyle name="Comma [0] 4619" xfId="42958" hidden="1"/>
    <cellStyle name="Comma [0] 462" xfId="5306" hidden="1"/>
    <cellStyle name="Comma [0] 462" xfId="34694" hidden="1"/>
    <cellStyle name="Comma [0] 4620" xfId="13636" hidden="1"/>
    <cellStyle name="Comma [0] 4620" xfId="43024" hidden="1"/>
    <cellStyle name="Comma [0] 4621" xfId="13644" hidden="1"/>
    <cellStyle name="Comma [0] 4621" xfId="43032" hidden="1"/>
    <cellStyle name="Comma [0] 4622" xfId="13733" hidden="1"/>
    <cellStyle name="Comma [0] 4622" xfId="43121" hidden="1"/>
    <cellStyle name="Comma [0] 4623" xfId="13647" hidden="1"/>
    <cellStyle name="Comma [0] 4623" xfId="43035" hidden="1"/>
    <cellStyle name="Comma [0] 4624" xfId="13607" hidden="1"/>
    <cellStyle name="Comma [0] 4624" xfId="42995" hidden="1"/>
    <cellStyle name="Comma [0] 4625" xfId="13738" hidden="1"/>
    <cellStyle name="Comma [0] 4625" xfId="43126" hidden="1"/>
    <cellStyle name="Comma [0] 4626" xfId="13740" hidden="1"/>
    <cellStyle name="Comma [0] 4626" xfId="43128" hidden="1"/>
    <cellStyle name="Comma [0] 4627" xfId="13699" hidden="1"/>
    <cellStyle name="Comma [0] 4627" xfId="43087" hidden="1"/>
    <cellStyle name="Comma [0] 4628" xfId="13705" hidden="1"/>
    <cellStyle name="Comma [0] 4628" xfId="43093" hidden="1"/>
    <cellStyle name="Comma [0] 4629" xfId="13606" hidden="1"/>
    <cellStyle name="Comma [0] 4629" xfId="42994" hidden="1"/>
    <cellStyle name="Comma [0] 463" xfId="5384" hidden="1"/>
    <cellStyle name="Comma [0] 463" xfId="34772" hidden="1"/>
    <cellStyle name="Comma [0] 4630" xfId="13687" hidden="1"/>
    <cellStyle name="Comma [0] 4630" xfId="43075" hidden="1"/>
    <cellStyle name="Comma [0] 4631" xfId="13666" hidden="1"/>
    <cellStyle name="Comma [0] 4631" xfId="43054" hidden="1"/>
    <cellStyle name="Comma [0] 4632" xfId="13744" hidden="1"/>
    <cellStyle name="Comma [0] 4632" xfId="43132" hidden="1"/>
    <cellStyle name="Comma [0] 4633" xfId="13685" hidden="1"/>
    <cellStyle name="Comma [0] 4633" xfId="43073" hidden="1"/>
    <cellStyle name="Comma [0] 4634" xfId="13623" hidden="1"/>
    <cellStyle name="Comma [0] 4634" xfId="43011" hidden="1"/>
    <cellStyle name="Comma [0] 4635" xfId="13751" hidden="1"/>
    <cellStyle name="Comma [0] 4635" xfId="43139" hidden="1"/>
    <cellStyle name="Comma [0] 4636" xfId="13753" hidden="1"/>
    <cellStyle name="Comma [0] 4636" xfId="43141" hidden="1"/>
    <cellStyle name="Comma [0] 4637" xfId="13717" hidden="1"/>
    <cellStyle name="Comma [0] 4637" xfId="43105" hidden="1"/>
    <cellStyle name="Comma [0] 4638" xfId="13722" hidden="1"/>
    <cellStyle name="Comma [0] 4638" xfId="43110" hidden="1"/>
    <cellStyle name="Comma [0] 4639" xfId="13553" hidden="1"/>
    <cellStyle name="Comma [0] 4639" xfId="42941" hidden="1"/>
    <cellStyle name="Comma [0] 464" xfId="5325" hidden="1"/>
    <cellStyle name="Comma [0] 464" xfId="34713" hidden="1"/>
    <cellStyle name="Comma [0] 4640" xfId="13706" hidden="1"/>
    <cellStyle name="Comma [0] 4640" xfId="43094" hidden="1"/>
    <cellStyle name="Comma [0] 4641" xfId="13611" hidden="1"/>
    <cellStyle name="Comma [0] 4641" xfId="42999" hidden="1"/>
    <cellStyle name="Comma [0] 4642" xfId="13757" hidden="1"/>
    <cellStyle name="Comma [0] 4642" xfId="43145" hidden="1"/>
    <cellStyle name="Comma [0] 4643" xfId="13704" hidden="1"/>
    <cellStyle name="Comma [0] 4643" xfId="43092" hidden="1"/>
    <cellStyle name="Comma [0] 4644" xfId="13643" hidden="1"/>
    <cellStyle name="Comma [0] 4644" xfId="43031" hidden="1"/>
    <cellStyle name="Comma [0] 4645" xfId="13761" hidden="1"/>
    <cellStyle name="Comma [0] 4645" xfId="43149" hidden="1"/>
    <cellStyle name="Comma [0] 4646" xfId="13763" hidden="1"/>
    <cellStyle name="Comma [0] 4646" xfId="43151" hidden="1"/>
    <cellStyle name="Comma [0] 4647" xfId="13731" hidden="1"/>
    <cellStyle name="Comma [0] 4647" xfId="43119" hidden="1"/>
    <cellStyle name="Comma [0] 4648" xfId="13735" hidden="1"/>
    <cellStyle name="Comma [0] 4648" xfId="43123" hidden="1"/>
    <cellStyle name="Comma [0] 4649" xfId="13625" hidden="1"/>
    <cellStyle name="Comma [0] 4649" xfId="43013" hidden="1"/>
    <cellStyle name="Comma [0] 465" xfId="5263" hidden="1"/>
    <cellStyle name="Comma [0] 465" xfId="34651" hidden="1"/>
    <cellStyle name="Comma [0] 4650" xfId="13723" hidden="1"/>
    <cellStyle name="Comma [0] 4650" xfId="43111" hidden="1"/>
    <cellStyle name="Comma [0] 4651" xfId="13615" hidden="1"/>
    <cellStyle name="Comma [0] 4651" xfId="43003" hidden="1"/>
    <cellStyle name="Comma [0] 4652" xfId="13767" hidden="1"/>
    <cellStyle name="Comma [0] 4652" xfId="43155" hidden="1"/>
    <cellStyle name="Comma [0] 4653" xfId="13721" hidden="1"/>
    <cellStyle name="Comma [0] 4653" xfId="43109" hidden="1"/>
    <cellStyle name="Comma [0] 4654" xfId="13690" hidden="1"/>
    <cellStyle name="Comma [0] 4654" xfId="43078" hidden="1"/>
    <cellStyle name="Comma [0] 4655" xfId="13771" hidden="1"/>
    <cellStyle name="Comma [0] 4655" xfId="43159" hidden="1"/>
    <cellStyle name="Comma [0] 4656" xfId="13773" hidden="1"/>
    <cellStyle name="Comma [0] 4656" xfId="43161" hidden="1"/>
    <cellStyle name="Comma [0] 4657" xfId="13759" hidden="1"/>
    <cellStyle name="Comma [0] 4657" xfId="43147" hidden="1"/>
    <cellStyle name="Comma [0] 4658" xfId="13746" hidden="1"/>
    <cellStyle name="Comma [0] 4658" xfId="43134" hidden="1"/>
    <cellStyle name="Comma [0] 4659" xfId="13770" hidden="1"/>
    <cellStyle name="Comma [0] 4659" xfId="43158" hidden="1"/>
    <cellStyle name="Comma [0] 466" xfId="5391" hidden="1"/>
    <cellStyle name="Comma [0] 466" xfId="34779" hidden="1"/>
    <cellStyle name="Comma [0] 4660" xfId="13736" hidden="1"/>
    <cellStyle name="Comma [0] 4660" xfId="43124" hidden="1"/>
    <cellStyle name="Comma [0] 4661" xfId="13708" hidden="1"/>
    <cellStyle name="Comma [0] 4661" xfId="43096" hidden="1"/>
    <cellStyle name="Comma [0] 4662" xfId="13775" hidden="1"/>
    <cellStyle name="Comma [0] 4662" xfId="43163" hidden="1"/>
    <cellStyle name="Comma [0] 4663" xfId="13732" hidden="1"/>
    <cellStyle name="Comma [0] 4663" xfId="43120" hidden="1"/>
    <cellStyle name="Comma [0] 4664" xfId="13766" hidden="1"/>
    <cellStyle name="Comma [0] 4664" xfId="43154" hidden="1"/>
    <cellStyle name="Comma [0] 4665" xfId="13779" hidden="1"/>
    <cellStyle name="Comma [0] 4665" xfId="43167" hidden="1"/>
    <cellStyle name="Comma [0] 4666" xfId="13781" hidden="1"/>
    <cellStyle name="Comma [0] 4666" xfId="43169" hidden="1"/>
    <cellStyle name="Comma [0] 4667" xfId="13649" hidden="1"/>
    <cellStyle name="Comma [0] 4667" xfId="43037" hidden="1"/>
    <cellStyle name="Comma [0] 4668" xfId="13769" hidden="1"/>
    <cellStyle name="Comma [0] 4668" xfId="43157" hidden="1"/>
    <cellStyle name="Comma [0] 4669" xfId="13709" hidden="1"/>
    <cellStyle name="Comma [0] 4669" xfId="43097" hidden="1"/>
    <cellStyle name="Comma [0] 467" xfId="5393" hidden="1"/>
    <cellStyle name="Comma [0] 467" xfId="34781" hidden="1"/>
    <cellStyle name="Comma [0] 4670" xfId="13743" hidden="1"/>
    <cellStyle name="Comma [0] 4670" xfId="43131" hidden="1"/>
    <cellStyle name="Comma [0] 4671" xfId="13756" hidden="1"/>
    <cellStyle name="Comma [0] 4671" xfId="43144" hidden="1"/>
    <cellStyle name="Comma [0] 4672" xfId="13784" hidden="1"/>
    <cellStyle name="Comma [0] 4672" xfId="43172" hidden="1"/>
    <cellStyle name="Comma [0] 4673" xfId="13747" hidden="1"/>
    <cellStyle name="Comma [0] 4673" xfId="43135" hidden="1"/>
    <cellStyle name="Comma [0] 4674" xfId="13707" hidden="1"/>
    <cellStyle name="Comma [0] 4674" xfId="43095" hidden="1"/>
    <cellStyle name="Comma [0] 4675" xfId="13786" hidden="1"/>
    <cellStyle name="Comma [0] 4675" xfId="43174" hidden="1"/>
    <cellStyle name="Comma [0] 4676" xfId="13788" hidden="1"/>
    <cellStyle name="Comma [0] 4676" xfId="43176" hidden="1"/>
    <cellStyle name="Comma [0] 4677" xfId="13848" hidden="1"/>
    <cellStyle name="Comma [0] 4677" xfId="43236" hidden="1"/>
    <cellStyle name="Comma [0] 4678" xfId="13867" hidden="1"/>
    <cellStyle name="Comma [0] 4678" xfId="43255" hidden="1"/>
    <cellStyle name="Comma [0] 4679" xfId="13874" hidden="1"/>
    <cellStyle name="Comma [0] 4679" xfId="43262" hidden="1"/>
    <cellStyle name="Comma [0] 468" xfId="5357" hidden="1"/>
    <cellStyle name="Comma [0] 468" xfId="34745" hidden="1"/>
    <cellStyle name="Comma [0] 4680" xfId="13881" hidden="1"/>
    <cellStyle name="Comma [0] 4680" xfId="43269" hidden="1"/>
    <cellStyle name="Comma [0] 4681" xfId="13886" hidden="1"/>
    <cellStyle name="Comma [0] 4681" xfId="43274" hidden="1"/>
    <cellStyle name="Comma [0] 4682" xfId="13873" hidden="1"/>
    <cellStyle name="Comma [0] 4682" xfId="43261" hidden="1"/>
    <cellStyle name="Comma [0] 4683" xfId="13878" hidden="1"/>
    <cellStyle name="Comma [0] 4683" xfId="43266" hidden="1"/>
    <cellStyle name="Comma [0] 4684" xfId="13890" hidden="1"/>
    <cellStyle name="Comma [0] 4684" xfId="43278" hidden="1"/>
    <cellStyle name="Comma [0] 4685" xfId="13892" hidden="1"/>
    <cellStyle name="Comma [0] 4685" xfId="43280" hidden="1"/>
    <cellStyle name="Comma [0] 4686" xfId="13863" hidden="1"/>
    <cellStyle name="Comma [0] 4686" xfId="43251" hidden="1"/>
    <cellStyle name="Comma [0] 4687" xfId="13852" hidden="1"/>
    <cellStyle name="Comma [0] 4687" xfId="43240" hidden="1"/>
    <cellStyle name="Comma [0] 4688" xfId="13903" hidden="1"/>
    <cellStyle name="Comma [0] 4688" xfId="43291" hidden="1"/>
    <cellStyle name="Comma [0] 4689" xfId="13912" hidden="1"/>
    <cellStyle name="Comma [0] 4689" xfId="43300" hidden="1"/>
    <cellStyle name="Comma [0] 469" xfId="5362" hidden="1"/>
    <cellStyle name="Comma [0] 469" xfId="34750" hidden="1"/>
    <cellStyle name="Comma [0] 4690" xfId="13923" hidden="1"/>
    <cellStyle name="Comma [0] 4690" xfId="43311" hidden="1"/>
    <cellStyle name="Comma [0] 4691" xfId="13929" hidden="1"/>
    <cellStyle name="Comma [0] 4691" xfId="43317" hidden="1"/>
    <cellStyle name="Comma [0] 4692" xfId="13911" hidden="1"/>
    <cellStyle name="Comma [0] 4692" xfId="43299" hidden="1"/>
    <cellStyle name="Comma [0] 4693" xfId="13921" hidden="1"/>
    <cellStyle name="Comma [0] 4693" xfId="43309" hidden="1"/>
    <cellStyle name="Comma [0] 4694" xfId="13941" hidden="1"/>
    <cellStyle name="Comma [0] 4694" xfId="43329" hidden="1"/>
    <cellStyle name="Comma [0] 4695" xfId="13943" hidden="1"/>
    <cellStyle name="Comma [0] 4695" xfId="43331" hidden="1"/>
    <cellStyle name="Comma [0] 4696" xfId="13894" hidden="1"/>
    <cellStyle name="Comma [0] 4696" xfId="43282" hidden="1"/>
    <cellStyle name="Comma [0] 4697" xfId="13855" hidden="1"/>
    <cellStyle name="Comma [0] 4697" xfId="43243" hidden="1"/>
    <cellStyle name="Comma [0] 4698" xfId="13897" hidden="1"/>
    <cellStyle name="Comma [0] 4698" xfId="43285" hidden="1"/>
    <cellStyle name="Comma [0] 4699" xfId="13860" hidden="1"/>
    <cellStyle name="Comma [0] 4699" xfId="43248" hidden="1"/>
    <cellStyle name="Comma [0] 47" xfId="4604" hidden="1"/>
    <cellStyle name="Comma [0] 47" xfId="33992" hidden="1"/>
    <cellStyle name="Comma [0] 470" xfId="3628" hidden="1"/>
    <cellStyle name="Comma [0] 470" xfId="33017" hidden="1"/>
    <cellStyle name="Comma [0] 4700" xfId="13862" hidden="1"/>
    <cellStyle name="Comma [0] 4700" xfId="43250" hidden="1"/>
    <cellStyle name="Comma [0] 4701" xfId="13948" hidden="1"/>
    <cellStyle name="Comma [0] 4701" xfId="43336" hidden="1"/>
    <cellStyle name="Comma [0] 4702" xfId="13851" hidden="1"/>
    <cellStyle name="Comma [0] 4702" xfId="43239" hidden="1"/>
    <cellStyle name="Comma [0] 4703" xfId="13859" hidden="1"/>
    <cellStyle name="Comma [0] 4703" xfId="43247" hidden="1"/>
    <cellStyle name="Comma [0] 4704" xfId="13960" hidden="1"/>
    <cellStyle name="Comma [0] 4704" xfId="43348" hidden="1"/>
    <cellStyle name="Comma [0] 4705" xfId="13962" hidden="1"/>
    <cellStyle name="Comma [0] 4705" xfId="43350" hidden="1"/>
    <cellStyle name="Comma [0] 4706" xfId="13951" hidden="1"/>
    <cellStyle name="Comma [0] 4706" xfId="43339" hidden="1"/>
    <cellStyle name="Comma [0] 4707" xfId="13959" hidden="1"/>
    <cellStyle name="Comma [0] 4707" xfId="43347" hidden="1"/>
    <cellStyle name="Comma [0] 4708" xfId="13857" hidden="1"/>
    <cellStyle name="Comma [0] 4708" xfId="43245" hidden="1"/>
    <cellStyle name="Comma [0] 4709" xfId="13945" hidden="1"/>
    <cellStyle name="Comma [0] 4709" xfId="43333" hidden="1"/>
    <cellStyle name="Comma [0] 471" xfId="5346" hidden="1"/>
    <cellStyle name="Comma [0] 471" xfId="34734" hidden="1"/>
    <cellStyle name="Comma [0] 4710" xfId="13978" hidden="1"/>
    <cellStyle name="Comma [0] 4710" xfId="43366" hidden="1"/>
    <cellStyle name="Comma [0] 4711" xfId="13986" hidden="1"/>
    <cellStyle name="Comma [0] 4711" xfId="43374" hidden="1"/>
    <cellStyle name="Comma [0] 4712" xfId="13895" hidden="1"/>
    <cellStyle name="Comma [0] 4712" xfId="43283" hidden="1"/>
    <cellStyle name="Comma [0] 4713" xfId="13974" hidden="1"/>
    <cellStyle name="Comma [0] 4713" xfId="43362" hidden="1"/>
    <cellStyle name="Comma [0] 4714" xfId="13995" hidden="1"/>
    <cellStyle name="Comma [0] 4714" xfId="43383" hidden="1"/>
    <cellStyle name="Comma [0] 4715" xfId="13997" hidden="1"/>
    <cellStyle name="Comma [0] 4715" xfId="43385" hidden="1"/>
    <cellStyle name="Comma [0] 4716" xfId="13956" hidden="1"/>
    <cellStyle name="Comma [0] 4716" xfId="43344" hidden="1"/>
    <cellStyle name="Comma [0] 4717" xfId="13901" hidden="1"/>
    <cellStyle name="Comma [0] 4717" xfId="43289" hidden="1"/>
    <cellStyle name="Comma [0] 4718" xfId="13954" hidden="1"/>
    <cellStyle name="Comma [0] 4718" xfId="43342" hidden="1"/>
    <cellStyle name="Comma [0] 4719" xfId="13938" hidden="1"/>
    <cellStyle name="Comma [0] 4719" xfId="43326" hidden="1"/>
    <cellStyle name="Comma [0] 472" xfId="5251" hidden="1"/>
    <cellStyle name="Comma [0] 472" xfId="34639" hidden="1"/>
    <cellStyle name="Comma [0] 4720" xfId="13934" hidden="1"/>
    <cellStyle name="Comma [0] 4720" xfId="43322" hidden="1"/>
    <cellStyle name="Comma [0] 4721" xfId="14005" hidden="1"/>
    <cellStyle name="Comma [0] 4721" xfId="43393" hidden="1"/>
    <cellStyle name="Comma [0] 4722" xfId="13871" hidden="1"/>
    <cellStyle name="Comma [0] 4722" xfId="43259" hidden="1"/>
    <cellStyle name="Comma [0] 4723" xfId="13864" hidden="1"/>
    <cellStyle name="Comma [0] 4723" xfId="43252" hidden="1"/>
    <cellStyle name="Comma [0] 4724" xfId="14013" hidden="1"/>
    <cellStyle name="Comma [0] 4724" xfId="43401" hidden="1"/>
    <cellStyle name="Comma [0] 4725" xfId="14015" hidden="1"/>
    <cellStyle name="Comma [0] 4725" xfId="43403" hidden="1"/>
    <cellStyle name="Comma [0] 4726" xfId="13964" hidden="1"/>
    <cellStyle name="Comma [0] 4726" xfId="43352" hidden="1"/>
    <cellStyle name="Comma [0] 4727" xfId="13940" hidden="1"/>
    <cellStyle name="Comma [0] 4727" xfId="43328" hidden="1"/>
    <cellStyle name="Comma [0] 4728" xfId="13975" hidden="1"/>
    <cellStyle name="Comma [0] 4728" xfId="43363" hidden="1"/>
    <cellStyle name="Comma [0] 4729" xfId="13907" hidden="1"/>
    <cellStyle name="Comma [0] 4729" xfId="43295" hidden="1"/>
    <cellStyle name="Comma [0] 473" xfId="5397" hidden="1"/>
    <cellStyle name="Comma [0] 473" xfId="34785" hidden="1"/>
    <cellStyle name="Comma [0] 4730" xfId="13977" hidden="1"/>
    <cellStyle name="Comma [0] 4730" xfId="43365" hidden="1"/>
    <cellStyle name="Comma [0] 4731" xfId="14022" hidden="1"/>
    <cellStyle name="Comma [0] 4731" xfId="43410" hidden="1"/>
    <cellStyle name="Comma [0] 4732" xfId="13965" hidden="1"/>
    <cellStyle name="Comma [0] 4732" xfId="43353" hidden="1"/>
    <cellStyle name="Comma [0] 4733" xfId="13922" hidden="1"/>
    <cellStyle name="Comma [0] 4733" xfId="43310" hidden="1"/>
    <cellStyle name="Comma [0] 4734" xfId="14028" hidden="1"/>
    <cellStyle name="Comma [0] 4734" xfId="43416" hidden="1"/>
    <cellStyle name="Comma [0] 4735" xfId="14030" hidden="1"/>
    <cellStyle name="Comma [0] 4735" xfId="43418" hidden="1"/>
    <cellStyle name="Comma [0] 4736" xfId="13983" hidden="1"/>
    <cellStyle name="Comma [0] 4736" xfId="43371" hidden="1"/>
    <cellStyle name="Comma [0] 4737" xfId="13989" hidden="1"/>
    <cellStyle name="Comma [0] 4737" xfId="43377" hidden="1"/>
    <cellStyle name="Comma [0] 4738" xfId="13870" hidden="1"/>
    <cellStyle name="Comma [0] 4738" xfId="43258" hidden="1"/>
    <cellStyle name="Comma [0] 4739" xfId="13939" hidden="1"/>
    <cellStyle name="Comma [0] 4739" xfId="43327" hidden="1"/>
    <cellStyle name="Comma [0] 474" xfId="5344" hidden="1"/>
    <cellStyle name="Comma [0] 474" xfId="34732" hidden="1"/>
    <cellStyle name="Comma [0] 4740" xfId="13947" hidden="1"/>
    <cellStyle name="Comma [0] 4740" xfId="43335" hidden="1"/>
    <cellStyle name="Comma [0] 4741" xfId="14036" hidden="1"/>
    <cellStyle name="Comma [0] 4741" xfId="43424" hidden="1"/>
    <cellStyle name="Comma [0] 4742" xfId="13950" hidden="1"/>
    <cellStyle name="Comma [0] 4742" xfId="43338" hidden="1"/>
    <cellStyle name="Comma [0] 4743" xfId="13910" hidden="1"/>
    <cellStyle name="Comma [0] 4743" xfId="43298" hidden="1"/>
    <cellStyle name="Comma [0] 4744" xfId="14041" hidden="1"/>
    <cellStyle name="Comma [0] 4744" xfId="43429" hidden="1"/>
    <cellStyle name="Comma [0] 4745" xfId="14043" hidden="1"/>
    <cellStyle name="Comma [0] 4745" xfId="43431" hidden="1"/>
    <cellStyle name="Comma [0] 4746" xfId="14002" hidden="1"/>
    <cellStyle name="Comma [0] 4746" xfId="43390" hidden="1"/>
    <cellStyle name="Comma [0] 4747" xfId="14008" hidden="1"/>
    <cellStyle name="Comma [0] 4747" xfId="43396" hidden="1"/>
    <cellStyle name="Comma [0] 4748" xfId="13909" hidden="1"/>
    <cellStyle name="Comma [0] 4748" xfId="43297" hidden="1"/>
    <cellStyle name="Comma [0] 4749" xfId="13990" hidden="1"/>
    <cellStyle name="Comma [0] 4749" xfId="43378" hidden="1"/>
    <cellStyle name="Comma [0] 475" xfId="5283" hidden="1"/>
    <cellStyle name="Comma [0] 475" xfId="34671" hidden="1"/>
    <cellStyle name="Comma [0] 4750" xfId="13969" hidden="1"/>
    <cellStyle name="Comma [0] 4750" xfId="43357" hidden="1"/>
    <cellStyle name="Comma [0] 4751" xfId="14047" hidden="1"/>
    <cellStyle name="Comma [0] 4751" xfId="43435" hidden="1"/>
    <cellStyle name="Comma [0] 4752" xfId="13988" hidden="1"/>
    <cellStyle name="Comma [0] 4752" xfId="43376" hidden="1"/>
    <cellStyle name="Comma [0] 4753" xfId="13926" hidden="1"/>
    <cellStyle name="Comma [0] 4753" xfId="43314" hidden="1"/>
    <cellStyle name="Comma [0] 4754" xfId="14054" hidden="1"/>
    <cellStyle name="Comma [0] 4754" xfId="43442" hidden="1"/>
    <cellStyle name="Comma [0] 4755" xfId="14056" hidden="1"/>
    <cellStyle name="Comma [0] 4755" xfId="43444" hidden="1"/>
    <cellStyle name="Comma [0] 4756" xfId="14020" hidden="1"/>
    <cellStyle name="Comma [0] 4756" xfId="43408" hidden="1"/>
    <cellStyle name="Comma [0] 4757" xfId="14025" hidden="1"/>
    <cellStyle name="Comma [0] 4757" xfId="43413" hidden="1"/>
    <cellStyle name="Comma [0] 4758" xfId="13854" hidden="1"/>
    <cellStyle name="Comma [0] 4758" xfId="43242" hidden="1"/>
    <cellStyle name="Comma [0] 4759" xfId="14009" hidden="1"/>
    <cellStyle name="Comma [0] 4759" xfId="43397" hidden="1"/>
    <cellStyle name="Comma [0] 476" xfId="5401" hidden="1"/>
    <cellStyle name="Comma [0] 476" xfId="34789" hidden="1"/>
    <cellStyle name="Comma [0] 4760" xfId="13914" hidden="1"/>
    <cellStyle name="Comma [0] 4760" xfId="43302" hidden="1"/>
    <cellStyle name="Comma [0] 4761" xfId="14060" hidden="1"/>
    <cellStyle name="Comma [0] 4761" xfId="43448" hidden="1"/>
    <cellStyle name="Comma [0] 4762" xfId="14007" hidden="1"/>
    <cellStyle name="Comma [0] 4762" xfId="43395" hidden="1"/>
    <cellStyle name="Comma [0] 4763" xfId="13946" hidden="1"/>
    <cellStyle name="Comma [0] 4763" xfId="43334" hidden="1"/>
    <cellStyle name="Comma [0] 4764" xfId="14064" hidden="1"/>
    <cellStyle name="Comma [0] 4764" xfId="43452" hidden="1"/>
    <cellStyle name="Comma [0] 4765" xfId="14066" hidden="1"/>
    <cellStyle name="Comma [0] 4765" xfId="43454" hidden="1"/>
    <cellStyle name="Comma [0] 4766" xfId="14034" hidden="1"/>
    <cellStyle name="Comma [0] 4766" xfId="43422" hidden="1"/>
    <cellStyle name="Comma [0] 4767" xfId="14038" hidden="1"/>
    <cellStyle name="Comma [0] 4767" xfId="43426" hidden="1"/>
    <cellStyle name="Comma [0] 4768" xfId="13928" hidden="1"/>
    <cellStyle name="Comma [0] 4768" xfId="43316" hidden="1"/>
    <cellStyle name="Comma [0] 4769" xfId="14026" hidden="1"/>
    <cellStyle name="Comma [0] 4769" xfId="43414" hidden="1"/>
    <cellStyle name="Comma [0] 477" xfId="5403" hidden="1"/>
    <cellStyle name="Comma [0] 477" xfId="34791" hidden="1"/>
    <cellStyle name="Comma [0] 4770" xfId="13918" hidden="1"/>
    <cellStyle name="Comma [0] 4770" xfId="43306" hidden="1"/>
    <cellStyle name="Comma [0] 4771" xfId="14070" hidden="1"/>
    <cellStyle name="Comma [0] 4771" xfId="43458" hidden="1"/>
    <cellStyle name="Comma [0] 4772" xfId="14024" hidden="1"/>
    <cellStyle name="Comma [0] 4772" xfId="43412" hidden="1"/>
    <cellStyle name="Comma [0] 4773" xfId="13993" hidden="1"/>
    <cellStyle name="Comma [0] 4773" xfId="43381" hidden="1"/>
    <cellStyle name="Comma [0] 4774" xfId="14074" hidden="1"/>
    <cellStyle name="Comma [0] 4774" xfId="43462" hidden="1"/>
    <cellStyle name="Comma [0] 4775" xfId="14076" hidden="1"/>
    <cellStyle name="Comma [0] 4775" xfId="43464" hidden="1"/>
    <cellStyle name="Comma [0] 4776" xfId="14062" hidden="1"/>
    <cellStyle name="Comma [0] 4776" xfId="43450" hidden="1"/>
    <cellStyle name="Comma [0] 4777" xfId="14049" hidden="1"/>
    <cellStyle name="Comma [0] 4777" xfId="43437" hidden="1"/>
    <cellStyle name="Comma [0] 4778" xfId="14073" hidden="1"/>
    <cellStyle name="Comma [0] 4778" xfId="43461" hidden="1"/>
    <cellStyle name="Comma [0] 4779" xfId="14039" hidden="1"/>
    <cellStyle name="Comma [0] 4779" xfId="43427" hidden="1"/>
    <cellStyle name="Comma [0] 478" xfId="5371" hidden="1"/>
    <cellStyle name="Comma [0] 478" xfId="34759" hidden="1"/>
    <cellStyle name="Comma [0] 4780" xfId="14011" hidden="1"/>
    <cellStyle name="Comma [0] 4780" xfId="43399" hidden="1"/>
    <cellStyle name="Comma [0] 4781" xfId="14078" hidden="1"/>
    <cellStyle name="Comma [0] 4781" xfId="43466" hidden="1"/>
    <cellStyle name="Comma [0] 4782" xfId="14035" hidden="1"/>
    <cellStyle name="Comma [0] 4782" xfId="43423" hidden="1"/>
    <cellStyle name="Comma [0] 4783" xfId="14069" hidden="1"/>
    <cellStyle name="Comma [0] 4783" xfId="43457" hidden="1"/>
    <cellStyle name="Comma [0] 4784" xfId="14082" hidden="1"/>
    <cellStyle name="Comma [0] 4784" xfId="43470" hidden="1"/>
    <cellStyle name="Comma [0] 4785" xfId="14084" hidden="1"/>
    <cellStyle name="Comma [0] 4785" xfId="43472" hidden="1"/>
    <cellStyle name="Comma [0] 4786" xfId="13952" hidden="1"/>
    <cellStyle name="Comma [0] 4786" xfId="43340" hidden="1"/>
    <cellStyle name="Comma [0] 4787" xfId="14072" hidden="1"/>
    <cellStyle name="Comma [0] 4787" xfId="43460" hidden="1"/>
    <cellStyle name="Comma [0] 4788" xfId="14012" hidden="1"/>
    <cellStyle name="Comma [0] 4788" xfId="43400" hidden="1"/>
    <cellStyle name="Comma [0] 4789" xfId="14046" hidden="1"/>
    <cellStyle name="Comma [0] 4789" xfId="43434" hidden="1"/>
    <cellStyle name="Comma [0] 479" xfId="5375" hidden="1"/>
    <cellStyle name="Comma [0] 479" xfId="34763" hidden="1"/>
    <cellStyle name="Comma [0] 4790" xfId="14059" hidden="1"/>
    <cellStyle name="Comma [0] 4790" xfId="43447" hidden="1"/>
    <cellStyle name="Comma [0] 4791" xfId="14087" hidden="1"/>
    <cellStyle name="Comma [0] 4791" xfId="43475" hidden="1"/>
    <cellStyle name="Comma [0] 4792" xfId="14050" hidden="1"/>
    <cellStyle name="Comma [0] 4792" xfId="43438" hidden="1"/>
    <cellStyle name="Comma [0] 4793" xfId="14010" hidden="1"/>
    <cellStyle name="Comma [0] 4793" xfId="43398" hidden="1"/>
    <cellStyle name="Comma [0] 4794" xfId="14090" hidden="1"/>
    <cellStyle name="Comma [0] 4794" xfId="43478" hidden="1"/>
    <cellStyle name="Comma [0] 4795" xfId="14092" hidden="1"/>
    <cellStyle name="Comma [0] 4795" xfId="43480" hidden="1"/>
    <cellStyle name="Comma [0] 4796" xfId="13811" hidden="1"/>
    <cellStyle name="Comma [0] 4796" xfId="43199" hidden="1"/>
    <cellStyle name="Comma [0] 4797" xfId="13793" hidden="1"/>
    <cellStyle name="Comma [0] 4797" xfId="43181" hidden="1"/>
    <cellStyle name="Comma [0] 4798" xfId="14096" hidden="1"/>
    <cellStyle name="Comma [0] 4798" xfId="43484" hidden="1"/>
    <cellStyle name="Comma [0] 4799" xfId="14103" hidden="1"/>
    <cellStyle name="Comma [0] 4799" xfId="43491" hidden="1"/>
    <cellStyle name="Comma [0] 48" xfId="4614" hidden="1"/>
    <cellStyle name="Comma [0] 48" xfId="34002" hidden="1"/>
    <cellStyle name="Comma [0] 480" xfId="5265" hidden="1"/>
    <cellStyle name="Comma [0] 480" xfId="34653" hidden="1"/>
    <cellStyle name="Comma [0] 4800" xfId="14105" hidden="1"/>
    <cellStyle name="Comma [0] 4800" xfId="43493" hidden="1"/>
    <cellStyle name="Comma [0] 4801" xfId="14095" hidden="1"/>
    <cellStyle name="Comma [0] 4801" xfId="43483" hidden="1"/>
    <cellStyle name="Comma [0] 4802" xfId="14101" hidden="1"/>
    <cellStyle name="Comma [0] 4802" xfId="43489" hidden="1"/>
    <cellStyle name="Comma [0] 4803" xfId="14108" hidden="1"/>
    <cellStyle name="Comma [0] 4803" xfId="43496" hidden="1"/>
    <cellStyle name="Comma [0] 4804" xfId="14110" hidden="1"/>
    <cellStyle name="Comma [0] 4804" xfId="43498" hidden="1"/>
    <cellStyle name="Comma [0] 4805" xfId="13885" hidden="1"/>
    <cellStyle name="Comma [0] 4805" xfId="43273" hidden="1"/>
    <cellStyle name="Comma [0] 4806" xfId="13841" hidden="1"/>
    <cellStyle name="Comma [0] 4806" xfId="43229" hidden="1"/>
    <cellStyle name="Comma [0] 4807" xfId="14121" hidden="1"/>
    <cellStyle name="Comma [0] 4807" xfId="43509" hidden="1"/>
    <cellStyle name="Comma [0] 4808" xfId="14130" hidden="1"/>
    <cellStyle name="Comma [0] 4808" xfId="43518" hidden="1"/>
    <cellStyle name="Comma [0] 4809" xfId="14141" hidden="1"/>
    <cellStyle name="Comma [0] 4809" xfId="43529" hidden="1"/>
    <cellStyle name="Comma [0] 481" xfId="5363" hidden="1"/>
    <cellStyle name="Comma [0] 481" xfId="34751" hidden="1"/>
    <cellStyle name="Comma [0] 4810" xfId="14147" hidden="1"/>
    <cellStyle name="Comma [0] 4810" xfId="43535" hidden="1"/>
    <cellStyle name="Comma [0] 4811" xfId="14129" hidden="1"/>
    <cellStyle name="Comma [0] 4811" xfId="43517" hidden="1"/>
    <cellStyle name="Comma [0] 4812" xfId="14139" hidden="1"/>
    <cellStyle name="Comma [0] 4812" xfId="43527" hidden="1"/>
    <cellStyle name="Comma [0] 4813" xfId="14159" hidden="1"/>
    <cellStyle name="Comma [0] 4813" xfId="43547" hidden="1"/>
    <cellStyle name="Comma [0] 4814" xfId="14161" hidden="1"/>
    <cellStyle name="Comma [0] 4814" xfId="43549" hidden="1"/>
    <cellStyle name="Comma [0] 4815" xfId="14112" hidden="1"/>
    <cellStyle name="Comma [0] 4815" xfId="43500" hidden="1"/>
    <cellStyle name="Comma [0] 4816" xfId="13806" hidden="1"/>
    <cellStyle name="Comma [0] 4816" xfId="43194" hidden="1"/>
    <cellStyle name="Comma [0] 4817" xfId="14115" hidden="1"/>
    <cellStyle name="Comma [0] 4817" xfId="43503" hidden="1"/>
    <cellStyle name="Comma [0] 4818" xfId="13840" hidden="1"/>
    <cellStyle name="Comma [0] 4818" xfId="43228" hidden="1"/>
    <cellStyle name="Comma [0] 4819" xfId="13839" hidden="1"/>
    <cellStyle name="Comma [0] 4819" xfId="43227" hidden="1"/>
    <cellStyle name="Comma [0] 482" xfId="5255" hidden="1"/>
    <cellStyle name="Comma [0] 482" xfId="34643" hidden="1"/>
    <cellStyle name="Comma [0] 4820" xfId="14166" hidden="1"/>
    <cellStyle name="Comma [0] 4820" xfId="43554" hidden="1"/>
    <cellStyle name="Comma [0] 4821" xfId="13808" hidden="1"/>
    <cellStyle name="Comma [0] 4821" xfId="43196" hidden="1"/>
    <cellStyle name="Comma [0] 4822" xfId="13842" hidden="1"/>
    <cellStyle name="Comma [0] 4822" xfId="43230" hidden="1"/>
    <cellStyle name="Comma [0] 4823" xfId="14178" hidden="1"/>
    <cellStyle name="Comma [0] 4823" xfId="43566" hidden="1"/>
    <cellStyle name="Comma [0] 4824" xfId="14180" hidden="1"/>
    <cellStyle name="Comma [0] 4824" xfId="43568" hidden="1"/>
    <cellStyle name="Comma [0] 4825" xfId="14169" hidden="1"/>
    <cellStyle name="Comma [0] 4825" xfId="43557" hidden="1"/>
    <cellStyle name="Comma [0] 4826" xfId="14177" hidden="1"/>
    <cellStyle name="Comma [0] 4826" xfId="43565" hidden="1"/>
    <cellStyle name="Comma [0] 4827" xfId="13804" hidden="1"/>
    <cellStyle name="Comma [0] 4827" xfId="43192" hidden="1"/>
    <cellStyle name="Comma [0] 4828" xfId="14163" hidden="1"/>
    <cellStyle name="Comma [0] 4828" xfId="43551" hidden="1"/>
    <cellStyle name="Comma [0] 4829" xfId="14196" hidden="1"/>
    <cellStyle name="Comma [0] 4829" xfId="43584" hidden="1"/>
    <cellStyle name="Comma [0] 483" xfId="5407" hidden="1"/>
    <cellStyle name="Comma [0] 483" xfId="34795" hidden="1"/>
    <cellStyle name="Comma [0] 4830" xfId="14204" hidden="1"/>
    <cellStyle name="Comma [0] 4830" xfId="43592" hidden="1"/>
    <cellStyle name="Comma [0] 4831" xfId="14113" hidden="1"/>
    <cellStyle name="Comma [0] 4831" xfId="43501" hidden="1"/>
    <cellStyle name="Comma [0] 4832" xfId="14192" hidden="1"/>
    <cellStyle name="Comma [0] 4832" xfId="43580" hidden="1"/>
    <cellStyle name="Comma [0] 4833" xfId="14213" hidden="1"/>
    <cellStyle name="Comma [0] 4833" xfId="43601" hidden="1"/>
    <cellStyle name="Comma [0] 4834" xfId="14215" hidden="1"/>
    <cellStyle name="Comma [0] 4834" xfId="43603" hidden="1"/>
    <cellStyle name="Comma [0] 4835" xfId="14174" hidden="1"/>
    <cellStyle name="Comma [0] 4835" xfId="43562" hidden="1"/>
    <cellStyle name="Comma [0] 4836" xfId="14119" hidden="1"/>
    <cellStyle name="Comma [0] 4836" xfId="43507" hidden="1"/>
    <cellStyle name="Comma [0] 4837" xfId="14172" hidden="1"/>
    <cellStyle name="Comma [0] 4837" xfId="43560" hidden="1"/>
    <cellStyle name="Comma [0] 4838" xfId="14156" hidden="1"/>
    <cellStyle name="Comma [0] 4838" xfId="43544" hidden="1"/>
    <cellStyle name="Comma [0] 4839" xfId="14152" hidden="1"/>
    <cellStyle name="Comma [0] 4839" xfId="43540" hidden="1"/>
    <cellStyle name="Comma [0] 484" xfId="5361" hidden="1"/>
    <cellStyle name="Comma [0] 484" xfId="34749" hidden="1"/>
    <cellStyle name="Comma [0] 4840" xfId="14223" hidden="1"/>
    <cellStyle name="Comma [0] 4840" xfId="43611" hidden="1"/>
    <cellStyle name="Comma [0] 4841" xfId="13796" hidden="1"/>
    <cellStyle name="Comma [0] 4841" xfId="43184" hidden="1"/>
    <cellStyle name="Comma [0] 4842" xfId="13884" hidden="1"/>
    <cellStyle name="Comma [0] 4842" xfId="43272" hidden="1"/>
    <cellStyle name="Comma [0] 4843" xfId="14231" hidden="1"/>
    <cellStyle name="Comma [0] 4843" xfId="43619" hidden="1"/>
    <cellStyle name="Comma [0] 4844" xfId="14233" hidden="1"/>
    <cellStyle name="Comma [0] 4844" xfId="43621" hidden="1"/>
    <cellStyle name="Comma [0] 4845" xfId="14182" hidden="1"/>
    <cellStyle name="Comma [0] 4845" xfId="43570" hidden="1"/>
    <cellStyle name="Comma [0] 4846" xfId="14158" hidden="1"/>
    <cellStyle name="Comma [0] 4846" xfId="43546" hidden="1"/>
    <cellStyle name="Comma [0] 4847" xfId="14193" hidden="1"/>
    <cellStyle name="Comma [0] 4847" xfId="43581" hidden="1"/>
    <cellStyle name="Comma [0] 4848" xfId="14125" hidden="1"/>
    <cellStyle name="Comma [0] 4848" xfId="43513" hidden="1"/>
    <cellStyle name="Comma [0] 4849" xfId="14195" hidden="1"/>
    <cellStyle name="Comma [0] 4849" xfId="43583" hidden="1"/>
    <cellStyle name="Comma [0] 485" xfId="5330" hidden="1"/>
    <cellStyle name="Comma [0] 485" xfId="34718" hidden="1"/>
    <cellStyle name="Comma [0] 4850" xfId="14240" hidden="1"/>
    <cellStyle name="Comma [0] 4850" xfId="43628" hidden="1"/>
    <cellStyle name="Comma [0] 4851" xfId="14183" hidden="1"/>
    <cellStyle name="Comma [0] 4851" xfId="43571" hidden="1"/>
    <cellStyle name="Comma [0] 4852" xfId="14140" hidden="1"/>
    <cellStyle name="Comma [0] 4852" xfId="43528" hidden="1"/>
    <cellStyle name="Comma [0] 4853" xfId="14246" hidden="1"/>
    <cellStyle name="Comma [0] 4853" xfId="43634" hidden="1"/>
    <cellStyle name="Comma [0] 4854" xfId="14248" hidden="1"/>
    <cellStyle name="Comma [0] 4854" xfId="43636" hidden="1"/>
    <cellStyle name="Comma [0] 4855" xfId="14201" hidden="1"/>
    <cellStyle name="Comma [0] 4855" xfId="43589" hidden="1"/>
    <cellStyle name="Comma [0] 4856" xfId="14207" hidden="1"/>
    <cellStyle name="Comma [0] 4856" xfId="43595" hidden="1"/>
    <cellStyle name="Comma [0] 4857" xfId="13833" hidden="1"/>
    <cellStyle name="Comma [0] 4857" xfId="43221" hidden="1"/>
    <cellStyle name="Comma [0] 4858" xfId="14157" hidden="1"/>
    <cellStyle name="Comma [0] 4858" xfId="43545" hidden="1"/>
    <cellStyle name="Comma [0] 4859" xfId="14165" hidden="1"/>
    <cellStyle name="Comma [0] 4859" xfId="43553" hidden="1"/>
    <cellStyle name="Comma [0] 486" xfId="5411" hidden="1"/>
    <cellStyle name="Comma [0] 486" xfId="34799" hidden="1"/>
    <cellStyle name="Comma [0] 4860" xfId="14254" hidden="1"/>
    <cellStyle name="Comma [0] 4860" xfId="43642" hidden="1"/>
    <cellStyle name="Comma [0] 4861" xfId="14168" hidden="1"/>
    <cellStyle name="Comma [0] 4861" xfId="43556" hidden="1"/>
    <cellStyle name="Comma [0] 4862" xfId="14128" hidden="1"/>
    <cellStyle name="Comma [0] 4862" xfId="43516" hidden="1"/>
    <cellStyle name="Comma [0] 4863" xfId="14259" hidden="1"/>
    <cellStyle name="Comma [0] 4863" xfId="43647" hidden="1"/>
    <cellStyle name="Comma [0] 4864" xfId="14261" hidden="1"/>
    <cellStyle name="Comma [0] 4864" xfId="43649" hidden="1"/>
    <cellStyle name="Comma [0] 4865" xfId="14220" hidden="1"/>
    <cellStyle name="Comma [0] 4865" xfId="43608" hidden="1"/>
    <cellStyle name="Comma [0] 4866" xfId="14226" hidden="1"/>
    <cellStyle name="Comma [0] 4866" xfId="43614" hidden="1"/>
    <cellStyle name="Comma [0] 4867" xfId="14127" hidden="1"/>
    <cellStyle name="Comma [0] 4867" xfId="43515" hidden="1"/>
    <cellStyle name="Comma [0] 4868" xfId="14208" hidden="1"/>
    <cellStyle name="Comma [0] 4868" xfId="43596" hidden="1"/>
    <cellStyle name="Comma [0] 4869" xfId="14187" hidden="1"/>
    <cellStyle name="Comma [0] 4869" xfId="43575" hidden="1"/>
    <cellStyle name="Comma [0] 487" xfId="5413" hidden="1"/>
    <cellStyle name="Comma [0] 487" xfId="34801" hidden="1"/>
    <cellStyle name="Comma [0] 4870" xfId="14265" hidden="1"/>
    <cellStyle name="Comma [0] 4870" xfId="43653" hidden="1"/>
    <cellStyle name="Comma [0] 4871" xfId="14206" hidden="1"/>
    <cellStyle name="Comma [0] 4871" xfId="43594" hidden="1"/>
    <cellStyle name="Comma [0] 4872" xfId="14144" hidden="1"/>
    <cellStyle name="Comma [0] 4872" xfId="43532" hidden="1"/>
    <cellStyle name="Comma [0] 4873" xfId="14272" hidden="1"/>
    <cellStyle name="Comma [0] 4873" xfId="43660" hidden="1"/>
    <cellStyle name="Comma [0] 4874" xfId="14274" hidden="1"/>
    <cellStyle name="Comma [0] 4874" xfId="43662" hidden="1"/>
    <cellStyle name="Comma [0] 4875" xfId="14238" hidden="1"/>
    <cellStyle name="Comma [0] 4875" xfId="43626" hidden="1"/>
    <cellStyle name="Comma [0] 4876" xfId="14243" hidden="1"/>
    <cellStyle name="Comma [0] 4876" xfId="43631" hidden="1"/>
    <cellStyle name="Comma [0] 4877" xfId="13807" hidden="1"/>
    <cellStyle name="Comma [0] 4877" xfId="43195" hidden="1"/>
    <cellStyle name="Comma [0] 4878" xfId="14227" hidden="1"/>
    <cellStyle name="Comma [0] 4878" xfId="43615" hidden="1"/>
    <cellStyle name="Comma [0] 4879" xfId="14132" hidden="1"/>
    <cellStyle name="Comma [0] 4879" xfId="43520" hidden="1"/>
    <cellStyle name="Comma [0] 488" xfId="5399" hidden="1"/>
    <cellStyle name="Comma [0] 488" xfId="34787" hidden="1"/>
    <cellStyle name="Comma [0] 4880" xfId="14278" hidden="1"/>
    <cellStyle name="Comma [0] 4880" xfId="43666" hidden="1"/>
    <cellStyle name="Comma [0] 4881" xfId="14225" hidden="1"/>
    <cellStyle name="Comma [0] 4881" xfId="43613" hidden="1"/>
    <cellStyle name="Comma [0] 4882" xfId="14164" hidden="1"/>
    <cellStyle name="Comma [0] 4882" xfId="43552" hidden="1"/>
    <cellStyle name="Comma [0] 4883" xfId="14282" hidden="1"/>
    <cellStyle name="Comma [0] 4883" xfId="43670" hidden="1"/>
    <cellStyle name="Comma [0] 4884" xfId="14284" hidden="1"/>
    <cellStyle name="Comma [0] 4884" xfId="43672" hidden="1"/>
    <cellStyle name="Comma [0] 4885" xfId="14252" hidden="1"/>
    <cellStyle name="Comma [0] 4885" xfId="43640" hidden="1"/>
    <cellStyle name="Comma [0] 4886" xfId="14256" hidden="1"/>
    <cellStyle name="Comma [0] 4886" xfId="43644" hidden="1"/>
    <cellStyle name="Comma [0] 4887" xfId="14146" hidden="1"/>
    <cellStyle name="Comma [0] 4887" xfId="43534" hidden="1"/>
    <cellStyle name="Comma [0] 4888" xfId="14244" hidden="1"/>
    <cellStyle name="Comma [0] 4888" xfId="43632" hidden="1"/>
    <cellStyle name="Comma [0] 4889" xfId="14136" hidden="1"/>
    <cellStyle name="Comma [0] 4889" xfId="43524" hidden="1"/>
    <cellStyle name="Comma [0] 489" xfId="5386" hidden="1"/>
    <cellStyle name="Comma [0] 489" xfId="34774" hidden="1"/>
    <cellStyle name="Comma [0] 4890" xfId="14288" hidden="1"/>
    <cellStyle name="Comma [0] 4890" xfId="43676" hidden="1"/>
    <cellStyle name="Comma [0] 4891" xfId="14242" hidden="1"/>
    <cellStyle name="Comma [0] 4891" xfId="43630" hidden="1"/>
    <cellStyle name="Comma [0] 4892" xfId="14211" hidden="1"/>
    <cellStyle name="Comma [0] 4892" xfId="43599" hidden="1"/>
    <cellStyle name="Comma [0] 4893" xfId="14292" hidden="1"/>
    <cellStyle name="Comma [0] 4893" xfId="43680" hidden="1"/>
    <cellStyle name="Comma [0] 4894" xfId="14294" hidden="1"/>
    <cellStyle name="Comma [0] 4894" xfId="43682" hidden="1"/>
    <cellStyle name="Comma [0] 4895" xfId="14280" hidden="1"/>
    <cellStyle name="Comma [0] 4895" xfId="43668" hidden="1"/>
    <cellStyle name="Comma [0] 4896" xfId="14267" hidden="1"/>
    <cellStyle name="Comma [0] 4896" xfId="43655" hidden="1"/>
    <cellStyle name="Comma [0] 4897" xfId="14291" hidden="1"/>
    <cellStyle name="Comma [0] 4897" xfId="43679" hidden="1"/>
    <cellStyle name="Comma [0] 4898" xfId="14257" hidden="1"/>
    <cellStyle name="Comma [0] 4898" xfId="43645" hidden="1"/>
    <cellStyle name="Comma [0] 4899" xfId="14229" hidden="1"/>
    <cellStyle name="Comma [0] 4899" xfId="43617" hidden="1"/>
    <cellStyle name="Comma [0] 49" xfId="4634" hidden="1"/>
    <cellStyle name="Comma [0] 49" xfId="34022" hidden="1"/>
    <cellStyle name="Comma [0] 490" xfId="5410" hidden="1"/>
    <cellStyle name="Comma [0] 490" xfId="34798" hidden="1"/>
    <cellStyle name="Comma [0] 4900" xfId="14296" hidden="1"/>
    <cellStyle name="Comma [0] 4900" xfId="43684" hidden="1"/>
    <cellStyle name="Comma [0] 4901" xfId="14253" hidden="1"/>
    <cellStyle name="Comma [0] 4901" xfId="43641" hidden="1"/>
    <cellStyle name="Comma [0] 4902" xfId="14287" hidden="1"/>
    <cellStyle name="Comma [0] 4902" xfId="43675" hidden="1"/>
    <cellStyle name="Comma [0] 4903" xfId="14300" hidden="1"/>
    <cellStyle name="Comma [0] 4903" xfId="43688" hidden="1"/>
    <cellStyle name="Comma [0] 4904" xfId="14302" hidden="1"/>
    <cellStyle name="Comma [0] 4904" xfId="43690" hidden="1"/>
    <cellStyle name="Comma [0] 4905" xfId="14170" hidden="1"/>
    <cellStyle name="Comma [0] 4905" xfId="43558" hidden="1"/>
    <cellStyle name="Comma [0] 4906" xfId="14290" hidden="1"/>
    <cellStyle name="Comma [0] 4906" xfId="43678" hidden="1"/>
    <cellStyle name="Comma [0] 4907" xfId="14230" hidden="1"/>
    <cellStyle name="Comma [0] 4907" xfId="43618" hidden="1"/>
    <cellStyle name="Comma [0] 4908" xfId="14264" hidden="1"/>
    <cellStyle name="Comma [0] 4908" xfId="43652" hidden="1"/>
    <cellStyle name="Comma [0] 4909" xfId="14277" hidden="1"/>
    <cellStyle name="Comma [0] 4909" xfId="43665" hidden="1"/>
    <cellStyle name="Comma [0] 491" xfId="5376" hidden="1"/>
    <cellStyle name="Comma [0] 491" xfId="34764" hidden="1"/>
    <cellStyle name="Comma [0] 4910" xfId="14305" hidden="1"/>
    <cellStyle name="Comma [0] 4910" xfId="43693" hidden="1"/>
    <cellStyle name="Comma [0] 4911" xfId="14268" hidden="1"/>
    <cellStyle name="Comma [0] 4911" xfId="43656" hidden="1"/>
    <cellStyle name="Comma [0] 4912" xfId="14228" hidden="1"/>
    <cellStyle name="Comma [0] 4912" xfId="43616" hidden="1"/>
    <cellStyle name="Comma [0] 4913" xfId="14307" hidden="1"/>
    <cellStyle name="Comma [0] 4913" xfId="43695" hidden="1"/>
    <cellStyle name="Comma [0] 4914" xfId="14309" hidden="1"/>
    <cellStyle name="Comma [0] 4914" xfId="43697" hidden="1"/>
    <cellStyle name="Comma [0] 4915" xfId="13821" hidden="1"/>
    <cellStyle name="Comma [0] 4915" xfId="43209" hidden="1"/>
    <cellStyle name="Comma [0] 4916" xfId="13818" hidden="1"/>
    <cellStyle name="Comma [0] 4916" xfId="43206" hidden="1"/>
    <cellStyle name="Comma [0] 4917" xfId="14315" hidden="1"/>
    <cellStyle name="Comma [0] 4917" xfId="43703" hidden="1"/>
    <cellStyle name="Comma [0] 4918" xfId="14321" hidden="1"/>
    <cellStyle name="Comma [0] 4918" xfId="43709" hidden="1"/>
    <cellStyle name="Comma [0] 4919" xfId="14323" hidden="1"/>
    <cellStyle name="Comma [0] 4919" xfId="43711" hidden="1"/>
    <cellStyle name="Comma [0] 492" xfId="5348" hidden="1"/>
    <cellStyle name="Comma [0] 492" xfId="34736" hidden="1"/>
    <cellStyle name="Comma [0] 4920" xfId="14314" hidden="1"/>
    <cellStyle name="Comma [0] 4920" xfId="43702" hidden="1"/>
    <cellStyle name="Comma [0] 4921" xfId="14319" hidden="1"/>
    <cellStyle name="Comma [0] 4921" xfId="43707" hidden="1"/>
    <cellStyle name="Comma [0] 4922" xfId="14325" hidden="1"/>
    <cellStyle name="Comma [0] 4922" xfId="43713" hidden="1"/>
    <cellStyle name="Comma [0] 4923" xfId="14327" hidden="1"/>
    <cellStyle name="Comma [0] 4923" xfId="43715" hidden="1"/>
    <cellStyle name="Comma [0] 4924" xfId="13844" hidden="1"/>
    <cellStyle name="Comma [0] 4924" xfId="43232" hidden="1"/>
    <cellStyle name="Comma [0] 4925" xfId="13846" hidden="1"/>
    <cellStyle name="Comma [0] 4925" xfId="43234" hidden="1"/>
    <cellStyle name="Comma [0] 4926" xfId="14338" hidden="1"/>
    <cellStyle name="Comma [0] 4926" xfId="43726" hidden="1"/>
    <cellStyle name="Comma [0] 4927" xfId="14347" hidden="1"/>
    <cellStyle name="Comma [0] 4927" xfId="43735" hidden="1"/>
    <cellStyle name="Comma [0] 4928" xfId="14358" hidden="1"/>
    <cellStyle name="Comma [0] 4928" xfId="43746" hidden="1"/>
    <cellStyle name="Comma [0] 4929" xfId="14364" hidden="1"/>
    <cellStyle name="Comma [0] 4929" xfId="43752" hidden="1"/>
    <cellStyle name="Comma [0] 493" xfId="5415" hidden="1"/>
    <cellStyle name="Comma [0] 493" xfId="34803" hidden="1"/>
    <cellStyle name="Comma [0] 4930" xfId="14346" hidden="1"/>
    <cellStyle name="Comma [0] 4930" xfId="43734" hidden="1"/>
    <cellStyle name="Comma [0] 4931" xfId="14356" hidden="1"/>
    <cellStyle name="Comma [0] 4931" xfId="43744" hidden="1"/>
    <cellStyle name="Comma [0] 4932" xfId="14376" hidden="1"/>
    <cellStyle name="Comma [0] 4932" xfId="43764" hidden="1"/>
    <cellStyle name="Comma [0] 4933" xfId="14378" hidden="1"/>
    <cellStyle name="Comma [0] 4933" xfId="43766" hidden="1"/>
    <cellStyle name="Comma [0] 4934" xfId="14329" hidden="1"/>
    <cellStyle name="Comma [0] 4934" xfId="43717" hidden="1"/>
    <cellStyle name="Comma [0] 4935" xfId="13826" hidden="1"/>
    <cellStyle name="Comma [0] 4935" xfId="43214" hidden="1"/>
    <cellStyle name="Comma [0] 4936" xfId="14332" hidden="1"/>
    <cellStyle name="Comma [0] 4936" xfId="43720" hidden="1"/>
    <cellStyle name="Comma [0] 4937" xfId="13831" hidden="1"/>
    <cellStyle name="Comma [0] 4937" xfId="43219" hidden="1"/>
    <cellStyle name="Comma [0] 4938" xfId="13815" hidden="1"/>
    <cellStyle name="Comma [0] 4938" xfId="43203" hidden="1"/>
    <cellStyle name="Comma [0] 4939" xfId="14383" hidden="1"/>
    <cellStyle name="Comma [0] 4939" xfId="43771" hidden="1"/>
    <cellStyle name="Comma [0] 494" xfId="5372" hidden="1"/>
    <cellStyle name="Comma [0] 494" xfId="34760" hidden="1"/>
    <cellStyle name="Comma [0] 4940" xfId="13824" hidden="1"/>
    <cellStyle name="Comma [0] 4940" xfId="43212" hidden="1"/>
    <cellStyle name="Comma [0] 4941" xfId="13845" hidden="1"/>
    <cellStyle name="Comma [0] 4941" xfId="43233" hidden="1"/>
    <cellStyle name="Comma [0] 4942" xfId="14395" hidden="1"/>
    <cellStyle name="Comma [0] 4942" xfId="43783" hidden="1"/>
    <cellStyle name="Comma [0] 4943" xfId="14397" hidden="1"/>
    <cellStyle name="Comma [0] 4943" xfId="43785" hidden="1"/>
    <cellStyle name="Comma [0] 4944" xfId="14386" hidden="1"/>
    <cellStyle name="Comma [0] 4944" xfId="43774" hidden="1"/>
    <cellStyle name="Comma [0] 4945" xfId="14394" hidden="1"/>
    <cellStyle name="Comma [0] 4945" xfId="43782" hidden="1"/>
    <cellStyle name="Comma [0] 4946" xfId="13828" hidden="1"/>
    <cellStyle name="Comma [0] 4946" xfId="43216" hidden="1"/>
    <cellStyle name="Comma [0] 4947" xfId="14380" hidden="1"/>
    <cellStyle name="Comma [0] 4947" xfId="43768" hidden="1"/>
    <cellStyle name="Comma [0] 4948" xfId="14413" hidden="1"/>
    <cellStyle name="Comma [0] 4948" xfId="43801" hidden="1"/>
    <cellStyle name="Comma [0] 4949" xfId="14421" hidden="1"/>
    <cellStyle name="Comma [0] 4949" xfId="43809" hidden="1"/>
    <cellStyle name="Comma [0] 495" xfId="5406" hidden="1"/>
    <cellStyle name="Comma [0] 495" xfId="34794" hidden="1"/>
    <cellStyle name="Comma [0] 4950" xfId="14330" hidden="1"/>
    <cellStyle name="Comma [0] 4950" xfId="43718" hidden="1"/>
    <cellStyle name="Comma [0] 4951" xfId="14409" hidden="1"/>
    <cellStyle name="Comma [0] 4951" xfId="43797" hidden="1"/>
    <cellStyle name="Comma [0] 4952" xfId="14430" hidden="1"/>
    <cellStyle name="Comma [0] 4952" xfId="43818" hidden="1"/>
    <cellStyle name="Comma [0] 4953" xfId="14432" hidden="1"/>
    <cellStyle name="Comma [0] 4953" xfId="43820" hidden="1"/>
    <cellStyle name="Comma [0] 4954" xfId="14391" hidden="1"/>
    <cellStyle name="Comma [0] 4954" xfId="43779" hidden="1"/>
    <cellStyle name="Comma [0] 4955" xfId="14336" hidden="1"/>
    <cellStyle name="Comma [0] 4955" xfId="43724" hidden="1"/>
    <cellStyle name="Comma [0] 4956" xfId="14389" hidden="1"/>
    <cellStyle name="Comma [0] 4956" xfId="43777" hidden="1"/>
    <cellStyle name="Comma [0] 4957" xfId="14373" hidden="1"/>
    <cellStyle name="Comma [0] 4957" xfId="43761" hidden="1"/>
    <cellStyle name="Comma [0] 4958" xfId="14369" hidden="1"/>
    <cellStyle name="Comma [0] 4958" xfId="43757" hidden="1"/>
    <cellStyle name="Comma [0] 4959" xfId="14440" hidden="1"/>
    <cellStyle name="Comma [0] 4959" xfId="43828" hidden="1"/>
    <cellStyle name="Comma [0] 496" xfId="5419" hidden="1"/>
    <cellStyle name="Comma [0] 496" xfId="34807" hidden="1"/>
    <cellStyle name="Comma [0] 4960" xfId="14312" hidden="1"/>
    <cellStyle name="Comma [0] 4960" xfId="43700" hidden="1"/>
    <cellStyle name="Comma [0] 4961" xfId="13794" hidden="1"/>
    <cellStyle name="Comma [0] 4961" xfId="43182" hidden="1"/>
    <cellStyle name="Comma [0] 4962" xfId="14448" hidden="1"/>
    <cellStyle name="Comma [0] 4962" xfId="43836" hidden="1"/>
    <cellStyle name="Comma [0] 4963" xfId="14450" hidden="1"/>
    <cellStyle name="Comma [0] 4963" xfId="43838" hidden="1"/>
    <cellStyle name="Comma [0] 4964" xfId="14399" hidden="1"/>
    <cellStyle name="Comma [0] 4964" xfId="43787" hidden="1"/>
    <cellStyle name="Comma [0] 4965" xfId="14375" hidden="1"/>
    <cellStyle name="Comma [0] 4965" xfId="43763" hidden="1"/>
    <cellStyle name="Comma [0] 4966" xfId="14410" hidden="1"/>
    <cellStyle name="Comma [0] 4966" xfId="43798" hidden="1"/>
    <cellStyle name="Comma [0] 4967" xfId="14342" hidden="1"/>
    <cellStyle name="Comma [0] 4967" xfId="43730" hidden="1"/>
    <cellStyle name="Comma [0] 4968" xfId="14412" hidden="1"/>
    <cellStyle name="Comma [0] 4968" xfId="43800" hidden="1"/>
    <cellStyle name="Comma [0] 4969" xfId="14457" hidden="1"/>
    <cellStyle name="Comma [0] 4969" xfId="43845" hidden="1"/>
    <cellStyle name="Comma [0] 497" xfId="5421" hidden="1"/>
    <cellStyle name="Comma [0] 497" xfId="34809" hidden="1"/>
    <cellStyle name="Comma [0] 4970" xfId="14400" hidden="1"/>
    <cellStyle name="Comma [0] 4970" xfId="43788" hidden="1"/>
    <cellStyle name="Comma [0] 4971" xfId="14357" hidden="1"/>
    <cellStyle name="Comma [0] 4971" xfId="43745" hidden="1"/>
    <cellStyle name="Comma [0] 4972" xfId="14463" hidden="1"/>
    <cellStyle name="Comma [0] 4972" xfId="43851" hidden="1"/>
    <cellStyle name="Comma [0] 4973" xfId="14465" hidden="1"/>
    <cellStyle name="Comma [0] 4973" xfId="43853" hidden="1"/>
    <cellStyle name="Comma [0] 4974" xfId="14418" hidden="1"/>
    <cellStyle name="Comma [0] 4974" xfId="43806" hidden="1"/>
    <cellStyle name="Comma [0] 4975" xfId="14424" hidden="1"/>
    <cellStyle name="Comma [0] 4975" xfId="43812" hidden="1"/>
    <cellStyle name="Comma [0] 4976" xfId="14311" hidden="1"/>
    <cellStyle name="Comma [0] 4976" xfId="43699" hidden="1"/>
    <cellStyle name="Comma [0] 4977" xfId="14374" hidden="1"/>
    <cellStyle name="Comma [0] 4977" xfId="43762" hidden="1"/>
    <cellStyle name="Comma [0] 4978" xfId="14382" hidden="1"/>
    <cellStyle name="Comma [0] 4978" xfId="43770" hidden="1"/>
    <cellStyle name="Comma [0] 4979" xfId="14471" hidden="1"/>
    <cellStyle name="Comma [0] 4979" xfId="43859" hidden="1"/>
    <cellStyle name="Comma [0] 498" xfId="5289" hidden="1"/>
    <cellStyle name="Comma [0] 498" xfId="34677" hidden="1"/>
    <cellStyle name="Comma [0] 4980" xfId="14385" hidden="1"/>
    <cellStyle name="Comma [0] 4980" xfId="43773" hidden="1"/>
    <cellStyle name="Comma [0] 4981" xfId="14345" hidden="1"/>
    <cellStyle name="Comma [0] 4981" xfId="43733" hidden="1"/>
    <cellStyle name="Comma [0] 4982" xfId="14476" hidden="1"/>
    <cellStyle name="Comma [0] 4982" xfId="43864" hidden="1"/>
    <cellStyle name="Comma [0] 4983" xfId="14478" hidden="1"/>
    <cellStyle name="Comma [0] 4983" xfId="43866" hidden="1"/>
    <cellStyle name="Comma [0] 4984" xfId="14437" hidden="1"/>
    <cellStyle name="Comma [0] 4984" xfId="43825" hidden="1"/>
    <cellStyle name="Comma [0] 4985" xfId="14443" hidden="1"/>
    <cellStyle name="Comma [0] 4985" xfId="43831" hidden="1"/>
    <cellStyle name="Comma [0] 4986" xfId="14344" hidden="1"/>
    <cellStyle name="Comma [0] 4986" xfId="43732" hidden="1"/>
    <cellStyle name="Comma [0] 4987" xfId="14425" hidden="1"/>
    <cellStyle name="Comma [0] 4987" xfId="43813" hidden="1"/>
    <cellStyle name="Comma [0] 4988" xfId="14404" hidden="1"/>
    <cellStyle name="Comma [0] 4988" xfId="43792" hidden="1"/>
    <cellStyle name="Comma [0] 4989" xfId="14482" hidden="1"/>
    <cellStyle name="Comma [0] 4989" xfId="43870" hidden="1"/>
    <cellStyle name="Comma [0] 499" xfId="5409" hidden="1"/>
    <cellStyle name="Comma [0] 499" xfId="34797" hidden="1"/>
    <cellStyle name="Comma [0] 4990" xfId="14423" hidden="1"/>
    <cellStyle name="Comma [0] 4990" xfId="43811" hidden="1"/>
    <cellStyle name="Comma [0] 4991" xfId="14361" hidden="1"/>
    <cellStyle name="Comma [0] 4991" xfId="43749" hidden="1"/>
    <cellStyle name="Comma [0] 4992" xfId="14489" hidden="1"/>
    <cellStyle name="Comma [0] 4992" xfId="43877" hidden="1"/>
    <cellStyle name="Comma [0] 4993" xfId="14491" hidden="1"/>
    <cellStyle name="Comma [0] 4993" xfId="43879" hidden="1"/>
    <cellStyle name="Comma [0] 4994" xfId="14455" hidden="1"/>
    <cellStyle name="Comma [0] 4994" xfId="43843" hidden="1"/>
    <cellStyle name="Comma [0] 4995" xfId="14460" hidden="1"/>
    <cellStyle name="Comma [0] 4995" xfId="43848" hidden="1"/>
    <cellStyle name="Comma [0] 4996" xfId="13825" hidden="1"/>
    <cellStyle name="Comma [0] 4996" xfId="43213" hidden="1"/>
    <cellStyle name="Comma [0] 4997" xfId="14444" hidden="1"/>
    <cellStyle name="Comma [0] 4997" xfId="43832" hidden="1"/>
    <cellStyle name="Comma [0] 4998" xfId="14349" hidden="1"/>
    <cellStyle name="Comma [0] 4998" xfId="43737" hidden="1"/>
    <cellStyle name="Comma [0] 4999" xfId="14495" hidden="1"/>
    <cellStyle name="Comma [0] 4999" xfId="43883" hidden="1"/>
    <cellStyle name="Comma [0] 5" xfId="115" hidden="1"/>
    <cellStyle name="Comma [0] 5" xfId="280" hidden="1"/>
    <cellStyle name="Comma [0] 5" xfId="264" hidden="1"/>
    <cellStyle name="Comma [0] 5" xfId="100" hidden="1"/>
    <cellStyle name="Comma [0] 5" xfId="463" hidden="1"/>
    <cellStyle name="Comma [0] 5" xfId="628" hidden="1"/>
    <cellStyle name="Comma [0] 5" xfId="612" hidden="1"/>
    <cellStyle name="Comma [0] 5" xfId="448" hidden="1"/>
    <cellStyle name="Comma [0] 5" xfId="801" hidden="1"/>
    <cellStyle name="Comma [0] 5" xfId="966" hidden="1"/>
    <cellStyle name="Comma [0] 5" xfId="950" hidden="1"/>
    <cellStyle name="Comma [0] 5" xfId="786" hidden="1"/>
    <cellStyle name="Comma [0] 5" xfId="1143" hidden="1"/>
    <cellStyle name="Comma [0] 5" xfId="1308" hidden="1"/>
    <cellStyle name="Comma [0] 5" xfId="1292" hidden="1"/>
    <cellStyle name="Comma [0] 5" xfId="1128" hidden="1"/>
    <cellStyle name="Comma [0] 5" xfId="1471" hidden="1"/>
    <cellStyle name="Comma [0] 5" xfId="1636" hidden="1"/>
    <cellStyle name="Comma [0] 5" xfId="1620" hidden="1"/>
    <cellStyle name="Comma [0] 5" xfId="1456" hidden="1"/>
    <cellStyle name="Comma [0] 5" xfId="1799" hidden="1"/>
    <cellStyle name="Comma [0] 5" xfId="1964" hidden="1"/>
    <cellStyle name="Comma [0] 5" xfId="1948" hidden="1"/>
    <cellStyle name="Comma [0] 5" xfId="1784" hidden="1"/>
    <cellStyle name="Comma [0] 5" xfId="2130" hidden="1"/>
    <cellStyle name="Comma [0] 5" xfId="2294" hidden="1"/>
    <cellStyle name="Comma [0] 5" xfId="2279" hidden="1"/>
    <cellStyle name="Comma [0] 5" xfId="2115" hidden="1"/>
    <cellStyle name="Comma [0] 5" xfId="4512" hidden="1"/>
    <cellStyle name="Comma [0] 5" xfId="33901" hidden="1"/>
    <cellStyle name="Comma [0] 5" xfId="61184" hidden="1"/>
    <cellStyle name="Comma [0] 5" xfId="61266" hidden="1"/>
    <cellStyle name="Comma [0] 5" xfId="61350" hidden="1"/>
    <cellStyle name="Comma [0] 5" xfId="61432" hidden="1"/>
    <cellStyle name="Comma [0] 5" xfId="61515" hidden="1"/>
    <cellStyle name="Comma [0] 5" xfId="61597" hidden="1"/>
    <cellStyle name="Comma [0] 5" xfId="61677" hidden="1"/>
    <cellStyle name="Comma [0] 5" xfId="61759" hidden="1"/>
    <cellStyle name="Comma [0] 5" xfId="61841" hidden="1"/>
    <cellStyle name="Comma [0] 5" xfId="61923" hidden="1"/>
    <cellStyle name="Comma [0] 5" xfId="62007" hidden="1"/>
    <cellStyle name="Comma [0] 5" xfId="62089" hidden="1"/>
    <cellStyle name="Comma [0] 5" xfId="62171" hidden="1"/>
    <cellStyle name="Comma [0] 5" xfId="62253" hidden="1"/>
    <cellStyle name="Comma [0] 5" xfId="62333" hidden="1"/>
    <cellStyle name="Comma [0] 5" xfId="62415" hidden="1"/>
    <cellStyle name="Comma [0] 5" xfId="62490" hidden="1"/>
    <cellStyle name="Comma [0] 5" xfId="62572" hidden="1"/>
    <cellStyle name="Comma [0] 5" xfId="62656" hidden="1"/>
    <cellStyle name="Comma [0] 5" xfId="62738" hidden="1"/>
    <cellStyle name="Comma [0] 5" xfId="62820" hidden="1"/>
    <cellStyle name="Comma [0] 5" xfId="62902" hidden="1"/>
    <cellStyle name="Comma [0] 5" xfId="62982" hidden="1"/>
    <cellStyle name="Comma [0] 5" xfId="63064" hidden="1"/>
    <cellStyle name="Comma [0] 50" xfId="4636" hidden="1"/>
    <cellStyle name="Comma [0] 50" xfId="34024" hidden="1"/>
    <cellStyle name="Comma [0] 500" xfId="5349" hidden="1"/>
    <cellStyle name="Comma [0] 500" xfId="34737" hidden="1"/>
    <cellStyle name="Comma [0] 5000" xfId="14442" hidden="1"/>
    <cellStyle name="Comma [0] 5000" xfId="43830" hidden="1"/>
    <cellStyle name="Comma [0] 5001" xfId="14381" hidden="1"/>
    <cellStyle name="Comma [0] 5001" xfId="43769" hidden="1"/>
    <cellStyle name="Comma [0] 5002" xfId="14499" hidden="1"/>
    <cellStyle name="Comma [0] 5002" xfId="43887" hidden="1"/>
    <cellStyle name="Comma [0] 5003" xfId="14501" hidden="1"/>
    <cellStyle name="Comma [0] 5003" xfId="43889" hidden="1"/>
    <cellStyle name="Comma [0] 5004" xfId="14469" hidden="1"/>
    <cellStyle name="Comma [0] 5004" xfId="43857" hidden="1"/>
    <cellStyle name="Comma [0] 5005" xfId="14473" hidden="1"/>
    <cellStyle name="Comma [0] 5005" xfId="43861" hidden="1"/>
    <cellStyle name="Comma [0] 5006" xfId="14363" hidden="1"/>
    <cellStyle name="Comma [0] 5006" xfId="43751" hidden="1"/>
    <cellStyle name="Comma [0] 5007" xfId="14461" hidden="1"/>
    <cellStyle name="Comma [0] 5007" xfId="43849" hidden="1"/>
    <cellStyle name="Comma [0] 5008" xfId="14353" hidden="1"/>
    <cellStyle name="Comma [0] 5008" xfId="43741" hidden="1"/>
    <cellStyle name="Comma [0] 5009" xfId="14505" hidden="1"/>
    <cellStyle name="Comma [0] 5009" xfId="43893" hidden="1"/>
    <cellStyle name="Comma [0] 501" xfId="5383" hidden="1"/>
    <cellStyle name="Comma [0] 501" xfId="34771" hidden="1"/>
    <cellStyle name="Comma [0] 5010" xfId="14459" hidden="1"/>
    <cellStyle name="Comma [0] 5010" xfId="43847" hidden="1"/>
    <cellStyle name="Comma [0] 5011" xfId="14428" hidden="1"/>
    <cellStyle name="Comma [0] 5011" xfId="43816" hidden="1"/>
    <cellStyle name="Comma [0] 5012" xfId="14509" hidden="1"/>
    <cellStyle name="Comma [0] 5012" xfId="43897" hidden="1"/>
    <cellStyle name="Comma [0] 5013" xfId="14511" hidden="1"/>
    <cellStyle name="Comma [0] 5013" xfId="43899" hidden="1"/>
    <cellStyle name="Comma [0] 5014" xfId="14497" hidden="1"/>
    <cellStyle name="Comma [0] 5014" xfId="43885" hidden="1"/>
    <cellStyle name="Comma [0] 5015" xfId="14484" hidden="1"/>
    <cellStyle name="Comma [0] 5015" xfId="43872" hidden="1"/>
    <cellStyle name="Comma [0] 5016" xfId="14508" hidden="1"/>
    <cellStyle name="Comma [0] 5016" xfId="43896" hidden="1"/>
    <cellStyle name="Comma [0] 5017" xfId="14474" hidden="1"/>
    <cellStyle name="Comma [0] 5017" xfId="43862" hidden="1"/>
    <cellStyle name="Comma [0] 5018" xfId="14446" hidden="1"/>
    <cellStyle name="Comma [0] 5018" xfId="43834" hidden="1"/>
    <cellStyle name="Comma [0] 5019" xfId="14513" hidden="1"/>
    <cellStyle name="Comma [0] 5019" xfId="43901" hidden="1"/>
    <cellStyle name="Comma [0] 502" xfId="5396" hidden="1"/>
    <cellStyle name="Comma [0] 502" xfId="34784" hidden="1"/>
    <cellStyle name="Comma [0] 5020" xfId="14470" hidden="1"/>
    <cellStyle name="Comma [0] 5020" xfId="43858" hidden="1"/>
    <cellStyle name="Comma [0] 5021" xfId="14504" hidden="1"/>
    <cellStyle name="Comma [0] 5021" xfId="43892" hidden="1"/>
    <cellStyle name="Comma [0] 5022" xfId="14517" hidden="1"/>
    <cellStyle name="Comma [0] 5022" xfId="43905" hidden="1"/>
    <cellStyle name="Comma [0] 5023" xfId="14519" hidden="1"/>
    <cellStyle name="Comma [0] 5023" xfId="43907" hidden="1"/>
    <cellStyle name="Comma [0] 5024" xfId="14387" hidden="1"/>
    <cellStyle name="Comma [0] 5024" xfId="43775" hidden="1"/>
    <cellStyle name="Comma [0] 5025" xfId="14507" hidden="1"/>
    <cellStyle name="Comma [0] 5025" xfId="43895" hidden="1"/>
    <cellStyle name="Comma [0] 5026" xfId="14447" hidden="1"/>
    <cellStyle name="Comma [0] 5026" xfId="43835" hidden="1"/>
    <cellStyle name="Comma [0] 5027" xfId="14481" hidden="1"/>
    <cellStyle name="Comma [0] 5027" xfId="43869" hidden="1"/>
    <cellStyle name="Comma [0] 5028" xfId="14494" hidden="1"/>
    <cellStyle name="Comma [0] 5028" xfId="43882" hidden="1"/>
    <cellStyle name="Comma [0] 5029" xfId="14522" hidden="1"/>
    <cellStyle name="Comma [0] 5029" xfId="43910" hidden="1"/>
    <cellStyle name="Comma [0] 503" xfId="5424" hidden="1"/>
    <cellStyle name="Comma [0] 503" xfId="34812" hidden="1"/>
    <cellStyle name="Comma [0] 5030" xfId="14485" hidden="1"/>
    <cellStyle name="Comma [0] 5030" xfId="43873" hidden="1"/>
    <cellStyle name="Comma [0] 5031" xfId="14445" hidden="1"/>
    <cellStyle name="Comma [0] 5031" xfId="43833" hidden="1"/>
    <cellStyle name="Comma [0] 5032" xfId="14524" hidden="1"/>
    <cellStyle name="Comma [0] 5032" xfId="43912" hidden="1"/>
    <cellStyle name="Comma [0] 5033" xfId="14526" hidden="1"/>
    <cellStyle name="Comma [0] 5033" xfId="43914" hidden="1"/>
    <cellStyle name="Comma [0] 5034" xfId="13879" hidden="1"/>
    <cellStyle name="Comma [0] 5034" xfId="43267" hidden="1"/>
    <cellStyle name="Comma [0] 5035" xfId="13835" hidden="1"/>
    <cellStyle name="Comma [0] 5035" xfId="43223" hidden="1"/>
    <cellStyle name="Comma [0] 5036" xfId="14532" hidden="1"/>
    <cellStyle name="Comma [0] 5036" xfId="43920" hidden="1"/>
    <cellStyle name="Comma [0] 5037" xfId="14538" hidden="1"/>
    <cellStyle name="Comma [0] 5037" xfId="43926" hidden="1"/>
    <cellStyle name="Comma [0] 5038" xfId="14540" hidden="1"/>
    <cellStyle name="Comma [0] 5038" xfId="43928" hidden="1"/>
    <cellStyle name="Comma [0] 5039" xfId="14531" hidden="1"/>
    <cellStyle name="Comma [0] 5039" xfId="43919" hidden="1"/>
    <cellStyle name="Comma [0] 504" xfId="5387" hidden="1"/>
    <cellStyle name="Comma [0] 504" xfId="34775" hidden="1"/>
    <cellStyle name="Comma [0] 5040" xfId="14536" hidden="1"/>
    <cellStyle name="Comma [0] 5040" xfId="43924" hidden="1"/>
    <cellStyle name="Comma [0] 5041" xfId="14542" hidden="1"/>
    <cellStyle name="Comma [0] 5041" xfId="43930" hidden="1"/>
    <cellStyle name="Comma [0] 5042" xfId="14544" hidden="1"/>
    <cellStyle name="Comma [0] 5042" xfId="43932" hidden="1"/>
    <cellStyle name="Comma [0] 5043" xfId="13836" hidden="1"/>
    <cellStyle name="Comma [0] 5043" xfId="43224" hidden="1"/>
    <cellStyle name="Comma [0] 5044" xfId="13814" hidden="1"/>
    <cellStyle name="Comma [0] 5044" xfId="43202" hidden="1"/>
    <cellStyle name="Comma [0] 5045" xfId="14555" hidden="1"/>
    <cellStyle name="Comma [0] 5045" xfId="43943" hidden="1"/>
    <cellStyle name="Comma [0] 5046" xfId="14564" hidden="1"/>
    <cellStyle name="Comma [0] 5046" xfId="43952" hidden="1"/>
    <cellStyle name="Comma [0] 5047" xfId="14575" hidden="1"/>
    <cellStyle name="Comma [0] 5047" xfId="43963" hidden="1"/>
    <cellStyle name="Comma [0] 5048" xfId="14581" hidden="1"/>
    <cellStyle name="Comma [0] 5048" xfId="43969" hidden="1"/>
    <cellStyle name="Comma [0] 5049" xfId="14563" hidden="1"/>
    <cellStyle name="Comma [0] 5049" xfId="43951" hidden="1"/>
    <cellStyle name="Comma [0] 505" xfId="5347" hidden="1"/>
    <cellStyle name="Comma [0] 505" xfId="34735" hidden="1"/>
    <cellStyle name="Comma [0] 5050" xfId="14573" hidden="1"/>
    <cellStyle name="Comma [0] 5050" xfId="43961" hidden="1"/>
    <cellStyle name="Comma [0] 5051" xfId="14593" hidden="1"/>
    <cellStyle name="Comma [0] 5051" xfId="43981" hidden="1"/>
    <cellStyle name="Comma [0] 5052" xfId="14595" hidden="1"/>
    <cellStyle name="Comma [0] 5052" xfId="43983" hidden="1"/>
    <cellStyle name="Comma [0] 5053" xfId="14546" hidden="1"/>
    <cellStyle name="Comma [0] 5053" xfId="43934" hidden="1"/>
    <cellStyle name="Comma [0] 5054" xfId="13802" hidden="1"/>
    <cellStyle name="Comma [0] 5054" xfId="43190" hidden="1"/>
    <cellStyle name="Comma [0] 5055" xfId="14549" hidden="1"/>
    <cellStyle name="Comma [0] 5055" xfId="43937" hidden="1"/>
    <cellStyle name="Comma [0] 5056" xfId="13813" hidden="1"/>
    <cellStyle name="Comma [0] 5056" xfId="43201" hidden="1"/>
    <cellStyle name="Comma [0] 5057" xfId="13812" hidden="1"/>
    <cellStyle name="Comma [0] 5057" xfId="43200" hidden="1"/>
    <cellStyle name="Comma [0] 5058" xfId="14600" hidden="1"/>
    <cellStyle name="Comma [0] 5058" xfId="43988" hidden="1"/>
    <cellStyle name="Comma [0] 5059" xfId="13888" hidden="1"/>
    <cellStyle name="Comma [0] 5059" xfId="43276" hidden="1"/>
    <cellStyle name="Comma [0] 506" xfId="5426" hidden="1"/>
    <cellStyle name="Comma [0] 506" xfId="34814" hidden="1"/>
    <cellStyle name="Comma [0] 5060" xfId="14089" hidden="1"/>
    <cellStyle name="Comma [0] 5060" xfId="43477" hidden="1"/>
    <cellStyle name="Comma [0] 5061" xfId="14612" hidden="1"/>
    <cellStyle name="Comma [0] 5061" xfId="44000" hidden="1"/>
    <cellStyle name="Comma [0] 5062" xfId="14614" hidden="1"/>
    <cellStyle name="Comma [0] 5062" xfId="44002" hidden="1"/>
    <cellStyle name="Comma [0] 5063" xfId="14603" hidden="1"/>
    <cellStyle name="Comma [0] 5063" xfId="43991" hidden="1"/>
    <cellStyle name="Comma [0] 5064" xfId="14611" hidden="1"/>
    <cellStyle name="Comma [0] 5064" xfId="43999" hidden="1"/>
    <cellStyle name="Comma [0] 5065" xfId="14098" hidden="1"/>
    <cellStyle name="Comma [0] 5065" xfId="43486" hidden="1"/>
    <cellStyle name="Comma [0] 5066" xfId="14597" hidden="1"/>
    <cellStyle name="Comma [0] 5066" xfId="43985" hidden="1"/>
    <cellStyle name="Comma [0] 5067" xfId="14630" hidden="1"/>
    <cellStyle name="Comma [0] 5067" xfId="44018" hidden="1"/>
    <cellStyle name="Comma [0] 5068" xfId="14638" hidden="1"/>
    <cellStyle name="Comma [0] 5068" xfId="44026" hidden="1"/>
    <cellStyle name="Comma [0] 5069" xfId="14547" hidden="1"/>
    <cellStyle name="Comma [0] 5069" xfId="43935" hidden="1"/>
    <cellStyle name="Comma [0] 507" xfId="5428" hidden="1"/>
    <cellStyle name="Comma [0] 507" xfId="34816" hidden="1"/>
    <cellStyle name="Comma [0] 5070" xfId="14626" hidden="1"/>
    <cellStyle name="Comma [0] 5070" xfId="44014" hidden="1"/>
    <cellStyle name="Comma [0] 5071" xfId="14647" hidden="1"/>
    <cellStyle name="Comma [0] 5071" xfId="44035" hidden="1"/>
    <cellStyle name="Comma [0] 5072" xfId="14649" hidden="1"/>
    <cellStyle name="Comma [0] 5072" xfId="44037" hidden="1"/>
    <cellStyle name="Comma [0] 5073" xfId="14608" hidden="1"/>
    <cellStyle name="Comma [0] 5073" xfId="43996" hidden="1"/>
    <cellStyle name="Comma [0] 5074" xfId="14553" hidden="1"/>
    <cellStyle name="Comma [0] 5074" xfId="43941" hidden="1"/>
    <cellStyle name="Comma [0] 5075" xfId="14606" hidden="1"/>
    <cellStyle name="Comma [0] 5075" xfId="43994" hidden="1"/>
    <cellStyle name="Comma [0] 5076" xfId="14590" hidden="1"/>
    <cellStyle name="Comma [0] 5076" xfId="43978" hidden="1"/>
    <cellStyle name="Comma [0] 5077" xfId="14586" hidden="1"/>
    <cellStyle name="Comma [0] 5077" xfId="43974" hidden="1"/>
    <cellStyle name="Comma [0] 5078" xfId="14657" hidden="1"/>
    <cellStyle name="Comma [0] 5078" xfId="44045" hidden="1"/>
    <cellStyle name="Comma [0] 5079" xfId="14529" hidden="1"/>
    <cellStyle name="Comma [0] 5079" xfId="43917" hidden="1"/>
    <cellStyle name="Comma [0] 508" xfId="5485" hidden="1"/>
    <cellStyle name="Comma [0] 508" xfId="34873" hidden="1"/>
    <cellStyle name="Comma [0] 5080" xfId="13837" hidden="1"/>
    <cellStyle name="Comma [0] 5080" xfId="43225" hidden="1"/>
    <cellStyle name="Comma [0] 5081" xfId="14665" hidden="1"/>
    <cellStyle name="Comma [0] 5081" xfId="44053" hidden="1"/>
    <cellStyle name="Comma [0] 5082" xfId="14667" hidden="1"/>
    <cellStyle name="Comma [0] 5082" xfId="44055" hidden="1"/>
    <cellStyle name="Comma [0] 5083" xfId="14616" hidden="1"/>
    <cellStyle name="Comma [0] 5083" xfId="44004" hidden="1"/>
    <cellStyle name="Comma [0] 5084" xfId="14592" hidden="1"/>
    <cellStyle name="Comma [0] 5084" xfId="43980" hidden="1"/>
    <cellStyle name="Comma [0] 5085" xfId="14627" hidden="1"/>
    <cellStyle name="Comma [0] 5085" xfId="44015" hidden="1"/>
    <cellStyle name="Comma [0] 5086" xfId="14559" hidden="1"/>
    <cellStyle name="Comma [0] 5086" xfId="43947" hidden="1"/>
    <cellStyle name="Comma [0] 5087" xfId="14629" hidden="1"/>
    <cellStyle name="Comma [0] 5087" xfId="44017" hidden="1"/>
    <cellStyle name="Comma [0] 5088" xfId="14674" hidden="1"/>
    <cellStyle name="Comma [0] 5088" xfId="44062" hidden="1"/>
    <cellStyle name="Comma [0] 5089" xfId="14617" hidden="1"/>
    <cellStyle name="Comma [0] 5089" xfId="44005" hidden="1"/>
    <cellStyle name="Comma [0] 509" xfId="5504" hidden="1"/>
    <cellStyle name="Comma [0] 509" xfId="34892" hidden="1"/>
    <cellStyle name="Comma [0] 5090" xfId="14574" hidden="1"/>
    <cellStyle name="Comma [0] 5090" xfId="43962" hidden="1"/>
    <cellStyle name="Comma [0] 5091" xfId="14680" hidden="1"/>
    <cellStyle name="Comma [0] 5091" xfId="44068" hidden="1"/>
    <cellStyle name="Comma [0] 5092" xfId="14682" hidden="1"/>
    <cellStyle name="Comma [0] 5092" xfId="44070" hidden="1"/>
    <cellStyle name="Comma [0] 5093" xfId="14635" hidden="1"/>
    <cellStyle name="Comma [0] 5093" xfId="44023" hidden="1"/>
    <cellStyle name="Comma [0] 5094" xfId="14641" hidden="1"/>
    <cellStyle name="Comma [0] 5094" xfId="44029" hidden="1"/>
    <cellStyle name="Comma [0] 5095" xfId="14528" hidden="1"/>
    <cellStyle name="Comma [0] 5095" xfId="43916" hidden="1"/>
    <cellStyle name="Comma [0] 5096" xfId="14591" hidden="1"/>
    <cellStyle name="Comma [0] 5096" xfId="43979" hidden="1"/>
    <cellStyle name="Comma [0] 5097" xfId="14599" hidden="1"/>
    <cellStyle name="Comma [0] 5097" xfId="43987" hidden="1"/>
    <cellStyle name="Comma [0] 5098" xfId="14688" hidden="1"/>
    <cellStyle name="Comma [0] 5098" xfId="44076" hidden="1"/>
    <cellStyle name="Comma [0] 5099" xfId="14602" hidden="1"/>
    <cellStyle name="Comma [0] 5099" xfId="43990" hidden="1"/>
    <cellStyle name="Comma [0] 51" xfId="4587" hidden="1"/>
    <cellStyle name="Comma [0] 51" xfId="33975" hidden="1"/>
    <cellStyle name="Comma [0] 510" xfId="5511" hidden="1"/>
    <cellStyle name="Comma [0] 510" xfId="34899" hidden="1"/>
    <cellStyle name="Comma [0] 5100" xfId="14562" hidden="1"/>
    <cellStyle name="Comma [0] 5100" xfId="43950" hidden="1"/>
    <cellStyle name="Comma [0] 5101" xfId="14693" hidden="1"/>
    <cellStyle name="Comma [0] 5101" xfId="44081" hidden="1"/>
    <cellStyle name="Comma [0] 5102" xfId="14695" hidden="1"/>
    <cellStyle name="Comma [0] 5102" xfId="44083" hidden="1"/>
    <cellStyle name="Comma [0] 5103" xfId="14654" hidden="1"/>
    <cellStyle name="Comma [0] 5103" xfId="44042" hidden="1"/>
    <cellStyle name="Comma [0] 5104" xfId="14660" hidden="1"/>
    <cellStyle name="Comma [0] 5104" xfId="44048" hidden="1"/>
    <cellStyle name="Comma [0] 5105" xfId="14561" hidden="1"/>
    <cellStyle name="Comma [0] 5105" xfId="43949" hidden="1"/>
    <cellStyle name="Comma [0] 5106" xfId="14642" hidden="1"/>
    <cellStyle name="Comma [0] 5106" xfId="44030" hidden="1"/>
    <cellStyle name="Comma [0] 5107" xfId="14621" hidden="1"/>
    <cellStyle name="Comma [0] 5107" xfId="44009" hidden="1"/>
    <cellStyle name="Comma [0] 5108" xfId="14699" hidden="1"/>
    <cellStyle name="Comma [0] 5108" xfId="44087" hidden="1"/>
    <cellStyle name="Comma [0] 5109" xfId="14640" hidden="1"/>
    <cellStyle name="Comma [0] 5109" xfId="44028" hidden="1"/>
    <cellStyle name="Comma [0] 511" xfId="5518" hidden="1"/>
    <cellStyle name="Comma [0] 511" xfId="34906" hidden="1"/>
    <cellStyle name="Comma [0] 5110" xfId="14578" hidden="1"/>
    <cellStyle name="Comma [0] 5110" xfId="43966" hidden="1"/>
    <cellStyle name="Comma [0] 5111" xfId="14706" hidden="1"/>
    <cellStyle name="Comma [0] 5111" xfId="44094" hidden="1"/>
    <cellStyle name="Comma [0] 5112" xfId="14708" hidden="1"/>
    <cellStyle name="Comma [0] 5112" xfId="44096" hidden="1"/>
    <cellStyle name="Comma [0] 5113" xfId="14672" hidden="1"/>
    <cellStyle name="Comma [0] 5113" xfId="44060" hidden="1"/>
    <cellStyle name="Comma [0] 5114" xfId="14677" hidden="1"/>
    <cellStyle name="Comma [0] 5114" xfId="44065" hidden="1"/>
    <cellStyle name="Comma [0] 5115" xfId="14107" hidden="1"/>
    <cellStyle name="Comma [0] 5115" xfId="43495" hidden="1"/>
    <cellStyle name="Comma [0] 5116" xfId="14661" hidden="1"/>
    <cellStyle name="Comma [0] 5116" xfId="44049" hidden="1"/>
    <cellStyle name="Comma [0] 5117" xfId="14566" hidden="1"/>
    <cellStyle name="Comma [0] 5117" xfId="43954" hidden="1"/>
    <cellStyle name="Comma [0] 5118" xfId="14712" hidden="1"/>
    <cellStyle name="Comma [0] 5118" xfId="44100" hidden="1"/>
    <cellStyle name="Comma [0] 5119" xfId="14659" hidden="1"/>
    <cellStyle name="Comma [0] 5119" xfId="44047" hidden="1"/>
    <cellStyle name="Comma [0] 512" xfId="5523" hidden="1"/>
    <cellStyle name="Comma [0] 512" xfId="34911" hidden="1"/>
    <cellStyle name="Comma [0] 5120" xfId="14598" hidden="1"/>
    <cellStyle name="Comma [0] 5120" xfId="43986" hidden="1"/>
    <cellStyle name="Comma [0] 5121" xfId="14716" hidden="1"/>
    <cellStyle name="Comma [0] 5121" xfId="44104" hidden="1"/>
    <cellStyle name="Comma [0] 5122" xfId="14718" hidden="1"/>
    <cellStyle name="Comma [0] 5122" xfId="44106" hidden="1"/>
    <cellStyle name="Comma [0] 5123" xfId="14686" hidden="1"/>
    <cellStyle name="Comma [0] 5123" xfId="44074" hidden="1"/>
    <cellStyle name="Comma [0] 5124" xfId="14690" hidden="1"/>
    <cellStyle name="Comma [0] 5124" xfId="44078" hidden="1"/>
    <cellStyle name="Comma [0] 5125" xfId="14580" hidden="1"/>
    <cellStyle name="Comma [0] 5125" xfId="43968" hidden="1"/>
    <cellStyle name="Comma [0] 5126" xfId="14678" hidden="1"/>
    <cellStyle name="Comma [0] 5126" xfId="44066" hidden="1"/>
    <cellStyle name="Comma [0] 5127" xfId="14570" hidden="1"/>
    <cellStyle name="Comma [0] 5127" xfId="43958" hidden="1"/>
    <cellStyle name="Comma [0] 5128" xfId="14722" hidden="1"/>
    <cellStyle name="Comma [0] 5128" xfId="44110" hidden="1"/>
    <cellStyle name="Comma [0] 5129" xfId="14676" hidden="1"/>
    <cellStyle name="Comma [0] 5129" xfId="44064" hidden="1"/>
    <cellStyle name="Comma [0] 513" xfId="5510" hidden="1"/>
    <cellStyle name="Comma [0] 513" xfId="34898" hidden="1"/>
    <cellStyle name="Comma [0] 5130" xfId="14645" hidden="1"/>
    <cellStyle name="Comma [0] 5130" xfId="44033" hidden="1"/>
    <cellStyle name="Comma [0] 5131" xfId="14726" hidden="1"/>
    <cellStyle name="Comma [0] 5131" xfId="44114" hidden="1"/>
    <cellStyle name="Comma [0] 5132" xfId="14728" hidden="1"/>
    <cellStyle name="Comma [0] 5132" xfId="44116" hidden="1"/>
    <cellStyle name="Comma [0] 5133" xfId="14714" hidden="1"/>
    <cellStyle name="Comma [0] 5133" xfId="44102" hidden="1"/>
    <cellStyle name="Comma [0] 5134" xfId="14701" hidden="1"/>
    <cellStyle name="Comma [0] 5134" xfId="44089" hidden="1"/>
    <cellStyle name="Comma [0] 5135" xfId="14725" hidden="1"/>
    <cellStyle name="Comma [0] 5135" xfId="44113" hidden="1"/>
    <cellStyle name="Comma [0] 5136" xfId="14691" hidden="1"/>
    <cellStyle name="Comma [0] 5136" xfId="44079" hidden="1"/>
    <cellStyle name="Comma [0] 5137" xfId="14663" hidden="1"/>
    <cellStyle name="Comma [0] 5137" xfId="44051" hidden="1"/>
    <cellStyle name="Comma [0] 5138" xfId="14730" hidden="1"/>
    <cellStyle name="Comma [0] 5138" xfId="44118" hidden="1"/>
    <cellStyle name="Comma [0] 5139" xfId="14687" hidden="1"/>
    <cellStyle name="Comma [0] 5139" xfId="44075" hidden="1"/>
    <cellStyle name="Comma [0] 514" xfId="5515" hidden="1"/>
    <cellStyle name="Comma [0] 514" xfId="34903" hidden="1"/>
    <cellStyle name="Comma [0] 5140" xfId="14721" hidden="1"/>
    <cellStyle name="Comma [0] 5140" xfId="44109" hidden="1"/>
    <cellStyle name="Comma [0] 5141" xfId="14734" hidden="1"/>
    <cellStyle name="Comma [0] 5141" xfId="44122" hidden="1"/>
    <cellStyle name="Comma [0] 5142" xfId="14736" hidden="1"/>
    <cellStyle name="Comma [0] 5142" xfId="44124" hidden="1"/>
    <cellStyle name="Comma [0] 5143" xfId="14604" hidden="1"/>
    <cellStyle name="Comma [0] 5143" xfId="43992" hidden="1"/>
    <cellStyle name="Comma [0] 5144" xfId="14724" hidden="1"/>
    <cellStyle name="Comma [0] 5144" xfId="44112" hidden="1"/>
    <cellStyle name="Comma [0] 5145" xfId="14664" hidden="1"/>
    <cellStyle name="Comma [0] 5145" xfId="44052" hidden="1"/>
    <cellStyle name="Comma [0] 5146" xfId="14698" hidden="1"/>
    <cellStyle name="Comma [0] 5146" xfId="44086" hidden="1"/>
    <cellStyle name="Comma [0] 5147" xfId="14711" hidden="1"/>
    <cellStyle name="Comma [0] 5147" xfId="44099" hidden="1"/>
    <cellStyle name="Comma [0] 5148" xfId="14739" hidden="1"/>
    <cellStyle name="Comma [0] 5148" xfId="44127" hidden="1"/>
    <cellStyle name="Comma [0] 5149" xfId="14702" hidden="1"/>
    <cellStyle name="Comma [0] 5149" xfId="44090" hidden="1"/>
    <cellStyle name="Comma [0] 515" xfId="5527" hidden="1"/>
    <cellStyle name="Comma [0] 515" xfId="34915" hidden="1"/>
    <cellStyle name="Comma [0] 5150" xfId="14662" hidden="1"/>
    <cellStyle name="Comma [0] 5150" xfId="44050" hidden="1"/>
    <cellStyle name="Comma [0] 5151" xfId="14741" hidden="1"/>
    <cellStyle name="Comma [0] 5151" xfId="44129" hidden="1"/>
    <cellStyle name="Comma [0] 5152" xfId="14743" hidden="1"/>
    <cellStyle name="Comma [0] 5152" xfId="44131" hidden="1"/>
    <cellStyle name="Comma [0] 5153" xfId="13524" hidden="1"/>
    <cellStyle name="Comma [0] 5153" xfId="42912" hidden="1"/>
    <cellStyle name="Comma [0] 5154" xfId="13511" hidden="1"/>
    <cellStyle name="Comma [0] 5154" xfId="42899" hidden="1"/>
    <cellStyle name="Comma [0] 5155" xfId="13505" hidden="1"/>
    <cellStyle name="Comma [0] 5155" xfId="42893" hidden="1"/>
    <cellStyle name="Comma [0] 5156" xfId="14748" hidden="1"/>
    <cellStyle name="Comma [0] 5156" xfId="44136" hidden="1"/>
    <cellStyle name="Comma [0] 5157" xfId="14751" hidden="1"/>
    <cellStyle name="Comma [0] 5157" xfId="44139" hidden="1"/>
    <cellStyle name="Comma [0] 5158" xfId="13506" hidden="1"/>
    <cellStyle name="Comma [0] 5158" xfId="42894" hidden="1"/>
    <cellStyle name="Comma [0] 5159" xfId="14746" hidden="1"/>
    <cellStyle name="Comma [0] 5159" xfId="44134" hidden="1"/>
    <cellStyle name="Comma [0] 516" xfId="5529" hidden="1"/>
    <cellStyle name="Comma [0] 516" xfId="34917" hidden="1"/>
    <cellStyle name="Comma [0] 5160" xfId="14753" hidden="1"/>
    <cellStyle name="Comma [0] 5160" xfId="44141" hidden="1"/>
    <cellStyle name="Comma [0] 5161" xfId="14755" hidden="1"/>
    <cellStyle name="Comma [0] 5161" xfId="44143" hidden="1"/>
    <cellStyle name="Comma [0] 5162" xfId="13514" hidden="1"/>
    <cellStyle name="Comma [0] 5162" xfId="42902" hidden="1"/>
    <cellStyle name="Comma [0] 5163" xfId="13790" hidden="1"/>
    <cellStyle name="Comma [0] 5163" xfId="43178" hidden="1"/>
    <cellStyle name="Comma [0] 5164" xfId="14766" hidden="1"/>
    <cellStyle name="Comma [0] 5164" xfId="44154" hidden="1"/>
    <cellStyle name="Comma [0] 5165" xfId="14775" hidden="1"/>
    <cellStyle name="Comma [0] 5165" xfId="44163" hidden="1"/>
    <cellStyle name="Comma [0] 5166" xfId="14786" hidden="1"/>
    <cellStyle name="Comma [0] 5166" xfId="44174" hidden="1"/>
    <cellStyle name="Comma [0] 5167" xfId="14792" hidden="1"/>
    <cellStyle name="Comma [0] 5167" xfId="44180" hidden="1"/>
    <cellStyle name="Comma [0] 5168" xfId="14774" hidden="1"/>
    <cellStyle name="Comma [0] 5168" xfId="44162" hidden="1"/>
    <cellStyle name="Comma [0] 5169" xfId="14784" hidden="1"/>
    <cellStyle name="Comma [0] 5169" xfId="44172" hidden="1"/>
    <cellStyle name="Comma [0] 517" xfId="5500" hidden="1"/>
    <cellStyle name="Comma [0] 517" xfId="34888" hidden="1"/>
    <cellStyle name="Comma [0] 5170" xfId="14804" hidden="1"/>
    <cellStyle name="Comma [0] 5170" xfId="44192" hidden="1"/>
    <cellStyle name="Comma [0] 5171" xfId="14806" hidden="1"/>
    <cellStyle name="Comma [0] 5171" xfId="44194" hidden="1"/>
    <cellStyle name="Comma [0] 5172" xfId="14757" hidden="1"/>
    <cellStyle name="Comma [0] 5172" xfId="44145" hidden="1"/>
    <cellStyle name="Comma [0] 5173" xfId="13540" hidden="1"/>
    <cellStyle name="Comma [0] 5173" xfId="42928" hidden="1"/>
    <cellStyle name="Comma [0] 5174" xfId="14760" hidden="1"/>
    <cellStyle name="Comma [0] 5174" xfId="44148" hidden="1"/>
    <cellStyle name="Comma [0] 5175" xfId="13517" hidden="1"/>
    <cellStyle name="Comma [0] 5175" xfId="42905" hidden="1"/>
    <cellStyle name="Comma [0] 5176" xfId="13515" hidden="1"/>
    <cellStyle name="Comma [0] 5176" xfId="42903" hidden="1"/>
    <cellStyle name="Comma [0] 5177" xfId="14811" hidden="1"/>
    <cellStyle name="Comma [0] 5177" xfId="44199" hidden="1"/>
    <cellStyle name="Comma [0] 5178" xfId="13792" hidden="1"/>
    <cellStyle name="Comma [0] 5178" xfId="43180" hidden="1"/>
    <cellStyle name="Comma [0] 5179" xfId="13519" hidden="1"/>
    <cellStyle name="Comma [0] 5179" xfId="42907" hidden="1"/>
    <cellStyle name="Comma [0] 518" xfId="5489" hidden="1"/>
    <cellStyle name="Comma [0] 518" xfId="34877" hidden="1"/>
    <cellStyle name="Comma [0] 5180" xfId="14823" hidden="1"/>
    <cellStyle name="Comma [0] 5180" xfId="44211" hidden="1"/>
    <cellStyle name="Comma [0] 5181" xfId="14825" hidden="1"/>
    <cellStyle name="Comma [0] 5181" xfId="44213" hidden="1"/>
    <cellStyle name="Comma [0] 5182" xfId="14814" hidden="1"/>
    <cellStyle name="Comma [0] 5182" xfId="44202" hidden="1"/>
    <cellStyle name="Comma [0] 5183" xfId="14822" hidden="1"/>
    <cellStyle name="Comma [0] 5183" xfId="44210" hidden="1"/>
    <cellStyle name="Comma [0] 5184" xfId="13520" hidden="1"/>
    <cellStyle name="Comma [0] 5184" xfId="42908" hidden="1"/>
    <cellStyle name="Comma [0] 5185" xfId="14808" hidden="1"/>
    <cellStyle name="Comma [0] 5185" xfId="44196" hidden="1"/>
    <cellStyle name="Comma [0] 5186" xfId="14841" hidden="1"/>
    <cellStyle name="Comma [0] 5186" xfId="44229" hidden="1"/>
    <cellStyle name="Comma [0] 5187" xfId="14849" hidden="1"/>
    <cellStyle name="Comma [0] 5187" xfId="44237" hidden="1"/>
    <cellStyle name="Comma [0] 5188" xfId="14758" hidden="1"/>
    <cellStyle name="Comma [0] 5188" xfId="44146" hidden="1"/>
    <cellStyle name="Comma [0] 5189" xfId="14837" hidden="1"/>
    <cellStyle name="Comma [0] 5189" xfId="44225" hidden="1"/>
    <cellStyle name="Comma [0] 519" xfId="5540" hidden="1"/>
    <cellStyle name="Comma [0] 519" xfId="34928" hidden="1"/>
    <cellStyle name="Comma [0] 5190" xfId="14858" hidden="1"/>
    <cellStyle name="Comma [0] 5190" xfId="44246" hidden="1"/>
    <cellStyle name="Comma [0] 5191" xfId="14860" hidden="1"/>
    <cellStyle name="Comma [0] 5191" xfId="44248" hidden="1"/>
    <cellStyle name="Comma [0] 5192" xfId="14819" hidden="1"/>
    <cellStyle name="Comma [0] 5192" xfId="44207" hidden="1"/>
    <cellStyle name="Comma [0] 5193" xfId="14764" hidden="1"/>
    <cellStyle name="Comma [0] 5193" xfId="44152" hidden="1"/>
    <cellStyle name="Comma [0] 5194" xfId="14817" hidden="1"/>
    <cellStyle name="Comma [0] 5194" xfId="44205" hidden="1"/>
    <cellStyle name="Comma [0] 5195" xfId="14801" hidden="1"/>
    <cellStyle name="Comma [0] 5195" xfId="44189" hidden="1"/>
    <cellStyle name="Comma [0] 5196" xfId="14797" hidden="1"/>
    <cellStyle name="Comma [0] 5196" xfId="44185" hidden="1"/>
    <cellStyle name="Comma [0] 5197" xfId="14868" hidden="1"/>
    <cellStyle name="Comma [0] 5197" xfId="44256" hidden="1"/>
    <cellStyle name="Comma [0] 5198" xfId="13508" hidden="1"/>
    <cellStyle name="Comma [0] 5198" xfId="42896" hidden="1"/>
    <cellStyle name="Comma [0] 5199" xfId="13513" hidden="1"/>
    <cellStyle name="Comma [0] 5199" xfId="42901" hidden="1"/>
    <cellStyle name="Comma [0] 52" xfId="4370" hidden="1"/>
    <cellStyle name="Comma [0] 52" xfId="33759" hidden="1"/>
    <cellStyle name="Comma [0] 520" xfId="5549" hidden="1"/>
    <cellStyle name="Comma [0] 520" xfId="34937" hidden="1"/>
    <cellStyle name="Comma [0] 5200" xfId="14876" hidden="1"/>
    <cellStyle name="Comma [0] 5200" xfId="44264" hidden="1"/>
    <cellStyle name="Comma [0] 5201" xfId="14878" hidden="1"/>
    <cellStyle name="Comma [0] 5201" xfId="44266" hidden="1"/>
    <cellStyle name="Comma [0] 5202" xfId="14827" hidden="1"/>
    <cellStyle name="Comma [0] 5202" xfId="44215" hidden="1"/>
    <cellStyle name="Comma [0] 5203" xfId="14803" hidden="1"/>
    <cellStyle name="Comma [0] 5203" xfId="44191" hidden="1"/>
    <cellStyle name="Comma [0] 5204" xfId="14838" hidden="1"/>
    <cellStyle name="Comma [0] 5204" xfId="44226" hidden="1"/>
    <cellStyle name="Comma [0] 5205" xfId="14770" hidden="1"/>
    <cellStyle name="Comma [0] 5205" xfId="44158" hidden="1"/>
    <cellStyle name="Comma [0] 5206" xfId="14840" hidden="1"/>
    <cellStyle name="Comma [0] 5206" xfId="44228" hidden="1"/>
    <cellStyle name="Comma [0] 5207" xfId="14885" hidden="1"/>
    <cellStyle name="Comma [0] 5207" xfId="44273" hidden="1"/>
    <cellStyle name="Comma [0] 5208" xfId="14828" hidden="1"/>
    <cellStyle name="Comma [0] 5208" xfId="44216" hidden="1"/>
    <cellStyle name="Comma [0] 5209" xfId="14785" hidden="1"/>
    <cellStyle name="Comma [0] 5209" xfId="44173" hidden="1"/>
    <cellStyle name="Comma [0] 521" xfId="5560" hidden="1"/>
    <cellStyle name="Comma [0] 521" xfId="34948" hidden="1"/>
    <cellStyle name="Comma [0] 5210" xfId="14891" hidden="1"/>
    <cellStyle name="Comma [0] 5210" xfId="44279" hidden="1"/>
    <cellStyle name="Comma [0] 5211" xfId="14893" hidden="1"/>
    <cellStyle name="Comma [0] 5211" xfId="44281" hidden="1"/>
    <cellStyle name="Comma [0] 5212" xfId="14846" hidden="1"/>
    <cellStyle name="Comma [0] 5212" xfId="44234" hidden="1"/>
    <cellStyle name="Comma [0] 5213" xfId="14852" hidden="1"/>
    <cellStyle name="Comma [0] 5213" xfId="44240" hidden="1"/>
    <cellStyle name="Comma [0] 5214" xfId="13509" hidden="1"/>
    <cellStyle name="Comma [0] 5214" xfId="42897" hidden="1"/>
    <cellStyle name="Comma [0] 5215" xfId="14802" hidden="1"/>
    <cellStyle name="Comma [0] 5215" xfId="44190" hidden="1"/>
    <cellStyle name="Comma [0] 5216" xfId="14810" hidden="1"/>
    <cellStyle name="Comma [0] 5216" xfId="44198" hidden="1"/>
    <cellStyle name="Comma [0] 5217" xfId="14899" hidden="1"/>
    <cellStyle name="Comma [0] 5217" xfId="44287" hidden="1"/>
    <cellStyle name="Comma [0] 5218" xfId="14813" hidden="1"/>
    <cellStyle name="Comma [0] 5218" xfId="44201" hidden="1"/>
    <cellStyle name="Comma [0] 5219" xfId="14773" hidden="1"/>
    <cellStyle name="Comma [0] 5219" xfId="44161" hidden="1"/>
    <cellStyle name="Comma [0] 522" xfId="5566" hidden="1"/>
    <cellStyle name="Comma [0] 522" xfId="34954" hidden="1"/>
    <cellStyle name="Comma [0] 5220" xfId="14904" hidden="1"/>
    <cellStyle name="Comma [0] 5220" xfId="44292" hidden="1"/>
    <cellStyle name="Comma [0] 5221" xfId="14906" hidden="1"/>
    <cellStyle name="Comma [0] 5221" xfId="44294" hidden="1"/>
    <cellStyle name="Comma [0] 5222" xfId="14865" hidden="1"/>
    <cellStyle name="Comma [0] 5222" xfId="44253" hidden="1"/>
    <cellStyle name="Comma [0] 5223" xfId="14871" hidden="1"/>
    <cellStyle name="Comma [0] 5223" xfId="44259" hidden="1"/>
    <cellStyle name="Comma [0] 5224" xfId="14772" hidden="1"/>
    <cellStyle name="Comma [0] 5224" xfId="44160" hidden="1"/>
    <cellStyle name="Comma [0] 5225" xfId="14853" hidden="1"/>
    <cellStyle name="Comma [0] 5225" xfId="44241" hidden="1"/>
    <cellStyle name="Comma [0] 5226" xfId="14832" hidden="1"/>
    <cellStyle name="Comma [0] 5226" xfId="44220" hidden="1"/>
    <cellStyle name="Comma [0] 5227" xfId="14910" hidden="1"/>
    <cellStyle name="Comma [0] 5227" xfId="44298" hidden="1"/>
    <cellStyle name="Comma [0] 5228" xfId="14851" hidden="1"/>
    <cellStyle name="Comma [0] 5228" xfId="44239" hidden="1"/>
    <cellStyle name="Comma [0] 5229" xfId="14789" hidden="1"/>
    <cellStyle name="Comma [0] 5229" xfId="44177" hidden="1"/>
    <cellStyle name="Comma [0] 523" xfId="5548" hidden="1"/>
    <cellStyle name="Comma [0] 523" xfId="34936" hidden="1"/>
    <cellStyle name="Comma [0] 5230" xfId="14917" hidden="1"/>
    <cellStyle name="Comma [0] 5230" xfId="44305" hidden="1"/>
    <cellStyle name="Comma [0] 5231" xfId="14919" hidden="1"/>
    <cellStyle name="Comma [0] 5231" xfId="44307" hidden="1"/>
    <cellStyle name="Comma [0] 5232" xfId="14883" hidden="1"/>
    <cellStyle name="Comma [0] 5232" xfId="44271" hidden="1"/>
    <cellStyle name="Comma [0] 5233" xfId="14888" hidden="1"/>
    <cellStyle name="Comma [0] 5233" xfId="44276" hidden="1"/>
    <cellStyle name="Comma [0] 5234" xfId="13522" hidden="1"/>
    <cellStyle name="Comma [0] 5234" xfId="42910" hidden="1"/>
    <cellStyle name="Comma [0] 5235" xfId="14872" hidden="1"/>
    <cellStyle name="Comma [0] 5235" xfId="44260" hidden="1"/>
    <cellStyle name="Comma [0] 5236" xfId="14777" hidden="1"/>
    <cellStyle name="Comma [0] 5236" xfId="44165" hidden="1"/>
    <cellStyle name="Comma [0] 5237" xfId="14923" hidden="1"/>
    <cellStyle name="Comma [0] 5237" xfId="44311" hidden="1"/>
    <cellStyle name="Comma [0] 5238" xfId="14870" hidden="1"/>
    <cellStyle name="Comma [0] 5238" xfId="44258" hidden="1"/>
    <cellStyle name="Comma [0] 5239" xfId="14809" hidden="1"/>
    <cellStyle name="Comma [0] 5239" xfId="44197" hidden="1"/>
    <cellStyle name="Comma [0] 524" xfId="5558" hidden="1"/>
    <cellStyle name="Comma [0] 524" xfId="34946" hidden="1"/>
    <cellStyle name="Comma [0] 5240" xfId="14927" hidden="1"/>
    <cellStyle name="Comma [0] 5240" xfId="44315" hidden="1"/>
    <cellStyle name="Comma [0] 5241" xfId="14929" hidden="1"/>
    <cellStyle name="Comma [0] 5241" xfId="44317" hidden="1"/>
    <cellStyle name="Comma [0] 5242" xfId="14897" hidden="1"/>
    <cellStyle name="Comma [0] 5242" xfId="44285" hidden="1"/>
    <cellStyle name="Comma [0] 5243" xfId="14901" hidden="1"/>
    <cellStyle name="Comma [0] 5243" xfId="44289" hidden="1"/>
    <cellStyle name="Comma [0] 5244" xfId="14791" hidden="1"/>
    <cellStyle name="Comma [0] 5244" xfId="44179" hidden="1"/>
    <cellStyle name="Comma [0] 5245" xfId="14889" hidden="1"/>
    <cellStyle name="Comma [0] 5245" xfId="44277" hidden="1"/>
    <cellStyle name="Comma [0] 5246" xfId="14781" hidden="1"/>
    <cellStyle name="Comma [0] 5246" xfId="44169" hidden="1"/>
    <cellStyle name="Comma [0] 5247" xfId="14933" hidden="1"/>
    <cellStyle name="Comma [0] 5247" xfId="44321" hidden="1"/>
    <cellStyle name="Comma [0] 5248" xfId="14887" hidden="1"/>
    <cellStyle name="Comma [0] 5248" xfId="44275" hidden="1"/>
    <cellStyle name="Comma [0] 5249" xfId="14856" hidden="1"/>
    <cellStyle name="Comma [0] 5249" xfId="44244" hidden="1"/>
    <cellStyle name="Comma [0] 525" xfId="5578" hidden="1"/>
    <cellStyle name="Comma [0] 525" xfId="34966" hidden="1"/>
    <cellStyle name="Comma [0] 5250" xfId="14937" hidden="1"/>
    <cellStyle name="Comma [0] 5250" xfId="44325" hidden="1"/>
    <cellStyle name="Comma [0] 5251" xfId="14939" hidden="1"/>
    <cellStyle name="Comma [0] 5251" xfId="44327" hidden="1"/>
    <cellStyle name="Comma [0] 5252" xfId="14925" hidden="1"/>
    <cellStyle name="Comma [0] 5252" xfId="44313" hidden="1"/>
    <cellStyle name="Comma [0] 5253" xfId="14912" hidden="1"/>
    <cellStyle name="Comma [0] 5253" xfId="44300" hidden="1"/>
    <cellStyle name="Comma [0] 5254" xfId="14936" hidden="1"/>
    <cellStyle name="Comma [0] 5254" xfId="44324" hidden="1"/>
    <cellStyle name="Comma [0] 5255" xfId="14902" hidden="1"/>
    <cellStyle name="Comma [0] 5255" xfId="44290" hidden="1"/>
    <cellStyle name="Comma [0] 5256" xfId="14874" hidden="1"/>
    <cellStyle name="Comma [0] 5256" xfId="44262" hidden="1"/>
    <cellStyle name="Comma [0] 5257" xfId="14941" hidden="1"/>
    <cellStyle name="Comma [0] 5257" xfId="44329" hidden="1"/>
    <cellStyle name="Comma [0] 5258" xfId="14898" hidden="1"/>
    <cellStyle name="Comma [0] 5258" xfId="44286" hidden="1"/>
    <cellStyle name="Comma [0] 5259" xfId="14932" hidden="1"/>
    <cellStyle name="Comma [0] 5259" xfId="44320" hidden="1"/>
    <cellStyle name="Comma [0] 526" xfId="5580" hidden="1"/>
    <cellStyle name="Comma [0] 526" xfId="34968" hidden="1"/>
    <cellStyle name="Comma [0] 5260" xfId="14945" hidden="1"/>
    <cellStyle name="Comma [0] 5260" xfId="44333" hidden="1"/>
    <cellStyle name="Comma [0] 5261" xfId="14947" hidden="1"/>
    <cellStyle name="Comma [0] 5261" xfId="44335" hidden="1"/>
    <cellStyle name="Comma [0] 5262" xfId="14815" hidden="1"/>
    <cellStyle name="Comma [0] 5262" xfId="44203" hidden="1"/>
    <cellStyle name="Comma [0] 5263" xfId="14935" hidden="1"/>
    <cellStyle name="Comma [0] 5263" xfId="44323" hidden="1"/>
    <cellStyle name="Comma [0] 5264" xfId="14875" hidden="1"/>
    <cellStyle name="Comma [0] 5264" xfId="44263" hidden="1"/>
    <cellStyle name="Comma [0] 5265" xfId="14909" hidden="1"/>
    <cellStyle name="Comma [0] 5265" xfId="44297" hidden="1"/>
    <cellStyle name="Comma [0] 5266" xfId="14922" hidden="1"/>
    <cellStyle name="Comma [0] 5266" xfId="44310" hidden="1"/>
    <cellStyle name="Comma [0] 5267" xfId="14950" hidden="1"/>
    <cellStyle name="Comma [0] 5267" xfId="44338" hidden="1"/>
    <cellStyle name="Comma [0] 5268" xfId="14913" hidden="1"/>
    <cellStyle name="Comma [0] 5268" xfId="44301" hidden="1"/>
    <cellStyle name="Comma [0] 5269" xfId="14873" hidden="1"/>
    <cellStyle name="Comma [0] 5269" xfId="44261" hidden="1"/>
    <cellStyle name="Comma [0] 527" xfId="5531" hidden="1"/>
    <cellStyle name="Comma [0] 527" xfId="34919" hidden="1"/>
    <cellStyle name="Comma [0] 5270" xfId="14952" hidden="1"/>
    <cellStyle name="Comma [0] 5270" xfId="44340" hidden="1"/>
    <cellStyle name="Comma [0] 5271" xfId="14954" hidden="1"/>
    <cellStyle name="Comma [0] 5271" xfId="44342" hidden="1"/>
    <cellStyle name="Comma [0] 5272" xfId="15013" hidden="1"/>
    <cellStyle name="Comma [0] 5272" xfId="44401" hidden="1"/>
    <cellStyle name="Comma [0] 5273" xfId="15032" hidden="1"/>
    <cellStyle name="Comma [0] 5273" xfId="44420" hidden="1"/>
    <cellStyle name="Comma [0] 5274" xfId="15039" hidden="1"/>
    <cellStyle name="Comma [0] 5274" xfId="44427" hidden="1"/>
    <cellStyle name="Comma [0] 5275" xfId="15046" hidden="1"/>
    <cellStyle name="Comma [0] 5275" xfId="44434" hidden="1"/>
    <cellStyle name="Comma [0] 5276" xfId="15051" hidden="1"/>
    <cellStyle name="Comma [0] 5276" xfId="44439" hidden="1"/>
    <cellStyle name="Comma [0] 5277" xfId="15038" hidden="1"/>
    <cellStyle name="Comma [0] 5277" xfId="44426" hidden="1"/>
    <cellStyle name="Comma [0] 5278" xfId="15043" hidden="1"/>
    <cellStyle name="Comma [0] 5278" xfId="44431" hidden="1"/>
    <cellStyle name="Comma [0] 5279" xfId="15055" hidden="1"/>
    <cellStyle name="Comma [0] 5279" xfId="44443" hidden="1"/>
    <cellStyle name="Comma [0] 528" xfId="5492" hidden="1"/>
    <cellStyle name="Comma [0] 528" xfId="34880" hidden="1"/>
    <cellStyle name="Comma [0] 5280" xfId="15057" hidden="1"/>
    <cellStyle name="Comma [0] 5280" xfId="44445" hidden="1"/>
    <cellStyle name="Comma [0] 5281" xfId="15028" hidden="1"/>
    <cellStyle name="Comma [0] 5281" xfId="44416" hidden="1"/>
    <cellStyle name="Comma [0] 5282" xfId="15017" hidden="1"/>
    <cellStyle name="Comma [0] 5282" xfId="44405" hidden="1"/>
    <cellStyle name="Comma [0] 5283" xfId="15068" hidden="1"/>
    <cellStyle name="Comma [0] 5283" xfId="44456" hidden="1"/>
    <cellStyle name="Comma [0] 5284" xfId="15077" hidden="1"/>
    <cellStyle name="Comma [0] 5284" xfId="44465" hidden="1"/>
    <cellStyle name="Comma [0] 5285" xfId="15088" hidden="1"/>
    <cellStyle name="Comma [0] 5285" xfId="44476" hidden="1"/>
    <cellStyle name="Comma [0] 5286" xfId="15094" hidden="1"/>
    <cellStyle name="Comma [0] 5286" xfId="44482" hidden="1"/>
    <cellStyle name="Comma [0] 5287" xfId="15076" hidden="1"/>
    <cellStyle name="Comma [0] 5287" xfId="44464" hidden="1"/>
    <cellStyle name="Comma [0] 5288" xfId="15086" hidden="1"/>
    <cellStyle name="Comma [0] 5288" xfId="44474" hidden="1"/>
    <cellStyle name="Comma [0] 5289" xfId="15106" hidden="1"/>
    <cellStyle name="Comma [0] 5289" xfId="44494" hidden="1"/>
    <cellStyle name="Comma [0] 529" xfId="5534" hidden="1"/>
    <cellStyle name="Comma [0] 529" xfId="34922" hidden="1"/>
    <cellStyle name="Comma [0] 5290" xfId="15108" hidden="1"/>
    <cellStyle name="Comma [0] 5290" xfId="44496" hidden="1"/>
    <cellStyle name="Comma [0] 5291" xfId="15059" hidden="1"/>
    <cellStyle name="Comma [0] 5291" xfId="44447" hidden="1"/>
    <cellStyle name="Comma [0] 5292" xfId="15020" hidden="1"/>
    <cellStyle name="Comma [0] 5292" xfId="44408" hidden="1"/>
    <cellStyle name="Comma [0] 5293" xfId="15062" hidden="1"/>
    <cellStyle name="Comma [0] 5293" xfId="44450" hidden="1"/>
    <cellStyle name="Comma [0] 5294" xfId="15025" hidden="1"/>
    <cellStyle name="Comma [0] 5294" xfId="44413" hidden="1"/>
    <cellStyle name="Comma [0] 5295" xfId="15027" hidden="1"/>
    <cellStyle name="Comma [0] 5295" xfId="44415" hidden="1"/>
    <cellStyle name="Comma [0] 5296" xfId="15113" hidden="1"/>
    <cellStyle name="Comma [0] 5296" xfId="44501" hidden="1"/>
    <cellStyle name="Comma [0] 5297" xfId="15016" hidden="1"/>
    <cellStyle name="Comma [0] 5297" xfId="44404" hidden="1"/>
    <cellStyle name="Comma [0] 5298" xfId="15024" hidden="1"/>
    <cellStyle name="Comma [0] 5298" xfId="44412" hidden="1"/>
    <cellStyle name="Comma [0] 5299" xfId="15125" hidden="1"/>
    <cellStyle name="Comma [0] 5299" xfId="44513" hidden="1"/>
    <cellStyle name="Comma [0] 53" xfId="4590" hidden="1"/>
    <cellStyle name="Comma [0] 53" xfId="33978" hidden="1"/>
    <cellStyle name="Comma [0] 530" xfId="5497" hidden="1"/>
    <cellStyle name="Comma [0] 530" xfId="34885" hidden="1"/>
    <cellStyle name="Comma [0] 5300" xfId="15127" hidden="1"/>
    <cellStyle name="Comma [0] 5300" xfId="44515" hidden="1"/>
    <cellStyle name="Comma [0] 5301" xfId="15116" hidden="1"/>
    <cellStyle name="Comma [0] 5301" xfId="44504" hidden="1"/>
    <cellStyle name="Comma [0] 5302" xfId="15124" hidden="1"/>
    <cellStyle name="Comma [0] 5302" xfId="44512" hidden="1"/>
    <cellStyle name="Comma [0] 5303" xfId="15022" hidden="1"/>
    <cellStyle name="Comma [0] 5303" xfId="44410" hidden="1"/>
    <cellStyle name="Comma [0] 5304" xfId="15110" hidden="1"/>
    <cellStyle name="Comma [0] 5304" xfId="44498" hidden="1"/>
    <cellStyle name="Comma [0] 5305" xfId="15143" hidden="1"/>
    <cellStyle name="Comma [0] 5305" xfId="44531" hidden="1"/>
    <cellStyle name="Comma [0] 5306" xfId="15151" hidden="1"/>
    <cellStyle name="Comma [0] 5306" xfId="44539" hidden="1"/>
    <cellStyle name="Comma [0] 5307" xfId="15060" hidden="1"/>
    <cellStyle name="Comma [0] 5307" xfId="44448" hidden="1"/>
    <cellStyle name="Comma [0] 5308" xfId="15139" hidden="1"/>
    <cellStyle name="Comma [0] 5308" xfId="44527" hidden="1"/>
    <cellStyle name="Comma [0] 5309" xfId="15160" hidden="1"/>
    <cellStyle name="Comma [0] 5309" xfId="44548" hidden="1"/>
    <cellStyle name="Comma [0] 531" xfId="5499" hidden="1"/>
    <cellStyle name="Comma [0] 531" xfId="34887" hidden="1"/>
    <cellStyle name="Comma [0] 5310" xfId="15162" hidden="1"/>
    <cellStyle name="Comma [0] 5310" xfId="44550" hidden="1"/>
    <cellStyle name="Comma [0] 5311" xfId="15121" hidden="1"/>
    <cellStyle name="Comma [0] 5311" xfId="44509" hidden="1"/>
    <cellStyle name="Comma [0] 5312" xfId="15066" hidden="1"/>
    <cellStyle name="Comma [0] 5312" xfId="44454" hidden="1"/>
    <cellStyle name="Comma [0] 5313" xfId="15119" hidden="1"/>
    <cellStyle name="Comma [0] 5313" xfId="44507" hidden="1"/>
    <cellStyle name="Comma [0] 5314" xfId="15103" hidden="1"/>
    <cellStyle name="Comma [0] 5314" xfId="44491" hidden="1"/>
    <cellStyle name="Comma [0] 5315" xfId="15099" hidden="1"/>
    <cellStyle name="Comma [0] 5315" xfId="44487" hidden="1"/>
    <cellStyle name="Comma [0] 5316" xfId="15170" hidden="1"/>
    <cellStyle name="Comma [0] 5316" xfId="44558" hidden="1"/>
    <cellStyle name="Comma [0] 5317" xfId="15036" hidden="1"/>
    <cellStyle name="Comma [0] 5317" xfId="44424" hidden="1"/>
    <cellStyle name="Comma [0] 5318" xfId="15029" hidden="1"/>
    <cellStyle name="Comma [0] 5318" xfId="44417" hidden="1"/>
    <cellStyle name="Comma [0] 5319" xfId="15178" hidden="1"/>
    <cellStyle name="Comma [0] 5319" xfId="44566" hidden="1"/>
    <cellStyle name="Comma [0] 532" xfId="5585" hidden="1"/>
    <cellStyle name="Comma [0] 532" xfId="34973" hidden="1"/>
    <cellStyle name="Comma [0] 5320" xfId="15180" hidden="1"/>
    <cellStyle name="Comma [0] 5320" xfId="44568" hidden="1"/>
    <cellStyle name="Comma [0] 5321" xfId="15129" hidden="1"/>
    <cellStyle name="Comma [0] 5321" xfId="44517" hidden="1"/>
    <cellStyle name="Comma [0] 5322" xfId="15105" hidden="1"/>
    <cellStyle name="Comma [0] 5322" xfId="44493" hidden="1"/>
    <cellStyle name="Comma [0] 5323" xfId="15140" hidden="1"/>
    <cellStyle name="Comma [0] 5323" xfId="44528" hidden="1"/>
    <cellStyle name="Comma [0] 5324" xfId="15072" hidden="1"/>
    <cellStyle name="Comma [0] 5324" xfId="44460" hidden="1"/>
    <cellStyle name="Comma [0] 5325" xfId="15142" hidden="1"/>
    <cellStyle name="Comma [0] 5325" xfId="44530" hidden="1"/>
    <cellStyle name="Comma [0] 5326" xfId="15187" hidden="1"/>
    <cellStyle name="Comma [0] 5326" xfId="44575" hidden="1"/>
    <cellStyle name="Comma [0] 5327" xfId="15130" hidden="1"/>
    <cellStyle name="Comma [0] 5327" xfId="44518" hidden="1"/>
    <cellStyle name="Comma [0] 5328" xfId="15087" hidden="1"/>
    <cellStyle name="Comma [0] 5328" xfId="44475" hidden="1"/>
    <cellStyle name="Comma [0] 5329" xfId="15193" hidden="1"/>
    <cellStyle name="Comma [0] 5329" xfId="44581" hidden="1"/>
    <cellStyle name="Comma [0] 533" xfId="5488" hidden="1"/>
    <cellStyle name="Comma [0] 533" xfId="34876" hidden="1"/>
    <cellStyle name="Comma [0] 5330" xfId="15195" hidden="1"/>
    <cellStyle name="Comma [0] 5330" xfId="44583" hidden="1"/>
    <cellStyle name="Comma [0] 5331" xfId="15148" hidden="1"/>
    <cellStyle name="Comma [0] 5331" xfId="44536" hidden="1"/>
    <cellStyle name="Comma [0] 5332" xfId="15154" hidden="1"/>
    <cellStyle name="Comma [0] 5332" xfId="44542" hidden="1"/>
    <cellStyle name="Comma [0] 5333" xfId="15035" hidden="1"/>
    <cellStyle name="Comma [0] 5333" xfId="44423" hidden="1"/>
    <cellStyle name="Comma [0] 5334" xfId="15104" hidden="1"/>
    <cellStyle name="Comma [0] 5334" xfId="44492" hidden="1"/>
    <cellStyle name="Comma [0] 5335" xfId="15112" hidden="1"/>
    <cellStyle name="Comma [0] 5335" xfId="44500" hidden="1"/>
    <cellStyle name="Comma [0] 5336" xfId="15201" hidden="1"/>
    <cellStyle name="Comma [0] 5336" xfId="44589" hidden="1"/>
    <cellStyle name="Comma [0] 5337" xfId="15115" hidden="1"/>
    <cellStyle name="Comma [0] 5337" xfId="44503" hidden="1"/>
    <cellStyle name="Comma [0] 5338" xfId="15075" hidden="1"/>
    <cellStyle name="Comma [0] 5338" xfId="44463" hidden="1"/>
    <cellStyle name="Comma [0] 5339" xfId="15206" hidden="1"/>
    <cellStyle name="Comma [0] 5339" xfId="44594" hidden="1"/>
    <cellStyle name="Comma [0] 534" xfId="5496" hidden="1"/>
    <cellStyle name="Comma [0] 534" xfId="34884" hidden="1"/>
    <cellStyle name="Comma [0] 5340" xfId="15208" hidden="1"/>
    <cellStyle name="Comma [0] 5340" xfId="44596" hidden="1"/>
    <cellStyle name="Comma [0] 5341" xfId="15167" hidden="1"/>
    <cellStyle name="Comma [0] 5341" xfId="44555" hidden="1"/>
    <cellStyle name="Comma [0] 5342" xfId="15173" hidden="1"/>
    <cellStyle name="Comma [0] 5342" xfId="44561" hidden="1"/>
    <cellStyle name="Comma [0] 5343" xfId="15074" hidden="1"/>
    <cellStyle name="Comma [0] 5343" xfId="44462" hidden="1"/>
    <cellStyle name="Comma [0] 5344" xfId="15155" hidden="1"/>
    <cellStyle name="Comma [0] 5344" xfId="44543" hidden="1"/>
    <cellStyle name="Comma [0] 5345" xfId="15134" hidden="1"/>
    <cellStyle name="Comma [0] 5345" xfId="44522" hidden="1"/>
    <cellStyle name="Comma [0] 5346" xfId="15212" hidden="1"/>
    <cellStyle name="Comma [0] 5346" xfId="44600" hidden="1"/>
    <cellStyle name="Comma [0] 5347" xfId="15153" hidden="1"/>
    <cellStyle name="Comma [0] 5347" xfId="44541" hidden="1"/>
    <cellStyle name="Comma [0] 5348" xfId="15091" hidden="1"/>
    <cellStyle name="Comma [0] 5348" xfId="44479" hidden="1"/>
    <cellStyle name="Comma [0] 5349" xfId="15219" hidden="1"/>
    <cellStyle name="Comma [0] 5349" xfId="44607" hidden="1"/>
    <cellStyle name="Comma [0] 535" xfId="5597" hidden="1"/>
    <cellStyle name="Comma [0] 535" xfId="34985" hidden="1"/>
    <cellStyle name="Comma [0] 5350" xfId="15221" hidden="1"/>
    <cellStyle name="Comma [0] 5350" xfId="44609" hidden="1"/>
    <cellStyle name="Comma [0] 5351" xfId="15185" hidden="1"/>
    <cellStyle name="Comma [0] 5351" xfId="44573" hidden="1"/>
    <cellStyle name="Comma [0] 5352" xfId="15190" hidden="1"/>
    <cellStyle name="Comma [0] 5352" xfId="44578" hidden="1"/>
    <cellStyle name="Comma [0] 5353" xfId="15019" hidden="1"/>
    <cellStyle name="Comma [0] 5353" xfId="44407" hidden="1"/>
    <cellStyle name="Comma [0] 5354" xfId="15174" hidden="1"/>
    <cellStyle name="Comma [0] 5354" xfId="44562" hidden="1"/>
    <cellStyle name="Comma [0] 5355" xfId="15079" hidden="1"/>
    <cellStyle name="Comma [0] 5355" xfId="44467" hidden="1"/>
    <cellStyle name="Comma [0] 5356" xfId="15225" hidden="1"/>
    <cellStyle name="Comma [0] 5356" xfId="44613" hidden="1"/>
    <cellStyle name="Comma [0] 5357" xfId="15172" hidden="1"/>
    <cellStyle name="Comma [0] 5357" xfId="44560" hidden="1"/>
    <cellStyle name="Comma [0] 5358" xfId="15111" hidden="1"/>
    <cellStyle name="Comma [0] 5358" xfId="44499" hidden="1"/>
    <cellStyle name="Comma [0] 5359" xfId="15229" hidden="1"/>
    <cellStyle name="Comma [0] 5359" xfId="44617" hidden="1"/>
    <cellStyle name="Comma [0] 536" xfId="5599" hidden="1"/>
    <cellStyle name="Comma [0] 536" xfId="34987" hidden="1"/>
    <cellStyle name="Comma [0] 5360" xfId="15231" hidden="1"/>
    <cellStyle name="Comma [0] 5360" xfId="44619" hidden="1"/>
    <cellStyle name="Comma [0] 5361" xfId="15199" hidden="1"/>
    <cellStyle name="Comma [0] 5361" xfId="44587" hidden="1"/>
    <cellStyle name="Comma [0] 5362" xfId="15203" hidden="1"/>
    <cellStyle name="Comma [0] 5362" xfId="44591" hidden="1"/>
    <cellStyle name="Comma [0] 5363" xfId="15093" hidden="1"/>
    <cellStyle name="Comma [0] 5363" xfId="44481" hidden="1"/>
    <cellStyle name="Comma [0] 5364" xfId="15191" hidden="1"/>
    <cellStyle name="Comma [0] 5364" xfId="44579" hidden="1"/>
    <cellStyle name="Comma [0] 5365" xfId="15083" hidden="1"/>
    <cellStyle name="Comma [0] 5365" xfId="44471" hidden="1"/>
    <cellStyle name="Comma [0] 5366" xfId="15235" hidden="1"/>
    <cellStyle name="Comma [0] 5366" xfId="44623" hidden="1"/>
    <cellStyle name="Comma [0] 5367" xfId="15189" hidden="1"/>
    <cellStyle name="Comma [0] 5367" xfId="44577" hidden="1"/>
    <cellStyle name="Comma [0] 5368" xfId="15158" hidden="1"/>
    <cellStyle name="Comma [0] 5368" xfId="44546" hidden="1"/>
    <cellStyle name="Comma [0] 5369" xfId="15239" hidden="1"/>
    <cellStyle name="Comma [0] 5369" xfId="44627" hidden="1"/>
    <cellStyle name="Comma [0] 537" xfId="5588" hidden="1"/>
    <cellStyle name="Comma [0] 537" xfId="34976" hidden="1"/>
    <cellStyle name="Comma [0] 5370" xfId="15241" hidden="1"/>
    <cellStyle name="Comma [0] 5370" xfId="44629" hidden="1"/>
    <cellStyle name="Comma [0] 5371" xfId="15227" hidden="1"/>
    <cellStyle name="Comma [0] 5371" xfId="44615" hidden="1"/>
    <cellStyle name="Comma [0] 5372" xfId="15214" hidden="1"/>
    <cellStyle name="Comma [0] 5372" xfId="44602" hidden="1"/>
    <cellStyle name="Comma [0] 5373" xfId="15238" hidden="1"/>
    <cellStyle name="Comma [0] 5373" xfId="44626" hidden="1"/>
    <cellStyle name="Comma [0] 5374" xfId="15204" hidden="1"/>
    <cellStyle name="Comma [0] 5374" xfId="44592" hidden="1"/>
    <cellStyle name="Comma [0] 5375" xfId="15176" hidden="1"/>
    <cellStyle name="Comma [0] 5375" xfId="44564" hidden="1"/>
    <cellStyle name="Comma [0] 5376" xfId="15243" hidden="1"/>
    <cellStyle name="Comma [0] 5376" xfId="44631" hidden="1"/>
    <cellStyle name="Comma [0] 5377" xfId="15200" hidden="1"/>
    <cellStyle name="Comma [0] 5377" xfId="44588" hidden="1"/>
    <cellStyle name="Comma [0] 5378" xfId="15234" hidden="1"/>
    <cellStyle name="Comma [0] 5378" xfId="44622" hidden="1"/>
    <cellStyle name="Comma [0] 5379" xfId="15247" hidden="1"/>
    <cellStyle name="Comma [0] 5379" xfId="44635" hidden="1"/>
    <cellStyle name="Comma [0] 538" xfId="5596" hidden="1"/>
    <cellStyle name="Comma [0] 538" xfId="34984" hidden="1"/>
    <cellStyle name="Comma [0] 5380" xfId="15249" hidden="1"/>
    <cellStyle name="Comma [0] 5380" xfId="44637" hidden="1"/>
    <cellStyle name="Comma [0] 5381" xfId="15117" hidden="1"/>
    <cellStyle name="Comma [0] 5381" xfId="44505" hidden="1"/>
    <cellStyle name="Comma [0] 5382" xfId="15237" hidden="1"/>
    <cellStyle name="Comma [0] 5382" xfId="44625" hidden="1"/>
    <cellStyle name="Comma [0] 5383" xfId="15177" hidden="1"/>
    <cellStyle name="Comma [0] 5383" xfId="44565" hidden="1"/>
    <cellStyle name="Comma [0] 5384" xfId="15211" hidden="1"/>
    <cellStyle name="Comma [0] 5384" xfId="44599" hidden="1"/>
    <cellStyle name="Comma [0] 5385" xfId="15224" hidden="1"/>
    <cellStyle name="Comma [0] 5385" xfId="44612" hidden="1"/>
    <cellStyle name="Comma [0] 5386" xfId="15252" hidden="1"/>
    <cellStyle name="Comma [0] 5386" xfId="44640" hidden="1"/>
    <cellStyle name="Comma [0] 5387" xfId="15215" hidden="1"/>
    <cellStyle name="Comma [0] 5387" xfId="44603" hidden="1"/>
    <cellStyle name="Comma [0] 5388" xfId="15175" hidden="1"/>
    <cellStyle name="Comma [0] 5388" xfId="44563" hidden="1"/>
    <cellStyle name="Comma [0] 5389" xfId="15255" hidden="1"/>
    <cellStyle name="Comma [0] 5389" xfId="44643" hidden="1"/>
    <cellStyle name="Comma [0] 539" xfId="5494" hidden="1"/>
    <cellStyle name="Comma [0] 539" xfId="34882" hidden="1"/>
    <cellStyle name="Comma [0] 5390" xfId="15257" hidden="1"/>
    <cellStyle name="Comma [0] 5390" xfId="44645" hidden="1"/>
    <cellStyle name="Comma [0] 5391" xfId="14976" hidden="1"/>
    <cellStyle name="Comma [0] 5391" xfId="44364" hidden="1"/>
    <cellStyle name="Comma [0] 5392" xfId="14958" hidden="1"/>
    <cellStyle name="Comma [0] 5392" xfId="44346" hidden="1"/>
    <cellStyle name="Comma [0] 5393" xfId="15261" hidden="1"/>
    <cellStyle name="Comma [0] 5393" xfId="44649" hidden="1"/>
    <cellStyle name="Comma [0] 5394" xfId="15268" hidden="1"/>
    <cellStyle name="Comma [0] 5394" xfId="44656" hidden="1"/>
    <cellStyle name="Comma [0] 5395" xfId="15270" hidden="1"/>
    <cellStyle name="Comma [0] 5395" xfId="44658" hidden="1"/>
    <cellStyle name="Comma [0] 5396" xfId="15260" hidden="1"/>
    <cellStyle name="Comma [0] 5396" xfId="44648" hidden="1"/>
    <cellStyle name="Comma [0] 5397" xfId="15266" hidden="1"/>
    <cellStyle name="Comma [0] 5397" xfId="44654" hidden="1"/>
    <cellStyle name="Comma [0] 5398" xfId="15273" hidden="1"/>
    <cellStyle name="Comma [0] 5398" xfId="44661" hidden="1"/>
    <cellStyle name="Comma [0] 5399" xfId="15275" hidden="1"/>
    <cellStyle name="Comma [0] 5399" xfId="44663" hidden="1"/>
    <cellStyle name="Comma [0] 54" xfId="4404" hidden="1"/>
    <cellStyle name="Comma [0] 54" xfId="33793" hidden="1"/>
    <cellStyle name="Comma [0] 540" xfId="5582" hidden="1"/>
    <cellStyle name="Comma [0] 540" xfId="34970" hidden="1"/>
    <cellStyle name="Comma [0] 5400" xfId="15050" hidden="1"/>
    <cellStyle name="Comma [0] 5400" xfId="44438" hidden="1"/>
    <cellStyle name="Comma [0] 5401" xfId="15006" hidden="1"/>
    <cellStyle name="Comma [0] 5401" xfId="44394" hidden="1"/>
    <cellStyle name="Comma [0] 5402" xfId="15286" hidden="1"/>
    <cellStyle name="Comma [0] 5402" xfId="44674" hidden="1"/>
    <cellStyle name="Comma [0] 5403" xfId="15295" hidden="1"/>
    <cellStyle name="Comma [0] 5403" xfId="44683" hidden="1"/>
    <cellStyle name="Comma [0] 5404" xfId="15306" hidden="1"/>
    <cellStyle name="Comma [0] 5404" xfId="44694" hidden="1"/>
    <cellStyle name="Comma [0] 5405" xfId="15312" hidden="1"/>
    <cellStyle name="Comma [0] 5405" xfId="44700" hidden="1"/>
    <cellStyle name="Comma [0] 5406" xfId="15294" hidden="1"/>
    <cellStyle name="Comma [0] 5406" xfId="44682" hidden="1"/>
    <cellStyle name="Comma [0] 5407" xfId="15304" hidden="1"/>
    <cellStyle name="Comma [0] 5407" xfId="44692" hidden="1"/>
    <cellStyle name="Comma [0] 5408" xfId="15324" hidden="1"/>
    <cellStyle name="Comma [0] 5408" xfId="44712" hidden="1"/>
    <cellStyle name="Comma [0] 5409" xfId="15326" hidden="1"/>
    <cellStyle name="Comma [0] 5409" xfId="44714" hidden="1"/>
    <cellStyle name="Comma [0] 541" xfId="5615" hidden="1"/>
    <cellStyle name="Comma [0] 541" xfId="35003" hidden="1"/>
    <cellStyle name="Comma [0] 5410" xfId="15277" hidden="1"/>
    <cellStyle name="Comma [0] 5410" xfId="44665" hidden="1"/>
    <cellStyle name="Comma [0] 5411" xfId="14971" hidden="1"/>
    <cellStyle name="Comma [0] 5411" xfId="44359" hidden="1"/>
    <cellStyle name="Comma [0] 5412" xfId="15280" hidden="1"/>
    <cellStyle name="Comma [0] 5412" xfId="44668" hidden="1"/>
    <cellStyle name="Comma [0] 5413" xfId="15005" hidden="1"/>
    <cellStyle name="Comma [0] 5413" xfId="44393" hidden="1"/>
    <cellStyle name="Comma [0] 5414" xfId="15004" hidden="1"/>
    <cellStyle name="Comma [0] 5414" xfId="44392" hidden="1"/>
    <cellStyle name="Comma [0] 5415" xfId="15331" hidden="1"/>
    <cellStyle name="Comma [0] 5415" xfId="44719" hidden="1"/>
    <cellStyle name="Comma [0] 5416" xfId="14973" hidden="1"/>
    <cellStyle name="Comma [0] 5416" xfId="44361" hidden="1"/>
    <cellStyle name="Comma [0] 5417" xfId="15007" hidden="1"/>
    <cellStyle name="Comma [0] 5417" xfId="44395" hidden="1"/>
    <cellStyle name="Comma [0] 5418" xfId="15343" hidden="1"/>
    <cellStyle name="Comma [0] 5418" xfId="44731" hidden="1"/>
    <cellStyle name="Comma [0] 5419" xfId="15345" hidden="1"/>
    <cellStyle name="Comma [0] 5419" xfId="44733" hidden="1"/>
    <cellStyle name="Comma [0] 542" xfId="5623" hidden="1"/>
    <cellStyle name="Comma [0] 542" xfId="35011" hidden="1"/>
    <cellStyle name="Comma [0] 5420" xfId="15334" hidden="1"/>
    <cellStyle name="Comma [0] 5420" xfId="44722" hidden="1"/>
    <cellStyle name="Comma [0] 5421" xfId="15342" hidden="1"/>
    <cellStyle name="Comma [0] 5421" xfId="44730" hidden="1"/>
    <cellStyle name="Comma [0] 5422" xfId="14969" hidden="1"/>
    <cellStyle name="Comma [0] 5422" xfId="44357" hidden="1"/>
    <cellStyle name="Comma [0] 5423" xfId="15328" hidden="1"/>
    <cellStyle name="Comma [0] 5423" xfId="44716" hidden="1"/>
    <cellStyle name="Comma [0] 5424" xfId="15361" hidden="1"/>
    <cellStyle name="Comma [0] 5424" xfId="44749" hidden="1"/>
    <cellStyle name="Comma [0] 5425" xfId="15369" hidden="1"/>
    <cellStyle name="Comma [0] 5425" xfId="44757" hidden="1"/>
    <cellStyle name="Comma [0] 5426" xfId="15278" hidden="1"/>
    <cellStyle name="Comma [0] 5426" xfId="44666" hidden="1"/>
    <cellStyle name="Comma [0] 5427" xfId="15357" hidden="1"/>
    <cellStyle name="Comma [0] 5427" xfId="44745" hidden="1"/>
    <cellStyle name="Comma [0] 5428" xfId="15378" hidden="1"/>
    <cellStyle name="Comma [0] 5428" xfId="44766" hidden="1"/>
    <cellStyle name="Comma [0] 5429" xfId="15380" hidden="1"/>
    <cellStyle name="Comma [0] 5429" xfId="44768" hidden="1"/>
    <cellStyle name="Comma [0] 543" xfId="5532" hidden="1"/>
    <cellStyle name="Comma [0] 543" xfId="34920" hidden="1"/>
    <cellStyle name="Comma [0] 5430" xfId="15339" hidden="1"/>
    <cellStyle name="Comma [0] 5430" xfId="44727" hidden="1"/>
    <cellStyle name="Comma [0] 5431" xfId="15284" hidden="1"/>
    <cellStyle name="Comma [0] 5431" xfId="44672" hidden="1"/>
    <cellStyle name="Comma [0] 5432" xfId="15337" hidden="1"/>
    <cellStyle name="Comma [0] 5432" xfId="44725" hidden="1"/>
    <cellStyle name="Comma [0] 5433" xfId="15321" hidden="1"/>
    <cellStyle name="Comma [0] 5433" xfId="44709" hidden="1"/>
    <cellStyle name="Comma [0] 5434" xfId="15317" hidden="1"/>
    <cellStyle name="Comma [0] 5434" xfId="44705" hidden="1"/>
    <cellStyle name="Comma [0] 5435" xfId="15388" hidden="1"/>
    <cellStyle name="Comma [0] 5435" xfId="44776" hidden="1"/>
    <cellStyle name="Comma [0] 5436" xfId="14961" hidden="1"/>
    <cellStyle name="Comma [0] 5436" xfId="44349" hidden="1"/>
    <cellStyle name="Comma [0] 5437" xfId="15049" hidden="1"/>
    <cellStyle name="Comma [0] 5437" xfId="44437" hidden="1"/>
    <cellStyle name="Comma [0] 5438" xfId="15396" hidden="1"/>
    <cellStyle name="Comma [0] 5438" xfId="44784" hidden="1"/>
    <cellStyle name="Comma [0] 5439" xfId="15398" hidden="1"/>
    <cellStyle name="Comma [0] 5439" xfId="44786" hidden="1"/>
    <cellStyle name="Comma [0] 544" xfId="5611" hidden="1"/>
    <cellStyle name="Comma [0] 544" xfId="34999" hidden="1"/>
    <cellStyle name="Comma [0] 5440" xfId="15347" hidden="1"/>
    <cellStyle name="Comma [0] 5440" xfId="44735" hidden="1"/>
    <cellStyle name="Comma [0] 5441" xfId="15323" hidden="1"/>
    <cellStyle name="Comma [0] 5441" xfId="44711" hidden="1"/>
    <cellStyle name="Comma [0] 5442" xfId="15358" hidden="1"/>
    <cellStyle name="Comma [0] 5442" xfId="44746" hidden="1"/>
    <cellStyle name="Comma [0] 5443" xfId="15290" hidden="1"/>
    <cellStyle name="Comma [0] 5443" xfId="44678" hidden="1"/>
    <cellStyle name="Comma [0] 5444" xfId="15360" hidden="1"/>
    <cellStyle name="Comma [0] 5444" xfId="44748" hidden="1"/>
    <cellStyle name="Comma [0] 5445" xfId="15405" hidden="1"/>
    <cellStyle name="Comma [0] 5445" xfId="44793" hidden="1"/>
    <cellStyle name="Comma [0] 5446" xfId="15348" hidden="1"/>
    <cellStyle name="Comma [0] 5446" xfId="44736" hidden="1"/>
    <cellStyle name="Comma [0] 5447" xfId="15305" hidden="1"/>
    <cellStyle name="Comma [0] 5447" xfId="44693" hidden="1"/>
    <cellStyle name="Comma [0] 5448" xfId="15411" hidden="1"/>
    <cellStyle name="Comma [0] 5448" xfId="44799" hidden="1"/>
    <cellStyle name="Comma [0] 5449" xfId="15413" hidden="1"/>
    <cellStyle name="Comma [0] 5449" xfId="44801" hidden="1"/>
    <cellStyle name="Comma [0] 545" xfId="5632" hidden="1"/>
    <cellStyle name="Comma [0] 545" xfId="35020" hidden="1"/>
    <cellStyle name="Comma [0] 5450" xfId="15366" hidden="1"/>
    <cellStyle name="Comma [0] 5450" xfId="44754" hidden="1"/>
    <cellStyle name="Comma [0] 5451" xfId="15372" hidden="1"/>
    <cellStyle name="Comma [0] 5451" xfId="44760" hidden="1"/>
    <cellStyle name="Comma [0] 5452" xfId="14998" hidden="1"/>
    <cellStyle name="Comma [0] 5452" xfId="44386" hidden="1"/>
    <cellStyle name="Comma [0] 5453" xfId="15322" hidden="1"/>
    <cellStyle name="Comma [0] 5453" xfId="44710" hidden="1"/>
    <cellStyle name="Comma [0] 5454" xfId="15330" hidden="1"/>
    <cellStyle name="Comma [0] 5454" xfId="44718" hidden="1"/>
    <cellStyle name="Comma [0] 5455" xfId="15419" hidden="1"/>
    <cellStyle name="Comma [0] 5455" xfId="44807" hidden="1"/>
    <cellStyle name="Comma [0] 5456" xfId="15333" hidden="1"/>
    <cellStyle name="Comma [0] 5456" xfId="44721" hidden="1"/>
    <cellStyle name="Comma [0] 5457" xfId="15293" hidden="1"/>
    <cellStyle name="Comma [0] 5457" xfId="44681" hidden="1"/>
    <cellStyle name="Comma [0] 5458" xfId="15424" hidden="1"/>
    <cellStyle name="Comma [0] 5458" xfId="44812" hidden="1"/>
    <cellStyle name="Comma [0] 5459" xfId="15426" hidden="1"/>
    <cellStyle name="Comma [0] 5459" xfId="44814" hidden="1"/>
    <cellStyle name="Comma [0] 546" xfId="5634" hidden="1"/>
    <cellStyle name="Comma [0] 546" xfId="35022" hidden="1"/>
    <cellStyle name="Comma [0] 5460" xfId="15385" hidden="1"/>
    <cellStyle name="Comma [0] 5460" xfId="44773" hidden="1"/>
    <cellStyle name="Comma [0] 5461" xfId="15391" hidden="1"/>
    <cellStyle name="Comma [0] 5461" xfId="44779" hidden="1"/>
    <cellStyle name="Comma [0] 5462" xfId="15292" hidden="1"/>
    <cellStyle name="Comma [0] 5462" xfId="44680" hidden="1"/>
    <cellStyle name="Comma [0] 5463" xfId="15373" hidden="1"/>
    <cellStyle name="Comma [0] 5463" xfId="44761" hidden="1"/>
    <cellStyle name="Comma [0] 5464" xfId="15352" hidden="1"/>
    <cellStyle name="Comma [0] 5464" xfId="44740" hidden="1"/>
    <cellStyle name="Comma [0] 5465" xfId="15430" hidden="1"/>
    <cellStyle name="Comma [0] 5465" xfId="44818" hidden="1"/>
    <cellStyle name="Comma [0] 5466" xfId="15371" hidden="1"/>
    <cellStyle name="Comma [0] 5466" xfId="44759" hidden="1"/>
    <cellStyle name="Comma [0] 5467" xfId="15309" hidden="1"/>
    <cellStyle name="Comma [0] 5467" xfId="44697" hidden="1"/>
    <cellStyle name="Comma [0] 5468" xfId="15437" hidden="1"/>
    <cellStyle name="Comma [0] 5468" xfId="44825" hidden="1"/>
    <cellStyle name="Comma [0] 5469" xfId="15439" hidden="1"/>
    <cellStyle name="Comma [0] 5469" xfId="44827" hidden="1"/>
    <cellStyle name="Comma [0] 547" xfId="5593" hidden="1"/>
    <cellStyle name="Comma [0] 547" xfId="34981" hidden="1"/>
    <cellStyle name="Comma [0] 5470" xfId="15403" hidden="1"/>
    <cellStyle name="Comma [0] 5470" xfId="44791" hidden="1"/>
    <cellStyle name="Comma [0] 5471" xfId="15408" hidden="1"/>
    <cellStyle name="Comma [0] 5471" xfId="44796" hidden="1"/>
    <cellStyle name="Comma [0] 5472" xfId="14972" hidden="1"/>
    <cellStyle name="Comma [0] 5472" xfId="44360" hidden="1"/>
    <cellStyle name="Comma [0] 5473" xfId="15392" hidden="1"/>
    <cellStyle name="Comma [0] 5473" xfId="44780" hidden="1"/>
    <cellStyle name="Comma [0] 5474" xfId="15297" hidden="1"/>
    <cellStyle name="Comma [0] 5474" xfId="44685" hidden="1"/>
    <cellStyle name="Comma [0] 5475" xfId="15443" hidden="1"/>
    <cellStyle name="Comma [0] 5475" xfId="44831" hidden="1"/>
    <cellStyle name="Comma [0] 5476" xfId="15390" hidden="1"/>
    <cellStyle name="Comma [0] 5476" xfId="44778" hidden="1"/>
    <cellStyle name="Comma [0] 5477" xfId="15329" hidden="1"/>
    <cellStyle name="Comma [0] 5477" xfId="44717" hidden="1"/>
    <cellStyle name="Comma [0] 5478" xfId="15447" hidden="1"/>
    <cellStyle name="Comma [0] 5478" xfId="44835" hidden="1"/>
    <cellStyle name="Comma [0] 5479" xfId="15449" hidden="1"/>
    <cellStyle name="Comma [0] 5479" xfId="44837" hidden="1"/>
    <cellStyle name="Comma [0] 548" xfId="5538" hidden="1"/>
    <cellStyle name="Comma [0] 548" xfId="34926" hidden="1"/>
    <cellStyle name="Comma [0] 5480" xfId="15417" hidden="1"/>
    <cellStyle name="Comma [0] 5480" xfId="44805" hidden="1"/>
    <cellStyle name="Comma [0] 5481" xfId="15421" hidden="1"/>
    <cellStyle name="Comma [0] 5481" xfId="44809" hidden="1"/>
    <cellStyle name="Comma [0] 5482" xfId="15311" hidden="1"/>
    <cellStyle name="Comma [0] 5482" xfId="44699" hidden="1"/>
    <cellStyle name="Comma [0] 5483" xfId="15409" hidden="1"/>
    <cellStyle name="Comma [0] 5483" xfId="44797" hidden="1"/>
    <cellStyle name="Comma [0] 5484" xfId="15301" hidden="1"/>
    <cellStyle name="Comma [0] 5484" xfId="44689" hidden="1"/>
    <cellStyle name="Comma [0] 5485" xfId="15453" hidden="1"/>
    <cellStyle name="Comma [0] 5485" xfId="44841" hidden="1"/>
    <cellStyle name="Comma [0] 5486" xfId="15407" hidden="1"/>
    <cellStyle name="Comma [0] 5486" xfId="44795" hidden="1"/>
    <cellStyle name="Comma [0] 5487" xfId="15376" hidden="1"/>
    <cellStyle name="Comma [0] 5487" xfId="44764" hidden="1"/>
    <cellStyle name="Comma [0] 5488" xfId="15457" hidden="1"/>
    <cellStyle name="Comma [0] 5488" xfId="44845" hidden="1"/>
    <cellStyle name="Comma [0] 5489" xfId="15459" hidden="1"/>
    <cellStyle name="Comma [0] 5489" xfId="44847" hidden="1"/>
    <cellStyle name="Comma [0] 549" xfId="5591" hidden="1"/>
    <cellStyle name="Comma [0] 549" xfId="34979" hidden="1"/>
    <cellStyle name="Comma [0] 5490" xfId="15445" hidden="1"/>
    <cellStyle name="Comma [0] 5490" xfId="44833" hidden="1"/>
    <cellStyle name="Comma [0] 5491" xfId="15432" hidden="1"/>
    <cellStyle name="Comma [0] 5491" xfId="44820" hidden="1"/>
    <cellStyle name="Comma [0] 5492" xfId="15456" hidden="1"/>
    <cellStyle name="Comma [0] 5492" xfId="44844" hidden="1"/>
    <cellStyle name="Comma [0] 5493" xfId="15422" hidden="1"/>
    <cellStyle name="Comma [0] 5493" xfId="44810" hidden="1"/>
    <cellStyle name="Comma [0] 5494" xfId="15394" hidden="1"/>
    <cellStyle name="Comma [0] 5494" xfId="44782" hidden="1"/>
    <cellStyle name="Comma [0] 5495" xfId="15461" hidden="1"/>
    <cellStyle name="Comma [0] 5495" xfId="44849" hidden="1"/>
    <cellStyle name="Comma [0] 5496" xfId="15418" hidden="1"/>
    <cellStyle name="Comma [0] 5496" xfId="44806" hidden="1"/>
    <cellStyle name="Comma [0] 5497" xfId="15452" hidden="1"/>
    <cellStyle name="Comma [0] 5497" xfId="44840" hidden="1"/>
    <cellStyle name="Comma [0] 5498" xfId="15465" hidden="1"/>
    <cellStyle name="Comma [0] 5498" xfId="44853" hidden="1"/>
    <cellStyle name="Comma [0] 5499" xfId="15467" hidden="1"/>
    <cellStyle name="Comma [0] 5499" xfId="44855" hidden="1"/>
    <cellStyle name="Comma [0] 55" xfId="4403" hidden="1"/>
    <cellStyle name="Comma [0] 55" xfId="33792" hidden="1"/>
    <cellStyle name="Comma [0] 550" xfId="5575" hidden="1"/>
    <cellStyle name="Comma [0] 550" xfId="34963" hidden="1"/>
    <cellStyle name="Comma [0] 5500" xfId="15335" hidden="1"/>
    <cellStyle name="Comma [0] 5500" xfId="44723" hidden="1"/>
    <cellStyle name="Comma [0] 5501" xfId="15455" hidden="1"/>
    <cellStyle name="Comma [0] 5501" xfId="44843" hidden="1"/>
    <cellStyle name="Comma [0] 5502" xfId="15395" hidden="1"/>
    <cellStyle name="Comma [0] 5502" xfId="44783" hidden="1"/>
    <cellStyle name="Comma [0] 5503" xfId="15429" hidden="1"/>
    <cellStyle name="Comma [0] 5503" xfId="44817" hidden="1"/>
    <cellStyle name="Comma [0] 5504" xfId="15442" hidden="1"/>
    <cellStyle name="Comma [0] 5504" xfId="44830" hidden="1"/>
    <cellStyle name="Comma [0] 5505" xfId="15470" hidden="1"/>
    <cellStyle name="Comma [0] 5505" xfId="44858" hidden="1"/>
    <cellStyle name="Comma [0] 5506" xfId="15433" hidden="1"/>
    <cellStyle name="Comma [0] 5506" xfId="44821" hidden="1"/>
    <cellStyle name="Comma [0] 5507" xfId="15393" hidden="1"/>
    <cellStyle name="Comma [0] 5507" xfId="44781" hidden="1"/>
    <cellStyle name="Comma [0] 5508" xfId="15472" hidden="1"/>
    <cellStyle name="Comma [0] 5508" xfId="44860" hidden="1"/>
    <cellStyle name="Comma [0] 5509" xfId="15474" hidden="1"/>
    <cellStyle name="Comma [0] 5509" xfId="44862" hidden="1"/>
    <cellStyle name="Comma [0] 551" xfId="5571" hidden="1"/>
    <cellStyle name="Comma [0] 551" xfId="34959" hidden="1"/>
    <cellStyle name="Comma [0] 5510" xfId="14986" hidden="1"/>
    <cellStyle name="Comma [0] 5510" xfId="44374" hidden="1"/>
    <cellStyle name="Comma [0] 5511" xfId="14983" hidden="1"/>
    <cellStyle name="Comma [0] 5511" xfId="44371" hidden="1"/>
    <cellStyle name="Comma [0] 5512" xfId="15480" hidden="1"/>
    <cellStyle name="Comma [0] 5512" xfId="44868" hidden="1"/>
    <cellStyle name="Comma [0] 5513" xfId="15486" hidden="1"/>
    <cellStyle name="Comma [0] 5513" xfId="44874" hidden="1"/>
    <cellStyle name="Comma [0] 5514" xfId="15488" hidden="1"/>
    <cellStyle name="Comma [0] 5514" xfId="44876" hidden="1"/>
    <cellStyle name="Comma [0] 5515" xfId="15479" hidden="1"/>
    <cellStyle name="Comma [0] 5515" xfId="44867" hidden="1"/>
    <cellStyle name="Comma [0] 5516" xfId="15484" hidden="1"/>
    <cellStyle name="Comma [0] 5516" xfId="44872" hidden="1"/>
    <cellStyle name="Comma [0] 5517" xfId="15490" hidden="1"/>
    <cellStyle name="Comma [0] 5517" xfId="44878" hidden="1"/>
    <cellStyle name="Comma [0] 5518" xfId="15492" hidden="1"/>
    <cellStyle name="Comma [0] 5518" xfId="44880" hidden="1"/>
    <cellStyle name="Comma [0] 5519" xfId="15009" hidden="1"/>
    <cellStyle name="Comma [0] 5519" xfId="44397" hidden="1"/>
    <cellStyle name="Comma [0] 552" xfId="5642" hidden="1"/>
    <cellStyle name="Comma [0] 552" xfId="35030" hidden="1"/>
    <cellStyle name="Comma [0] 5520" xfId="15011" hidden="1"/>
    <cellStyle name="Comma [0] 5520" xfId="44399" hidden="1"/>
    <cellStyle name="Comma [0] 5521" xfId="15503" hidden="1"/>
    <cellStyle name="Comma [0] 5521" xfId="44891" hidden="1"/>
    <cellStyle name="Comma [0] 5522" xfId="15512" hidden="1"/>
    <cellStyle name="Comma [0] 5522" xfId="44900" hidden="1"/>
    <cellStyle name="Comma [0] 5523" xfId="15523" hidden="1"/>
    <cellStyle name="Comma [0] 5523" xfId="44911" hidden="1"/>
    <cellStyle name="Comma [0] 5524" xfId="15529" hidden="1"/>
    <cellStyle name="Comma [0] 5524" xfId="44917" hidden="1"/>
    <cellStyle name="Comma [0] 5525" xfId="15511" hidden="1"/>
    <cellStyle name="Comma [0] 5525" xfId="44899" hidden="1"/>
    <cellStyle name="Comma [0] 5526" xfId="15521" hidden="1"/>
    <cellStyle name="Comma [0] 5526" xfId="44909" hidden="1"/>
    <cellStyle name="Comma [0] 5527" xfId="15541" hidden="1"/>
    <cellStyle name="Comma [0] 5527" xfId="44929" hidden="1"/>
    <cellStyle name="Comma [0] 5528" xfId="15543" hidden="1"/>
    <cellStyle name="Comma [0] 5528" xfId="44931" hidden="1"/>
    <cellStyle name="Comma [0] 5529" xfId="15494" hidden="1"/>
    <cellStyle name="Comma [0] 5529" xfId="44882" hidden="1"/>
    <cellStyle name="Comma [0] 553" xfId="5508" hidden="1"/>
    <cellStyle name="Comma [0] 553" xfId="34896" hidden="1"/>
    <cellStyle name="Comma [0] 5530" xfId="14991" hidden="1"/>
    <cellStyle name="Comma [0] 5530" xfId="44379" hidden="1"/>
    <cellStyle name="Comma [0] 5531" xfId="15497" hidden="1"/>
    <cellStyle name="Comma [0] 5531" xfId="44885" hidden="1"/>
    <cellStyle name="Comma [0] 5532" xfId="14996" hidden="1"/>
    <cellStyle name="Comma [0] 5532" xfId="44384" hidden="1"/>
    <cellStyle name="Comma [0] 5533" xfId="14980" hidden="1"/>
    <cellStyle name="Comma [0] 5533" xfId="44368" hidden="1"/>
    <cellStyle name="Comma [0] 5534" xfId="15548" hidden="1"/>
    <cellStyle name="Comma [0] 5534" xfId="44936" hidden="1"/>
    <cellStyle name="Comma [0] 5535" xfId="14989" hidden="1"/>
    <cellStyle name="Comma [0] 5535" xfId="44377" hidden="1"/>
    <cellStyle name="Comma [0] 5536" xfId="15010" hidden="1"/>
    <cellStyle name="Comma [0] 5536" xfId="44398" hidden="1"/>
    <cellStyle name="Comma [0] 5537" xfId="15560" hidden="1"/>
    <cellStyle name="Comma [0] 5537" xfId="44948" hidden="1"/>
    <cellStyle name="Comma [0] 5538" xfId="15562" hidden="1"/>
    <cellStyle name="Comma [0] 5538" xfId="44950" hidden="1"/>
    <cellStyle name="Comma [0] 5539" xfId="15551" hidden="1"/>
    <cellStyle name="Comma [0] 5539" xfId="44939" hidden="1"/>
    <cellStyle name="Comma [0] 554" xfId="5501" hidden="1"/>
    <cellStyle name="Comma [0] 554" xfId="34889" hidden="1"/>
    <cellStyle name="Comma [0] 5540" xfId="15559" hidden="1"/>
    <cellStyle name="Comma [0] 5540" xfId="44947" hidden="1"/>
    <cellStyle name="Comma [0] 5541" xfId="14993" hidden="1"/>
    <cellStyle name="Comma [0] 5541" xfId="44381" hidden="1"/>
    <cellStyle name="Comma [0] 5542" xfId="15545" hidden="1"/>
    <cellStyle name="Comma [0] 5542" xfId="44933" hidden="1"/>
    <cellStyle name="Comma [0] 5543" xfId="15578" hidden="1"/>
    <cellStyle name="Comma [0] 5543" xfId="44966" hidden="1"/>
    <cellStyle name="Comma [0] 5544" xfId="15586" hidden="1"/>
    <cellStyle name="Comma [0] 5544" xfId="44974" hidden="1"/>
    <cellStyle name="Comma [0] 5545" xfId="15495" hidden="1"/>
    <cellStyle name="Comma [0] 5545" xfId="44883" hidden="1"/>
    <cellStyle name="Comma [0] 5546" xfId="15574" hidden="1"/>
    <cellStyle name="Comma [0] 5546" xfId="44962" hidden="1"/>
    <cellStyle name="Comma [0] 5547" xfId="15595" hidden="1"/>
    <cellStyle name="Comma [0] 5547" xfId="44983" hidden="1"/>
    <cellStyle name="Comma [0] 5548" xfId="15597" hidden="1"/>
    <cellStyle name="Comma [0] 5548" xfId="44985" hidden="1"/>
    <cellStyle name="Comma [0] 5549" xfId="15556" hidden="1"/>
    <cellStyle name="Comma [0] 5549" xfId="44944" hidden="1"/>
    <cellStyle name="Comma [0] 555" xfId="5650" hidden="1"/>
    <cellStyle name="Comma [0] 555" xfId="35038" hidden="1"/>
    <cellStyle name="Comma [0] 5550" xfId="15501" hidden="1"/>
    <cellStyle name="Comma [0] 5550" xfId="44889" hidden="1"/>
    <cellStyle name="Comma [0] 5551" xfId="15554" hidden="1"/>
    <cellStyle name="Comma [0] 5551" xfId="44942" hidden="1"/>
    <cellStyle name="Comma [0] 5552" xfId="15538" hidden="1"/>
    <cellStyle name="Comma [0] 5552" xfId="44926" hidden="1"/>
    <cellStyle name="Comma [0] 5553" xfId="15534" hidden="1"/>
    <cellStyle name="Comma [0] 5553" xfId="44922" hidden="1"/>
    <cellStyle name="Comma [0] 5554" xfId="15605" hidden="1"/>
    <cellStyle name="Comma [0] 5554" xfId="44993" hidden="1"/>
    <cellStyle name="Comma [0] 5555" xfId="15477" hidden="1"/>
    <cellStyle name="Comma [0] 5555" xfId="44865" hidden="1"/>
    <cellStyle name="Comma [0] 5556" xfId="14959" hidden="1"/>
    <cellStyle name="Comma [0] 5556" xfId="44347" hidden="1"/>
    <cellStyle name="Comma [0] 5557" xfId="15613" hidden="1"/>
    <cellStyle name="Comma [0] 5557" xfId="45001" hidden="1"/>
    <cellStyle name="Comma [0] 5558" xfId="15615" hidden="1"/>
    <cellStyle name="Comma [0] 5558" xfId="45003" hidden="1"/>
    <cellStyle name="Comma [0] 5559" xfId="15564" hidden="1"/>
    <cellStyle name="Comma [0] 5559" xfId="44952" hidden="1"/>
    <cellStyle name="Comma [0] 556" xfId="5652" hidden="1"/>
    <cellStyle name="Comma [0] 556" xfId="35040" hidden="1"/>
    <cellStyle name="Comma [0] 5560" xfId="15540" hidden="1"/>
    <cellStyle name="Comma [0] 5560" xfId="44928" hidden="1"/>
    <cellStyle name="Comma [0] 5561" xfId="15575" hidden="1"/>
    <cellStyle name="Comma [0] 5561" xfId="44963" hidden="1"/>
    <cellStyle name="Comma [0] 5562" xfId="15507" hidden="1"/>
    <cellStyle name="Comma [0] 5562" xfId="44895" hidden="1"/>
    <cellStyle name="Comma [0] 5563" xfId="15577" hidden="1"/>
    <cellStyle name="Comma [0] 5563" xfId="44965" hidden="1"/>
    <cellStyle name="Comma [0] 5564" xfId="15622" hidden="1"/>
    <cellStyle name="Comma [0] 5564" xfId="45010" hidden="1"/>
    <cellStyle name="Comma [0] 5565" xfId="15565" hidden="1"/>
    <cellStyle name="Comma [0] 5565" xfId="44953" hidden="1"/>
    <cellStyle name="Comma [0] 5566" xfId="15522" hidden="1"/>
    <cellStyle name="Comma [0] 5566" xfId="44910" hidden="1"/>
    <cellStyle name="Comma [0] 5567" xfId="15628" hidden="1"/>
    <cellStyle name="Comma [0] 5567" xfId="45016" hidden="1"/>
    <cellStyle name="Comma [0] 5568" xfId="15630" hidden="1"/>
    <cellStyle name="Comma [0] 5568" xfId="45018" hidden="1"/>
    <cellStyle name="Comma [0] 5569" xfId="15583" hidden="1"/>
    <cellStyle name="Comma [0] 5569" xfId="44971" hidden="1"/>
    <cellStyle name="Comma [0] 557" xfId="5601" hidden="1"/>
    <cellStyle name="Comma [0] 557" xfId="34989" hidden="1"/>
    <cellStyle name="Comma [0] 5570" xfId="15589" hidden="1"/>
    <cellStyle name="Comma [0] 5570" xfId="44977" hidden="1"/>
    <cellStyle name="Comma [0] 5571" xfId="15476" hidden="1"/>
    <cellStyle name="Comma [0] 5571" xfId="44864" hidden="1"/>
    <cellStyle name="Comma [0] 5572" xfId="15539" hidden="1"/>
    <cellStyle name="Comma [0] 5572" xfId="44927" hidden="1"/>
    <cellStyle name="Comma [0] 5573" xfId="15547" hidden="1"/>
    <cellStyle name="Comma [0] 5573" xfId="44935" hidden="1"/>
    <cellStyle name="Comma [0] 5574" xfId="15636" hidden="1"/>
    <cellStyle name="Comma [0] 5574" xfId="45024" hidden="1"/>
    <cellStyle name="Comma [0] 5575" xfId="15550" hidden="1"/>
    <cellStyle name="Comma [0] 5575" xfId="44938" hidden="1"/>
    <cellStyle name="Comma [0] 5576" xfId="15510" hidden="1"/>
    <cellStyle name="Comma [0] 5576" xfId="44898" hidden="1"/>
    <cellStyle name="Comma [0] 5577" xfId="15641" hidden="1"/>
    <cellStyle name="Comma [0] 5577" xfId="45029" hidden="1"/>
    <cellStyle name="Comma [0] 5578" xfId="15643" hidden="1"/>
    <cellStyle name="Comma [0] 5578" xfId="45031" hidden="1"/>
    <cellStyle name="Comma [0] 5579" xfId="15602" hidden="1"/>
    <cellStyle name="Comma [0] 5579" xfId="44990" hidden="1"/>
    <cellStyle name="Comma [0] 558" xfId="5577" hidden="1"/>
    <cellStyle name="Comma [0] 558" xfId="34965" hidden="1"/>
    <cellStyle name="Comma [0] 5580" xfId="15608" hidden="1"/>
    <cellStyle name="Comma [0] 5580" xfId="44996" hidden="1"/>
    <cellStyle name="Comma [0] 5581" xfId="15509" hidden="1"/>
    <cellStyle name="Comma [0] 5581" xfId="44897" hidden="1"/>
    <cellStyle name="Comma [0] 5582" xfId="15590" hidden="1"/>
    <cellStyle name="Comma [0] 5582" xfId="44978" hidden="1"/>
    <cellStyle name="Comma [0] 5583" xfId="15569" hidden="1"/>
    <cellStyle name="Comma [0] 5583" xfId="44957" hidden="1"/>
    <cellStyle name="Comma [0] 5584" xfId="15647" hidden="1"/>
    <cellStyle name="Comma [0] 5584" xfId="45035" hidden="1"/>
    <cellStyle name="Comma [0] 5585" xfId="15588" hidden="1"/>
    <cellStyle name="Comma [0] 5585" xfId="44976" hidden="1"/>
    <cellStyle name="Comma [0] 5586" xfId="15526" hidden="1"/>
    <cellStyle name="Comma [0] 5586" xfId="44914" hidden="1"/>
    <cellStyle name="Comma [0] 5587" xfId="15654" hidden="1"/>
    <cellStyle name="Comma [0] 5587" xfId="45042" hidden="1"/>
    <cellStyle name="Comma [0] 5588" xfId="15656" hidden="1"/>
    <cellStyle name="Comma [0] 5588" xfId="45044" hidden="1"/>
    <cellStyle name="Comma [0] 5589" xfId="15620" hidden="1"/>
    <cellStyle name="Comma [0] 5589" xfId="45008" hidden="1"/>
    <cellStyle name="Comma [0] 559" xfId="5612" hidden="1"/>
    <cellStyle name="Comma [0] 559" xfId="35000" hidden="1"/>
    <cellStyle name="Comma [0] 5590" xfId="15625" hidden="1"/>
    <cellStyle name="Comma [0] 5590" xfId="45013" hidden="1"/>
    <cellStyle name="Comma [0] 5591" xfId="14990" hidden="1"/>
    <cellStyle name="Comma [0] 5591" xfId="44378" hidden="1"/>
    <cellStyle name="Comma [0] 5592" xfId="15609" hidden="1"/>
    <cellStyle name="Comma [0] 5592" xfId="44997" hidden="1"/>
    <cellStyle name="Comma [0] 5593" xfId="15514" hidden="1"/>
    <cellStyle name="Comma [0] 5593" xfId="44902" hidden="1"/>
    <cellStyle name="Comma [0] 5594" xfId="15660" hidden="1"/>
    <cellStyle name="Comma [0] 5594" xfId="45048" hidden="1"/>
    <cellStyle name="Comma [0] 5595" xfId="15607" hidden="1"/>
    <cellStyle name="Comma [0] 5595" xfId="44995" hidden="1"/>
    <cellStyle name="Comma [0] 5596" xfId="15546" hidden="1"/>
    <cellStyle name="Comma [0] 5596" xfId="44934" hidden="1"/>
    <cellStyle name="Comma [0] 5597" xfId="15664" hidden="1"/>
    <cellStyle name="Comma [0] 5597" xfId="45052" hidden="1"/>
    <cellStyle name="Comma [0] 5598" xfId="15666" hidden="1"/>
    <cellStyle name="Comma [0] 5598" xfId="45054" hidden="1"/>
    <cellStyle name="Comma [0] 5599" xfId="15634" hidden="1"/>
    <cellStyle name="Comma [0] 5599" xfId="45022" hidden="1"/>
    <cellStyle name="Comma [0] 56" xfId="4641" hidden="1"/>
    <cellStyle name="Comma [0] 56" xfId="34029" hidden="1"/>
    <cellStyle name="Comma [0] 560" xfId="5544" hidden="1"/>
    <cellStyle name="Comma [0] 560" xfId="34932" hidden="1"/>
    <cellStyle name="Comma [0] 5600" xfId="15638" hidden="1"/>
    <cellStyle name="Comma [0] 5600" xfId="45026" hidden="1"/>
    <cellStyle name="Comma [0] 5601" xfId="15528" hidden="1"/>
    <cellStyle name="Comma [0] 5601" xfId="44916" hidden="1"/>
    <cellStyle name="Comma [0] 5602" xfId="15626" hidden="1"/>
    <cellStyle name="Comma [0] 5602" xfId="45014" hidden="1"/>
    <cellStyle name="Comma [0] 5603" xfId="15518" hidden="1"/>
    <cellStyle name="Comma [0] 5603" xfId="44906" hidden="1"/>
    <cellStyle name="Comma [0] 5604" xfId="15670" hidden="1"/>
    <cellStyle name="Comma [0] 5604" xfId="45058" hidden="1"/>
    <cellStyle name="Comma [0] 5605" xfId="15624" hidden="1"/>
    <cellStyle name="Comma [0] 5605" xfId="45012" hidden="1"/>
    <cellStyle name="Comma [0] 5606" xfId="15593" hidden="1"/>
    <cellStyle name="Comma [0] 5606" xfId="44981" hidden="1"/>
    <cellStyle name="Comma [0] 5607" xfId="15674" hidden="1"/>
    <cellStyle name="Comma [0] 5607" xfId="45062" hidden="1"/>
    <cellStyle name="Comma [0] 5608" xfId="15676" hidden="1"/>
    <cellStyle name="Comma [0] 5608" xfId="45064" hidden="1"/>
    <cellStyle name="Comma [0] 5609" xfId="15662" hidden="1"/>
    <cellStyle name="Comma [0] 5609" xfId="45050" hidden="1"/>
    <cellStyle name="Comma [0] 561" xfId="5614" hidden="1"/>
    <cellStyle name="Comma [0] 561" xfId="35002" hidden="1"/>
    <cellStyle name="Comma [0] 5610" xfId="15649" hidden="1"/>
    <cellStyle name="Comma [0] 5610" xfId="45037" hidden="1"/>
    <cellStyle name="Comma [0] 5611" xfId="15673" hidden="1"/>
    <cellStyle name="Comma [0] 5611" xfId="45061" hidden="1"/>
    <cellStyle name="Comma [0] 5612" xfId="15639" hidden="1"/>
    <cellStyle name="Comma [0] 5612" xfId="45027" hidden="1"/>
    <cellStyle name="Comma [0] 5613" xfId="15611" hidden="1"/>
    <cellStyle name="Comma [0] 5613" xfId="44999" hidden="1"/>
    <cellStyle name="Comma [0] 5614" xfId="15678" hidden="1"/>
    <cellStyle name="Comma [0] 5614" xfId="45066" hidden="1"/>
    <cellStyle name="Comma [0] 5615" xfId="15635" hidden="1"/>
    <cellStyle name="Comma [0] 5615" xfId="45023" hidden="1"/>
    <cellStyle name="Comma [0] 5616" xfId="15669" hidden="1"/>
    <cellStyle name="Comma [0] 5616" xfId="45057" hidden="1"/>
    <cellStyle name="Comma [0] 5617" xfId="15682" hidden="1"/>
    <cellStyle name="Comma [0] 5617" xfId="45070" hidden="1"/>
    <cellStyle name="Comma [0] 5618" xfId="15684" hidden="1"/>
    <cellStyle name="Comma [0] 5618" xfId="45072" hidden="1"/>
    <cellStyle name="Comma [0] 5619" xfId="15552" hidden="1"/>
    <cellStyle name="Comma [0] 5619" xfId="44940" hidden="1"/>
    <cellStyle name="Comma [0] 562" xfId="5659" hidden="1"/>
    <cellStyle name="Comma [0] 562" xfId="35047" hidden="1"/>
    <cellStyle name="Comma [0] 5620" xfId="15672" hidden="1"/>
    <cellStyle name="Comma [0] 5620" xfId="45060" hidden="1"/>
    <cellStyle name="Comma [0] 5621" xfId="15612" hidden="1"/>
    <cellStyle name="Comma [0] 5621" xfId="45000" hidden="1"/>
    <cellStyle name="Comma [0] 5622" xfId="15646" hidden="1"/>
    <cellStyle name="Comma [0] 5622" xfId="45034" hidden="1"/>
    <cellStyle name="Comma [0] 5623" xfId="15659" hidden="1"/>
    <cellStyle name="Comma [0] 5623" xfId="45047" hidden="1"/>
    <cellStyle name="Comma [0] 5624" xfId="15687" hidden="1"/>
    <cellStyle name="Comma [0] 5624" xfId="45075" hidden="1"/>
    <cellStyle name="Comma [0] 5625" xfId="15650" hidden="1"/>
    <cellStyle name="Comma [0] 5625" xfId="45038" hidden="1"/>
    <cellStyle name="Comma [0] 5626" xfId="15610" hidden="1"/>
    <cellStyle name="Comma [0] 5626" xfId="44998" hidden="1"/>
    <cellStyle name="Comma [0] 5627" xfId="15689" hidden="1"/>
    <cellStyle name="Comma [0] 5627" xfId="45077" hidden="1"/>
    <cellStyle name="Comma [0] 5628" xfId="15691" hidden="1"/>
    <cellStyle name="Comma [0] 5628" xfId="45079" hidden="1"/>
    <cellStyle name="Comma [0] 5629" xfId="15044" hidden="1"/>
    <cellStyle name="Comma [0] 5629" xfId="44432" hidden="1"/>
    <cellStyle name="Comma [0] 563" xfId="5602" hidden="1"/>
    <cellStyle name="Comma [0] 563" xfId="34990" hidden="1"/>
    <cellStyle name="Comma [0] 5630" xfId="15000" hidden="1"/>
    <cellStyle name="Comma [0] 5630" xfId="44388" hidden="1"/>
    <cellStyle name="Comma [0] 5631" xfId="15697" hidden="1"/>
    <cellStyle name="Comma [0] 5631" xfId="45085" hidden="1"/>
    <cellStyle name="Comma [0] 5632" xfId="15703" hidden="1"/>
    <cellStyle name="Comma [0] 5632" xfId="45091" hidden="1"/>
    <cellStyle name="Comma [0] 5633" xfId="15705" hidden="1"/>
    <cellStyle name="Comma [0] 5633" xfId="45093" hidden="1"/>
    <cellStyle name="Comma [0] 5634" xfId="15696" hidden="1"/>
    <cellStyle name="Comma [0] 5634" xfId="45084" hidden="1"/>
    <cellStyle name="Comma [0] 5635" xfId="15701" hidden="1"/>
    <cellStyle name="Comma [0] 5635" xfId="45089" hidden="1"/>
    <cellStyle name="Comma [0] 5636" xfId="15707" hidden="1"/>
    <cellStyle name="Comma [0] 5636" xfId="45095" hidden="1"/>
    <cellStyle name="Comma [0] 5637" xfId="15709" hidden="1"/>
    <cellStyle name="Comma [0] 5637" xfId="45097" hidden="1"/>
    <cellStyle name="Comma [0] 5638" xfId="15001" hidden="1"/>
    <cellStyle name="Comma [0] 5638" xfId="44389" hidden="1"/>
    <cellStyle name="Comma [0] 5639" xfId="14979" hidden="1"/>
    <cellStyle name="Comma [0] 5639" xfId="44367" hidden="1"/>
    <cellStyle name="Comma [0] 564" xfId="5559" hidden="1"/>
    <cellStyle name="Comma [0] 564" xfId="34947" hidden="1"/>
    <cellStyle name="Comma [0] 5640" xfId="15720" hidden="1"/>
    <cellStyle name="Comma [0] 5640" xfId="45108" hidden="1"/>
    <cellStyle name="Comma [0] 5641" xfId="15729" hidden="1"/>
    <cellStyle name="Comma [0] 5641" xfId="45117" hidden="1"/>
    <cellStyle name="Comma [0] 5642" xfId="15740" hidden="1"/>
    <cellStyle name="Comma [0] 5642" xfId="45128" hidden="1"/>
    <cellStyle name="Comma [0] 5643" xfId="15746" hidden="1"/>
    <cellStyle name="Comma [0] 5643" xfId="45134" hidden="1"/>
    <cellStyle name="Comma [0] 5644" xfId="15728" hidden="1"/>
    <cellStyle name="Comma [0] 5644" xfId="45116" hidden="1"/>
    <cellStyle name="Comma [0] 5645" xfId="15738" hidden="1"/>
    <cellStyle name="Comma [0] 5645" xfId="45126" hidden="1"/>
    <cellStyle name="Comma [0] 5646" xfId="15758" hidden="1"/>
    <cellStyle name="Comma [0] 5646" xfId="45146" hidden="1"/>
    <cellStyle name="Comma [0] 5647" xfId="15760" hidden="1"/>
    <cellStyle name="Comma [0] 5647" xfId="45148" hidden="1"/>
    <cellStyle name="Comma [0] 5648" xfId="15711" hidden="1"/>
    <cellStyle name="Comma [0] 5648" xfId="45099" hidden="1"/>
    <cellStyle name="Comma [0] 5649" xfId="14967" hidden="1"/>
    <cellStyle name="Comma [0] 5649" xfId="44355" hidden="1"/>
    <cellStyle name="Comma [0] 565" xfId="5665" hidden="1"/>
    <cellStyle name="Comma [0] 565" xfId="35053" hidden="1"/>
    <cellStyle name="Comma [0] 5650" xfId="15714" hidden="1"/>
    <cellStyle name="Comma [0] 5650" xfId="45102" hidden="1"/>
    <cellStyle name="Comma [0] 5651" xfId="14978" hidden="1"/>
    <cellStyle name="Comma [0] 5651" xfId="44366" hidden="1"/>
    <cellStyle name="Comma [0] 5652" xfId="14977" hidden="1"/>
    <cellStyle name="Comma [0] 5652" xfId="44365" hidden="1"/>
    <cellStyle name="Comma [0] 5653" xfId="15765" hidden="1"/>
    <cellStyle name="Comma [0] 5653" xfId="45153" hidden="1"/>
    <cellStyle name="Comma [0] 5654" xfId="15053" hidden="1"/>
    <cellStyle name="Comma [0] 5654" xfId="44441" hidden="1"/>
    <cellStyle name="Comma [0] 5655" xfId="15254" hidden="1"/>
    <cellStyle name="Comma [0] 5655" xfId="44642" hidden="1"/>
    <cellStyle name="Comma [0] 5656" xfId="15777" hidden="1"/>
    <cellStyle name="Comma [0] 5656" xfId="45165" hidden="1"/>
    <cellStyle name="Comma [0] 5657" xfId="15779" hidden="1"/>
    <cellStyle name="Comma [0] 5657" xfId="45167" hidden="1"/>
    <cellStyle name="Comma [0] 5658" xfId="15768" hidden="1"/>
    <cellStyle name="Comma [0] 5658" xfId="45156" hidden="1"/>
    <cellStyle name="Comma [0] 5659" xfId="15776" hidden="1"/>
    <cellStyle name="Comma [0] 5659" xfId="45164" hidden="1"/>
    <cellStyle name="Comma [0] 566" xfId="5667" hidden="1"/>
    <cellStyle name="Comma [0] 566" xfId="35055" hidden="1"/>
    <cellStyle name="Comma [0] 5660" xfId="15263" hidden="1"/>
    <cellStyle name="Comma [0] 5660" xfId="44651" hidden="1"/>
    <cellStyle name="Comma [0] 5661" xfId="15762" hidden="1"/>
    <cellStyle name="Comma [0] 5661" xfId="45150" hidden="1"/>
    <cellStyle name="Comma [0] 5662" xfId="15795" hidden="1"/>
    <cellStyle name="Comma [0] 5662" xfId="45183" hidden="1"/>
    <cellStyle name="Comma [0] 5663" xfId="15803" hidden="1"/>
    <cellStyle name="Comma [0] 5663" xfId="45191" hidden="1"/>
    <cellStyle name="Comma [0] 5664" xfId="15712" hidden="1"/>
    <cellStyle name="Comma [0] 5664" xfId="45100" hidden="1"/>
    <cellStyle name="Comma [0] 5665" xfId="15791" hidden="1"/>
    <cellStyle name="Comma [0] 5665" xfId="45179" hidden="1"/>
    <cellStyle name="Comma [0] 5666" xfId="15812" hidden="1"/>
    <cellStyle name="Comma [0] 5666" xfId="45200" hidden="1"/>
    <cellStyle name="Comma [0] 5667" xfId="15814" hidden="1"/>
    <cellStyle name="Comma [0] 5667" xfId="45202" hidden="1"/>
    <cellStyle name="Comma [0] 5668" xfId="15773" hidden="1"/>
    <cellStyle name="Comma [0] 5668" xfId="45161" hidden="1"/>
    <cellStyle name="Comma [0] 5669" xfId="15718" hidden="1"/>
    <cellStyle name="Comma [0] 5669" xfId="45106" hidden="1"/>
    <cellStyle name="Comma [0] 567" xfId="5620" hidden="1"/>
    <cellStyle name="Comma [0] 567" xfId="35008" hidden="1"/>
    <cellStyle name="Comma [0] 5670" xfId="15771" hidden="1"/>
    <cellStyle name="Comma [0] 5670" xfId="45159" hidden="1"/>
    <cellStyle name="Comma [0] 5671" xfId="15755" hidden="1"/>
    <cellStyle name="Comma [0] 5671" xfId="45143" hidden="1"/>
    <cellStyle name="Comma [0] 5672" xfId="15751" hidden="1"/>
    <cellStyle name="Comma [0] 5672" xfId="45139" hidden="1"/>
    <cellStyle name="Comma [0] 5673" xfId="15822" hidden="1"/>
    <cellStyle name="Comma [0] 5673" xfId="45210" hidden="1"/>
    <cellStyle name="Comma [0] 5674" xfId="15694" hidden="1"/>
    <cellStyle name="Comma [0] 5674" xfId="45082" hidden="1"/>
    <cellStyle name="Comma [0] 5675" xfId="15002" hidden="1"/>
    <cellStyle name="Comma [0] 5675" xfId="44390" hidden="1"/>
    <cellStyle name="Comma [0] 5676" xfId="15830" hidden="1"/>
    <cellStyle name="Comma [0] 5676" xfId="45218" hidden="1"/>
    <cellStyle name="Comma [0] 5677" xfId="15832" hidden="1"/>
    <cellStyle name="Comma [0] 5677" xfId="45220" hidden="1"/>
    <cellStyle name="Comma [0] 5678" xfId="15781" hidden="1"/>
    <cellStyle name="Comma [0] 5678" xfId="45169" hidden="1"/>
    <cellStyle name="Comma [0] 5679" xfId="15757" hidden="1"/>
    <cellStyle name="Comma [0] 5679" xfId="45145" hidden="1"/>
    <cellStyle name="Comma [0] 568" xfId="5626" hidden="1"/>
    <cellStyle name="Comma [0] 568" xfId="35014" hidden="1"/>
    <cellStyle name="Comma [0] 5680" xfId="15792" hidden="1"/>
    <cellStyle name="Comma [0] 5680" xfId="45180" hidden="1"/>
    <cellStyle name="Comma [0] 5681" xfId="15724" hidden="1"/>
    <cellStyle name="Comma [0] 5681" xfId="45112" hidden="1"/>
    <cellStyle name="Comma [0] 5682" xfId="15794" hidden="1"/>
    <cellStyle name="Comma [0] 5682" xfId="45182" hidden="1"/>
    <cellStyle name="Comma [0] 5683" xfId="15839" hidden="1"/>
    <cellStyle name="Comma [0] 5683" xfId="45227" hidden="1"/>
    <cellStyle name="Comma [0] 5684" xfId="15782" hidden="1"/>
    <cellStyle name="Comma [0] 5684" xfId="45170" hidden="1"/>
    <cellStyle name="Comma [0] 5685" xfId="15739" hidden="1"/>
    <cellStyle name="Comma [0] 5685" xfId="45127" hidden="1"/>
    <cellStyle name="Comma [0] 5686" xfId="15845" hidden="1"/>
    <cellStyle name="Comma [0] 5686" xfId="45233" hidden="1"/>
    <cellStyle name="Comma [0] 5687" xfId="15847" hidden="1"/>
    <cellStyle name="Comma [0] 5687" xfId="45235" hidden="1"/>
    <cellStyle name="Comma [0] 5688" xfId="15800" hidden="1"/>
    <cellStyle name="Comma [0] 5688" xfId="45188" hidden="1"/>
    <cellStyle name="Comma [0] 5689" xfId="15806" hidden="1"/>
    <cellStyle name="Comma [0] 5689" xfId="45194" hidden="1"/>
    <cellStyle name="Comma [0] 569" xfId="5507" hidden="1"/>
    <cellStyle name="Comma [0] 569" xfId="34895" hidden="1"/>
    <cellStyle name="Comma [0] 5690" xfId="15693" hidden="1"/>
    <cellStyle name="Comma [0] 5690" xfId="45081" hidden="1"/>
    <cellStyle name="Comma [0] 5691" xfId="15756" hidden="1"/>
    <cellStyle name="Comma [0] 5691" xfId="45144" hidden="1"/>
    <cellStyle name="Comma [0] 5692" xfId="15764" hidden="1"/>
    <cellStyle name="Comma [0] 5692" xfId="45152" hidden="1"/>
    <cellStyle name="Comma [0] 5693" xfId="15853" hidden="1"/>
    <cellStyle name="Comma [0] 5693" xfId="45241" hidden="1"/>
    <cellStyle name="Comma [0] 5694" xfId="15767" hidden="1"/>
    <cellStyle name="Comma [0] 5694" xfId="45155" hidden="1"/>
    <cellStyle name="Comma [0] 5695" xfId="15727" hidden="1"/>
    <cellStyle name="Comma [0] 5695" xfId="45115" hidden="1"/>
    <cellStyle name="Comma [0] 5696" xfId="15858" hidden="1"/>
    <cellStyle name="Comma [0] 5696" xfId="45246" hidden="1"/>
    <cellStyle name="Comma [0] 5697" xfId="15860" hidden="1"/>
    <cellStyle name="Comma [0] 5697" xfId="45248" hidden="1"/>
    <cellStyle name="Comma [0] 5698" xfId="15819" hidden="1"/>
    <cellStyle name="Comma [0] 5698" xfId="45207" hidden="1"/>
    <cellStyle name="Comma [0] 5699" xfId="15825" hidden="1"/>
    <cellStyle name="Comma [0] 5699" xfId="45213" hidden="1"/>
    <cellStyle name="Comma [0] 57" xfId="4372" hidden="1"/>
    <cellStyle name="Comma [0] 57" xfId="33761" hidden="1"/>
    <cellStyle name="Comma [0] 570" xfId="5576" hidden="1"/>
    <cellStyle name="Comma [0] 570" xfId="34964" hidden="1"/>
    <cellStyle name="Comma [0] 5700" xfId="15726" hidden="1"/>
    <cellStyle name="Comma [0] 5700" xfId="45114" hidden="1"/>
    <cellStyle name="Comma [0] 5701" xfId="15807" hidden="1"/>
    <cellStyle name="Comma [0] 5701" xfId="45195" hidden="1"/>
    <cellStyle name="Comma [0] 5702" xfId="15786" hidden="1"/>
    <cellStyle name="Comma [0] 5702" xfId="45174" hidden="1"/>
    <cellStyle name="Comma [0] 5703" xfId="15864" hidden="1"/>
    <cellStyle name="Comma [0] 5703" xfId="45252" hidden="1"/>
    <cellStyle name="Comma [0] 5704" xfId="15805" hidden="1"/>
    <cellStyle name="Comma [0] 5704" xfId="45193" hidden="1"/>
    <cellStyle name="Comma [0] 5705" xfId="15743" hidden="1"/>
    <cellStyle name="Comma [0] 5705" xfId="45131" hidden="1"/>
    <cellStyle name="Comma [0] 5706" xfId="15871" hidden="1"/>
    <cellStyle name="Comma [0] 5706" xfId="45259" hidden="1"/>
    <cellStyle name="Comma [0] 5707" xfId="15873" hidden="1"/>
    <cellStyle name="Comma [0] 5707" xfId="45261" hidden="1"/>
    <cellStyle name="Comma [0] 5708" xfId="15837" hidden="1"/>
    <cellStyle name="Comma [0] 5708" xfId="45225" hidden="1"/>
    <cellStyle name="Comma [0] 5709" xfId="15842" hidden="1"/>
    <cellStyle name="Comma [0] 5709" xfId="45230" hidden="1"/>
    <cellStyle name="Comma [0] 571" xfId="5584" hidden="1"/>
    <cellStyle name="Comma [0] 571" xfId="34972" hidden="1"/>
    <cellStyle name="Comma [0] 5710" xfId="15272" hidden="1"/>
    <cellStyle name="Comma [0] 5710" xfId="44660" hidden="1"/>
    <cellStyle name="Comma [0] 5711" xfId="15826" hidden="1"/>
    <cellStyle name="Comma [0] 5711" xfId="45214" hidden="1"/>
    <cellStyle name="Comma [0] 5712" xfId="15731" hidden="1"/>
    <cellStyle name="Comma [0] 5712" xfId="45119" hidden="1"/>
    <cellStyle name="Comma [0] 5713" xfId="15877" hidden="1"/>
    <cellStyle name="Comma [0] 5713" xfId="45265" hidden="1"/>
    <cellStyle name="Comma [0] 5714" xfId="15824" hidden="1"/>
    <cellStyle name="Comma [0] 5714" xfId="45212" hidden="1"/>
    <cellStyle name="Comma [0] 5715" xfId="15763" hidden="1"/>
    <cellStyle name="Comma [0] 5715" xfId="45151" hidden="1"/>
    <cellStyle name="Comma [0] 5716" xfId="15881" hidden="1"/>
    <cellStyle name="Comma [0] 5716" xfId="45269" hidden="1"/>
    <cellStyle name="Comma [0] 5717" xfId="15883" hidden="1"/>
    <cellStyle name="Comma [0] 5717" xfId="45271" hidden="1"/>
    <cellStyle name="Comma [0] 5718" xfId="15851" hidden="1"/>
    <cellStyle name="Comma [0] 5718" xfId="45239" hidden="1"/>
    <cellStyle name="Comma [0] 5719" xfId="15855" hidden="1"/>
    <cellStyle name="Comma [0] 5719" xfId="45243" hidden="1"/>
    <cellStyle name="Comma [0] 572" xfId="5673" hidden="1"/>
    <cellStyle name="Comma [0] 572" xfId="35061" hidden="1"/>
    <cellStyle name="Comma [0] 5720" xfId="15745" hidden="1"/>
    <cellStyle name="Comma [0] 5720" xfId="45133" hidden="1"/>
    <cellStyle name="Comma [0] 5721" xfId="15843" hidden="1"/>
    <cellStyle name="Comma [0] 5721" xfId="45231" hidden="1"/>
    <cellStyle name="Comma [0] 5722" xfId="15735" hidden="1"/>
    <cellStyle name="Comma [0] 5722" xfId="45123" hidden="1"/>
    <cellStyle name="Comma [0] 5723" xfId="15887" hidden="1"/>
    <cellStyle name="Comma [0] 5723" xfId="45275" hidden="1"/>
    <cellStyle name="Comma [0] 5724" xfId="15841" hidden="1"/>
    <cellStyle name="Comma [0] 5724" xfId="45229" hidden="1"/>
    <cellStyle name="Comma [0] 5725" xfId="15810" hidden="1"/>
    <cellStyle name="Comma [0] 5725" xfId="45198" hidden="1"/>
    <cellStyle name="Comma [0] 5726" xfId="15891" hidden="1"/>
    <cellStyle name="Comma [0] 5726" xfId="45279" hidden="1"/>
    <cellStyle name="Comma [0] 5727" xfId="15893" hidden="1"/>
    <cellStyle name="Comma [0] 5727" xfId="45281" hidden="1"/>
    <cellStyle name="Comma [0] 5728" xfId="15879" hidden="1"/>
    <cellStyle name="Comma [0] 5728" xfId="45267" hidden="1"/>
    <cellStyle name="Comma [0] 5729" xfId="15866" hidden="1"/>
    <cellStyle name="Comma [0] 5729" xfId="45254" hidden="1"/>
    <cellStyle name="Comma [0] 573" xfId="5587" hidden="1"/>
    <cellStyle name="Comma [0] 573" xfId="34975" hidden="1"/>
    <cellStyle name="Comma [0] 5730" xfId="15890" hidden="1"/>
    <cellStyle name="Comma [0] 5730" xfId="45278" hidden="1"/>
    <cellStyle name="Comma [0] 5731" xfId="15856" hidden="1"/>
    <cellStyle name="Comma [0] 5731" xfId="45244" hidden="1"/>
    <cellStyle name="Comma [0] 5732" xfId="15828" hidden="1"/>
    <cellStyle name="Comma [0] 5732" xfId="45216" hidden="1"/>
    <cellStyle name="Comma [0] 5733" xfId="15895" hidden="1"/>
    <cellStyle name="Comma [0] 5733" xfId="45283" hidden="1"/>
    <cellStyle name="Comma [0] 5734" xfId="15852" hidden="1"/>
    <cellStyle name="Comma [0] 5734" xfId="45240" hidden="1"/>
    <cellStyle name="Comma [0] 5735" xfId="15886" hidden="1"/>
    <cellStyle name="Comma [0] 5735" xfId="45274" hidden="1"/>
    <cellStyle name="Comma [0] 5736" xfId="15899" hidden="1"/>
    <cellStyle name="Comma [0] 5736" xfId="45287" hidden="1"/>
    <cellStyle name="Comma [0] 5737" xfId="15901" hidden="1"/>
    <cellStyle name="Comma [0] 5737" xfId="45289" hidden="1"/>
    <cellStyle name="Comma [0] 5738" xfId="15769" hidden="1"/>
    <cellStyle name="Comma [0] 5738" xfId="45157" hidden="1"/>
    <cellStyle name="Comma [0] 5739" xfId="15889" hidden="1"/>
    <cellStyle name="Comma [0] 5739" xfId="45277" hidden="1"/>
    <cellStyle name="Comma [0] 574" xfId="5547" hidden="1"/>
    <cellStyle name="Comma [0] 574" xfId="34935" hidden="1"/>
    <cellStyle name="Comma [0] 5740" xfId="15829" hidden="1"/>
    <cellStyle name="Comma [0] 5740" xfId="45217" hidden="1"/>
    <cellStyle name="Comma [0] 5741" xfId="15863" hidden="1"/>
    <cellStyle name="Comma [0] 5741" xfId="45251" hidden="1"/>
    <cellStyle name="Comma [0] 5742" xfId="15876" hidden="1"/>
    <cellStyle name="Comma [0] 5742" xfId="45264" hidden="1"/>
    <cellStyle name="Comma [0] 5743" xfId="15904" hidden="1"/>
    <cellStyle name="Comma [0] 5743" xfId="45292" hidden="1"/>
    <cellStyle name="Comma [0] 5744" xfId="15867" hidden="1"/>
    <cellStyle name="Comma [0] 5744" xfId="45255" hidden="1"/>
    <cellStyle name="Comma [0] 5745" xfId="15827" hidden="1"/>
    <cellStyle name="Comma [0] 5745" xfId="45215" hidden="1"/>
    <cellStyle name="Comma [0] 5746" xfId="15906" hidden="1"/>
    <cellStyle name="Comma [0] 5746" xfId="45294" hidden="1"/>
    <cellStyle name="Comma [0] 5747" xfId="15908" hidden="1"/>
    <cellStyle name="Comma [0] 5747" xfId="45296" hidden="1"/>
    <cellStyle name="Comma [0] 5748" xfId="13526" hidden="1"/>
    <cellStyle name="Comma [0] 5748" xfId="42914" hidden="1"/>
    <cellStyle name="Comma [0] 5749" xfId="13542" hidden="1"/>
    <cellStyle name="Comma [0] 5749" xfId="42930" hidden="1"/>
    <cellStyle name="Comma [0] 575" xfId="5678" hidden="1"/>
    <cellStyle name="Comma [0] 575" xfId="35066" hidden="1"/>
    <cellStyle name="Comma [0] 5750" xfId="13546" hidden="1"/>
    <cellStyle name="Comma [0] 5750" xfId="42934" hidden="1"/>
    <cellStyle name="Comma [0] 5751" xfId="15913" hidden="1"/>
    <cellStyle name="Comma [0] 5751" xfId="45301" hidden="1"/>
    <cellStyle name="Comma [0] 5752" xfId="15915" hidden="1"/>
    <cellStyle name="Comma [0] 5752" xfId="45303" hidden="1"/>
    <cellStyle name="Comma [0] 5753" xfId="13541" hidden="1"/>
    <cellStyle name="Comma [0] 5753" xfId="42929" hidden="1"/>
    <cellStyle name="Comma [0] 5754" xfId="15911" hidden="1"/>
    <cellStyle name="Comma [0] 5754" xfId="45299" hidden="1"/>
    <cellStyle name="Comma [0] 5755" xfId="15917" hidden="1"/>
    <cellStyle name="Comma [0] 5755" xfId="45305" hidden="1"/>
    <cellStyle name="Comma [0] 5756" xfId="15919" hidden="1"/>
    <cellStyle name="Comma [0] 5756" xfId="45307" hidden="1"/>
    <cellStyle name="Comma [0] 5757" xfId="13534" hidden="1"/>
    <cellStyle name="Comma [0] 5757" xfId="42922" hidden="1"/>
    <cellStyle name="Comma [0] 5758" xfId="14956" hidden="1"/>
    <cellStyle name="Comma [0] 5758" xfId="44344" hidden="1"/>
    <cellStyle name="Comma [0] 5759" xfId="15930" hidden="1"/>
    <cellStyle name="Comma [0] 5759" xfId="45318" hidden="1"/>
    <cellStyle name="Comma [0] 576" xfId="5680" hidden="1"/>
    <cellStyle name="Comma [0] 576" xfId="35068" hidden="1"/>
    <cellStyle name="Comma [0] 5760" xfId="15939" hidden="1"/>
    <cellStyle name="Comma [0] 5760" xfId="45327" hidden="1"/>
    <cellStyle name="Comma [0] 5761" xfId="15950" hidden="1"/>
    <cellStyle name="Comma [0] 5761" xfId="45338" hidden="1"/>
    <cellStyle name="Comma [0] 5762" xfId="15956" hidden="1"/>
    <cellStyle name="Comma [0] 5762" xfId="45344" hidden="1"/>
    <cellStyle name="Comma [0] 5763" xfId="15938" hidden="1"/>
    <cellStyle name="Comma [0] 5763" xfId="45326" hidden="1"/>
    <cellStyle name="Comma [0] 5764" xfId="15948" hidden="1"/>
    <cellStyle name="Comma [0] 5764" xfId="45336" hidden="1"/>
    <cellStyle name="Comma [0] 5765" xfId="15968" hidden="1"/>
    <cellStyle name="Comma [0] 5765" xfId="45356" hidden="1"/>
    <cellStyle name="Comma [0] 5766" xfId="15970" hidden="1"/>
    <cellStyle name="Comma [0] 5766" xfId="45358" hidden="1"/>
    <cellStyle name="Comma [0] 5767" xfId="15921" hidden="1"/>
    <cellStyle name="Comma [0] 5767" xfId="45309" hidden="1"/>
    <cellStyle name="Comma [0] 5768" xfId="13577" hidden="1"/>
    <cellStyle name="Comma [0] 5768" xfId="42965" hidden="1"/>
    <cellStyle name="Comma [0] 5769" xfId="15924" hidden="1"/>
    <cellStyle name="Comma [0] 5769" xfId="45312" hidden="1"/>
    <cellStyle name="Comma [0] 577" xfId="5639" hidden="1"/>
    <cellStyle name="Comma [0] 577" xfId="35027" hidden="1"/>
    <cellStyle name="Comma [0] 5770" xfId="13531" hidden="1"/>
    <cellStyle name="Comma [0] 5770" xfId="42919" hidden="1"/>
    <cellStyle name="Comma [0] 5771" xfId="13533" hidden="1"/>
    <cellStyle name="Comma [0] 5771" xfId="42921" hidden="1"/>
    <cellStyle name="Comma [0] 5772" xfId="15975" hidden="1"/>
    <cellStyle name="Comma [0] 5772" xfId="45363" hidden="1"/>
    <cellStyle name="Comma [0] 5773" xfId="14957" hidden="1"/>
    <cellStyle name="Comma [0] 5773" xfId="44345" hidden="1"/>
    <cellStyle name="Comma [0] 5774" xfId="13791" hidden="1"/>
    <cellStyle name="Comma [0] 5774" xfId="43179" hidden="1"/>
    <cellStyle name="Comma [0] 5775" xfId="15987" hidden="1"/>
    <cellStyle name="Comma [0] 5775" xfId="45375" hidden="1"/>
    <cellStyle name="Comma [0] 5776" xfId="15989" hidden="1"/>
    <cellStyle name="Comma [0] 5776" xfId="45377" hidden="1"/>
    <cellStyle name="Comma [0] 5777" xfId="15978" hidden="1"/>
    <cellStyle name="Comma [0] 5777" xfId="45366" hidden="1"/>
    <cellStyle name="Comma [0] 5778" xfId="15986" hidden="1"/>
    <cellStyle name="Comma [0] 5778" xfId="45374" hidden="1"/>
    <cellStyle name="Comma [0] 5779" xfId="13530" hidden="1"/>
    <cellStyle name="Comma [0] 5779" xfId="42918" hidden="1"/>
    <cellStyle name="Comma [0] 578" xfId="5645" hidden="1"/>
    <cellStyle name="Comma [0] 578" xfId="35033" hidden="1"/>
    <cellStyle name="Comma [0] 5780" xfId="15972" hidden="1"/>
    <cellStyle name="Comma [0] 5780" xfId="45360" hidden="1"/>
    <cellStyle name="Comma [0] 5781" xfId="16005" hidden="1"/>
    <cellStyle name="Comma [0] 5781" xfId="45393" hidden="1"/>
    <cellStyle name="Comma [0] 5782" xfId="16013" hidden="1"/>
    <cellStyle name="Comma [0] 5782" xfId="45401" hidden="1"/>
    <cellStyle name="Comma [0] 5783" xfId="15922" hidden="1"/>
    <cellStyle name="Comma [0] 5783" xfId="45310" hidden="1"/>
    <cellStyle name="Comma [0] 5784" xfId="16001" hidden="1"/>
    <cellStyle name="Comma [0] 5784" xfId="45389" hidden="1"/>
    <cellStyle name="Comma [0] 5785" xfId="16022" hidden="1"/>
    <cellStyle name="Comma [0] 5785" xfId="45410" hidden="1"/>
    <cellStyle name="Comma [0] 5786" xfId="16024" hidden="1"/>
    <cellStyle name="Comma [0] 5786" xfId="45412" hidden="1"/>
    <cellStyle name="Comma [0] 5787" xfId="15983" hidden="1"/>
    <cellStyle name="Comma [0] 5787" xfId="45371" hidden="1"/>
    <cellStyle name="Comma [0] 5788" xfId="15928" hidden="1"/>
    <cellStyle name="Comma [0] 5788" xfId="45316" hidden="1"/>
    <cellStyle name="Comma [0] 5789" xfId="15981" hidden="1"/>
    <cellStyle name="Comma [0] 5789" xfId="45369" hidden="1"/>
    <cellStyle name="Comma [0] 579" xfId="5546" hidden="1"/>
    <cellStyle name="Comma [0] 579" xfId="34934" hidden="1"/>
    <cellStyle name="Comma [0] 5790" xfId="15965" hidden="1"/>
    <cellStyle name="Comma [0] 5790" xfId="45353" hidden="1"/>
    <cellStyle name="Comma [0] 5791" xfId="15961" hidden="1"/>
    <cellStyle name="Comma [0] 5791" xfId="45349" hidden="1"/>
    <cellStyle name="Comma [0] 5792" xfId="16032" hidden="1"/>
    <cellStyle name="Comma [0] 5792" xfId="45420" hidden="1"/>
    <cellStyle name="Comma [0] 5793" xfId="13538" hidden="1"/>
    <cellStyle name="Comma [0] 5793" xfId="42926" hidden="1"/>
    <cellStyle name="Comma [0] 5794" xfId="13544" hidden="1"/>
    <cellStyle name="Comma [0] 5794" xfId="42932" hidden="1"/>
    <cellStyle name="Comma [0] 5795" xfId="16040" hidden="1"/>
    <cellStyle name="Comma [0] 5795" xfId="45428" hidden="1"/>
    <cellStyle name="Comma [0] 5796" xfId="16042" hidden="1"/>
    <cellStyle name="Comma [0] 5796" xfId="45430" hidden="1"/>
    <cellStyle name="Comma [0] 5797" xfId="15991" hidden="1"/>
    <cellStyle name="Comma [0] 5797" xfId="45379" hidden="1"/>
    <cellStyle name="Comma [0] 5798" xfId="15967" hidden="1"/>
    <cellStyle name="Comma [0] 5798" xfId="45355" hidden="1"/>
    <cellStyle name="Comma [0] 5799" xfId="16002" hidden="1"/>
    <cellStyle name="Comma [0] 5799" xfId="45390" hidden="1"/>
    <cellStyle name="Comma [0] 58" xfId="4406" hidden="1"/>
    <cellStyle name="Comma [0] 58" xfId="33795" hidden="1"/>
    <cellStyle name="Comma [0] 580" xfId="5627" hidden="1"/>
    <cellStyle name="Comma [0] 580" xfId="35015" hidden="1"/>
    <cellStyle name="Comma [0] 5800" xfId="15934" hidden="1"/>
    <cellStyle name="Comma [0] 5800" xfId="45322" hidden="1"/>
    <cellStyle name="Comma [0] 5801" xfId="16004" hidden="1"/>
    <cellStyle name="Comma [0] 5801" xfId="45392" hidden="1"/>
    <cellStyle name="Comma [0] 5802" xfId="16049" hidden="1"/>
    <cellStyle name="Comma [0] 5802" xfId="45437" hidden="1"/>
    <cellStyle name="Comma [0] 5803" xfId="15992" hidden="1"/>
    <cellStyle name="Comma [0] 5803" xfId="45380" hidden="1"/>
    <cellStyle name="Comma [0] 5804" xfId="15949" hidden="1"/>
    <cellStyle name="Comma [0] 5804" xfId="45337" hidden="1"/>
    <cellStyle name="Comma [0] 5805" xfId="16055" hidden="1"/>
    <cellStyle name="Comma [0] 5805" xfId="45443" hidden="1"/>
    <cellStyle name="Comma [0] 5806" xfId="16057" hidden="1"/>
    <cellStyle name="Comma [0] 5806" xfId="45445" hidden="1"/>
    <cellStyle name="Comma [0] 5807" xfId="16010" hidden="1"/>
    <cellStyle name="Comma [0] 5807" xfId="45398" hidden="1"/>
    <cellStyle name="Comma [0] 5808" xfId="16016" hidden="1"/>
    <cellStyle name="Comma [0] 5808" xfId="45404" hidden="1"/>
    <cellStyle name="Comma [0] 5809" xfId="13536" hidden="1"/>
    <cellStyle name="Comma [0] 5809" xfId="42924" hidden="1"/>
    <cellStyle name="Comma [0] 581" xfId="5606" hidden="1"/>
    <cellStyle name="Comma [0] 581" xfId="34994" hidden="1"/>
    <cellStyle name="Comma [0] 5810" xfId="15966" hidden="1"/>
    <cellStyle name="Comma [0] 5810" xfId="45354" hidden="1"/>
    <cellStyle name="Comma [0] 5811" xfId="15974" hidden="1"/>
    <cellStyle name="Comma [0] 5811" xfId="45362" hidden="1"/>
    <cellStyle name="Comma [0] 5812" xfId="16063" hidden="1"/>
    <cellStyle name="Comma [0] 5812" xfId="45451" hidden="1"/>
    <cellStyle name="Comma [0] 5813" xfId="15977" hidden="1"/>
    <cellStyle name="Comma [0] 5813" xfId="45365" hidden="1"/>
    <cellStyle name="Comma [0] 5814" xfId="15937" hidden="1"/>
    <cellStyle name="Comma [0] 5814" xfId="45325" hidden="1"/>
    <cellStyle name="Comma [0] 5815" xfId="16068" hidden="1"/>
    <cellStyle name="Comma [0] 5815" xfId="45456" hidden="1"/>
    <cellStyle name="Comma [0] 5816" xfId="16070" hidden="1"/>
    <cellStyle name="Comma [0] 5816" xfId="45458" hidden="1"/>
    <cellStyle name="Comma [0] 5817" xfId="16029" hidden="1"/>
    <cellStyle name="Comma [0] 5817" xfId="45417" hidden="1"/>
    <cellStyle name="Comma [0] 5818" xfId="16035" hidden="1"/>
    <cellStyle name="Comma [0] 5818" xfId="45423" hidden="1"/>
    <cellStyle name="Comma [0] 5819" xfId="15936" hidden="1"/>
    <cellStyle name="Comma [0] 5819" xfId="45324" hidden="1"/>
    <cellStyle name="Comma [0] 582" xfId="5684" hidden="1"/>
    <cellStyle name="Comma [0] 582" xfId="35072" hidden="1"/>
    <cellStyle name="Comma [0] 5820" xfId="16017" hidden="1"/>
    <cellStyle name="Comma [0] 5820" xfId="45405" hidden="1"/>
    <cellStyle name="Comma [0] 5821" xfId="15996" hidden="1"/>
    <cellStyle name="Comma [0] 5821" xfId="45384" hidden="1"/>
    <cellStyle name="Comma [0] 5822" xfId="16074" hidden="1"/>
    <cellStyle name="Comma [0] 5822" xfId="45462" hidden="1"/>
    <cellStyle name="Comma [0] 5823" xfId="16015" hidden="1"/>
    <cellStyle name="Comma [0] 5823" xfId="45403" hidden="1"/>
    <cellStyle name="Comma [0] 5824" xfId="15953" hidden="1"/>
    <cellStyle name="Comma [0] 5824" xfId="45341" hidden="1"/>
    <cellStyle name="Comma [0] 5825" xfId="16081" hidden="1"/>
    <cellStyle name="Comma [0] 5825" xfId="45469" hidden="1"/>
    <cellStyle name="Comma [0] 5826" xfId="16083" hidden="1"/>
    <cellStyle name="Comma [0] 5826" xfId="45471" hidden="1"/>
    <cellStyle name="Comma [0] 5827" xfId="16047" hidden="1"/>
    <cellStyle name="Comma [0] 5827" xfId="45435" hidden="1"/>
    <cellStyle name="Comma [0] 5828" xfId="16052" hidden="1"/>
    <cellStyle name="Comma [0] 5828" xfId="45440" hidden="1"/>
    <cellStyle name="Comma [0] 5829" xfId="13528" hidden="1"/>
    <cellStyle name="Comma [0] 5829" xfId="42916" hidden="1"/>
    <cellStyle name="Comma [0] 583" xfId="5625" hidden="1"/>
    <cellStyle name="Comma [0] 583" xfId="35013" hidden="1"/>
    <cellStyle name="Comma [0] 5830" xfId="16036" hidden="1"/>
    <cellStyle name="Comma [0] 5830" xfId="45424" hidden="1"/>
    <cellStyle name="Comma [0] 5831" xfId="15941" hidden="1"/>
    <cellStyle name="Comma [0] 5831" xfId="45329" hidden="1"/>
    <cellStyle name="Comma [0] 5832" xfId="16087" hidden="1"/>
    <cellStyle name="Comma [0] 5832" xfId="45475" hidden="1"/>
    <cellStyle name="Comma [0] 5833" xfId="16034" hidden="1"/>
    <cellStyle name="Comma [0] 5833" xfId="45422" hidden="1"/>
    <cellStyle name="Comma [0] 5834" xfId="15973" hidden="1"/>
    <cellStyle name="Comma [0] 5834" xfId="45361" hidden="1"/>
    <cellStyle name="Comma [0] 5835" xfId="16091" hidden="1"/>
    <cellStyle name="Comma [0] 5835" xfId="45479" hidden="1"/>
    <cellStyle name="Comma [0] 5836" xfId="16093" hidden="1"/>
    <cellStyle name="Comma [0] 5836" xfId="45481" hidden="1"/>
    <cellStyle name="Comma [0] 5837" xfId="16061" hidden="1"/>
    <cellStyle name="Comma [0] 5837" xfId="45449" hidden="1"/>
    <cellStyle name="Comma [0] 5838" xfId="16065" hidden="1"/>
    <cellStyle name="Comma [0] 5838" xfId="45453" hidden="1"/>
    <cellStyle name="Comma [0] 5839" xfId="15955" hidden="1"/>
    <cellStyle name="Comma [0] 5839" xfId="45343" hidden="1"/>
    <cellStyle name="Comma [0] 584" xfId="5563" hidden="1"/>
    <cellStyle name="Comma [0] 584" xfId="34951" hidden="1"/>
    <cellStyle name="Comma [0] 5840" xfId="16053" hidden="1"/>
    <cellStyle name="Comma [0] 5840" xfId="45441" hidden="1"/>
    <cellStyle name="Comma [0] 5841" xfId="15945" hidden="1"/>
    <cellStyle name="Comma [0] 5841" xfId="45333" hidden="1"/>
    <cellStyle name="Comma [0] 5842" xfId="16097" hidden="1"/>
    <cellStyle name="Comma [0] 5842" xfId="45485" hidden="1"/>
    <cellStyle name="Comma [0] 5843" xfId="16051" hidden="1"/>
    <cellStyle name="Comma [0] 5843" xfId="45439" hidden="1"/>
    <cellStyle name="Comma [0] 5844" xfId="16020" hidden="1"/>
    <cellStyle name="Comma [0] 5844" xfId="45408" hidden="1"/>
    <cellStyle name="Comma [0] 5845" xfId="16101" hidden="1"/>
    <cellStyle name="Comma [0] 5845" xfId="45489" hidden="1"/>
    <cellStyle name="Comma [0] 5846" xfId="16103" hidden="1"/>
    <cellStyle name="Comma [0] 5846" xfId="45491" hidden="1"/>
    <cellStyle name="Comma [0] 5847" xfId="16089" hidden="1"/>
    <cellStyle name="Comma [0] 5847" xfId="45477" hidden="1"/>
    <cellStyle name="Comma [0] 5848" xfId="16076" hidden="1"/>
    <cellStyle name="Comma [0] 5848" xfId="45464" hidden="1"/>
    <cellStyle name="Comma [0] 5849" xfId="16100" hidden="1"/>
    <cellStyle name="Comma [0] 5849" xfId="45488" hidden="1"/>
    <cellStyle name="Comma [0] 585" xfId="5691" hidden="1"/>
    <cellStyle name="Comma [0] 585" xfId="35079" hidden="1"/>
    <cellStyle name="Comma [0] 5850" xfId="16066" hidden="1"/>
    <cellStyle name="Comma [0] 5850" xfId="45454" hidden="1"/>
    <cellStyle name="Comma [0] 5851" xfId="16038" hidden="1"/>
    <cellStyle name="Comma [0] 5851" xfId="45426" hidden="1"/>
    <cellStyle name="Comma [0] 5852" xfId="16105" hidden="1"/>
    <cellStyle name="Comma [0] 5852" xfId="45493" hidden="1"/>
    <cellStyle name="Comma [0] 5853" xfId="16062" hidden="1"/>
    <cellStyle name="Comma [0] 5853" xfId="45450" hidden="1"/>
    <cellStyle name="Comma [0] 5854" xfId="16096" hidden="1"/>
    <cellStyle name="Comma [0] 5854" xfId="45484" hidden="1"/>
    <cellStyle name="Comma [0] 5855" xfId="16109" hidden="1"/>
    <cellStyle name="Comma [0] 5855" xfId="45497" hidden="1"/>
    <cellStyle name="Comma [0] 5856" xfId="16111" hidden="1"/>
    <cellStyle name="Comma [0] 5856" xfId="45499" hidden="1"/>
    <cellStyle name="Comma [0] 5857" xfId="15979" hidden="1"/>
    <cellStyle name="Comma [0] 5857" xfId="45367" hidden="1"/>
    <cellStyle name="Comma [0] 5858" xfId="16099" hidden="1"/>
    <cellStyle name="Comma [0] 5858" xfId="45487" hidden="1"/>
    <cellStyle name="Comma [0] 5859" xfId="16039" hidden="1"/>
    <cellStyle name="Comma [0] 5859" xfId="45427" hidden="1"/>
    <cellStyle name="Comma [0] 586" xfId="5693" hidden="1"/>
    <cellStyle name="Comma [0] 586" xfId="35081" hidden="1"/>
    <cellStyle name="Comma [0] 5860" xfId="16073" hidden="1"/>
    <cellStyle name="Comma [0] 5860" xfId="45461" hidden="1"/>
    <cellStyle name="Comma [0] 5861" xfId="16086" hidden="1"/>
    <cellStyle name="Comma [0] 5861" xfId="45474" hidden="1"/>
    <cellStyle name="Comma [0] 5862" xfId="16114" hidden="1"/>
    <cellStyle name="Comma [0] 5862" xfId="45502" hidden="1"/>
    <cellStyle name="Comma [0] 5863" xfId="16077" hidden="1"/>
    <cellStyle name="Comma [0] 5863" xfId="45465" hidden="1"/>
    <cellStyle name="Comma [0] 5864" xfId="16037" hidden="1"/>
    <cellStyle name="Comma [0] 5864" xfId="45425" hidden="1"/>
    <cellStyle name="Comma [0] 5865" xfId="16116" hidden="1"/>
    <cellStyle name="Comma [0] 5865" xfId="45504" hidden="1"/>
    <cellStyle name="Comma [0] 5866" xfId="16118" hidden="1"/>
    <cellStyle name="Comma [0] 5866" xfId="45506" hidden="1"/>
    <cellStyle name="Comma [0] 5867" xfId="16175" hidden="1"/>
    <cellStyle name="Comma [0] 5867" xfId="45563" hidden="1"/>
    <cellStyle name="Comma [0] 5868" xfId="16194" hidden="1"/>
    <cellStyle name="Comma [0] 5868" xfId="45582" hidden="1"/>
    <cellStyle name="Comma [0] 5869" xfId="16201" hidden="1"/>
    <cellStyle name="Comma [0] 5869" xfId="45589" hidden="1"/>
    <cellStyle name="Comma [0] 587" xfId="5657" hidden="1"/>
    <cellStyle name="Comma [0] 587" xfId="35045" hidden="1"/>
    <cellStyle name="Comma [0] 5870" xfId="16208" hidden="1"/>
    <cellStyle name="Comma [0] 5870" xfId="45596" hidden="1"/>
    <cellStyle name="Comma [0] 5871" xfId="16213" hidden="1"/>
    <cellStyle name="Comma [0] 5871" xfId="45601" hidden="1"/>
    <cellStyle name="Comma [0] 5872" xfId="16200" hidden="1"/>
    <cellStyle name="Comma [0] 5872" xfId="45588" hidden="1"/>
    <cellStyle name="Comma [0] 5873" xfId="16205" hidden="1"/>
    <cellStyle name="Comma [0] 5873" xfId="45593" hidden="1"/>
    <cellStyle name="Comma [0] 5874" xfId="16217" hidden="1"/>
    <cellStyle name="Comma [0] 5874" xfId="45605" hidden="1"/>
    <cellStyle name="Comma [0] 5875" xfId="16219" hidden="1"/>
    <cellStyle name="Comma [0] 5875" xfId="45607" hidden="1"/>
    <cellStyle name="Comma [0] 5876" xfId="16190" hidden="1"/>
    <cellStyle name="Comma [0] 5876" xfId="45578" hidden="1"/>
    <cellStyle name="Comma [0] 5877" xfId="16179" hidden="1"/>
    <cellStyle name="Comma [0] 5877" xfId="45567" hidden="1"/>
    <cellStyle name="Comma [0] 5878" xfId="16230" hidden="1"/>
    <cellStyle name="Comma [0] 5878" xfId="45618" hidden="1"/>
    <cellStyle name="Comma [0] 5879" xfId="16239" hidden="1"/>
    <cellStyle name="Comma [0] 5879" xfId="45627" hidden="1"/>
    <cellStyle name="Comma [0] 588" xfId="5662" hidden="1"/>
    <cellStyle name="Comma [0] 588" xfId="35050" hidden="1"/>
    <cellStyle name="Comma [0] 5880" xfId="16250" hidden="1"/>
    <cellStyle name="Comma [0] 5880" xfId="45638" hidden="1"/>
    <cellStyle name="Comma [0] 5881" xfId="16256" hidden="1"/>
    <cellStyle name="Comma [0] 5881" xfId="45644" hidden="1"/>
    <cellStyle name="Comma [0] 5882" xfId="16238" hidden="1"/>
    <cellStyle name="Comma [0] 5882" xfId="45626" hidden="1"/>
    <cellStyle name="Comma [0] 5883" xfId="16248" hidden="1"/>
    <cellStyle name="Comma [0] 5883" xfId="45636" hidden="1"/>
    <cellStyle name="Comma [0] 5884" xfId="16268" hidden="1"/>
    <cellStyle name="Comma [0] 5884" xfId="45656" hidden="1"/>
    <cellStyle name="Comma [0] 5885" xfId="16270" hidden="1"/>
    <cellStyle name="Comma [0] 5885" xfId="45658" hidden="1"/>
    <cellStyle name="Comma [0] 5886" xfId="16221" hidden="1"/>
    <cellStyle name="Comma [0] 5886" xfId="45609" hidden="1"/>
    <cellStyle name="Comma [0] 5887" xfId="16182" hidden="1"/>
    <cellStyle name="Comma [0] 5887" xfId="45570" hidden="1"/>
    <cellStyle name="Comma [0] 5888" xfId="16224" hidden="1"/>
    <cellStyle name="Comma [0] 5888" xfId="45612" hidden="1"/>
    <cellStyle name="Comma [0] 5889" xfId="16187" hidden="1"/>
    <cellStyle name="Comma [0] 5889" xfId="45575" hidden="1"/>
    <cellStyle name="Comma [0] 589" xfId="5491" hidden="1"/>
    <cellStyle name="Comma [0] 589" xfId="34879" hidden="1"/>
    <cellStyle name="Comma [0] 5890" xfId="16189" hidden="1"/>
    <cellStyle name="Comma [0] 5890" xfId="45577" hidden="1"/>
    <cellStyle name="Comma [0] 5891" xfId="16275" hidden="1"/>
    <cellStyle name="Comma [0] 5891" xfId="45663" hidden="1"/>
    <cellStyle name="Comma [0] 5892" xfId="16178" hidden="1"/>
    <cellStyle name="Comma [0] 5892" xfId="45566" hidden="1"/>
    <cellStyle name="Comma [0] 5893" xfId="16186" hidden="1"/>
    <cellStyle name="Comma [0] 5893" xfId="45574" hidden="1"/>
    <cellStyle name="Comma [0] 5894" xfId="16287" hidden="1"/>
    <cellStyle name="Comma [0] 5894" xfId="45675" hidden="1"/>
    <cellStyle name="Comma [0] 5895" xfId="16289" hidden="1"/>
    <cellStyle name="Comma [0] 5895" xfId="45677" hidden="1"/>
    <cellStyle name="Comma [0] 5896" xfId="16278" hidden="1"/>
    <cellStyle name="Comma [0] 5896" xfId="45666" hidden="1"/>
    <cellStyle name="Comma [0] 5897" xfId="16286" hidden="1"/>
    <cellStyle name="Comma [0] 5897" xfId="45674" hidden="1"/>
    <cellStyle name="Comma [0] 5898" xfId="16184" hidden="1"/>
    <cellStyle name="Comma [0] 5898" xfId="45572" hidden="1"/>
    <cellStyle name="Comma [0] 5899" xfId="16272" hidden="1"/>
    <cellStyle name="Comma [0] 5899" xfId="45660" hidden="1"/>
    <cellStyle name="Comma [0] 59" xfId="4653" hidden="1"/>
    <cellStyle name="Comma [0] 59" xfId="34041" hidden="1"/>
    <cellStyle name="Comma [0] 590" xfId="5646" hidden="1"/>
    <cellStyle name="Comma [0] 590" xfId="35034" hidden="1"/>
    <cellStyle name="Comma [0] 5900" xfId="16305" hidden="1"/>
    <cellStyle name="Comma [0] 5900" xfId="45693" hidden="1"/>
    <cellStyle name="Comma [0] 5901" xfId="16313" hidden="1"/>
    <cellStyle name="Comma [0] 5901" xfId="45701" hidden="1"/>
    <cellStyle name="Comma [0] 5902" xfId="16222" hidden="1"/>
    <cellStyle name="Comma [0] 5902" xfId="45610" hidden="1"/>
    <cellStyle name="Comma [0] 5903" xfId="16301" hidden="1"/>
    <cellStyle name="Comma [0] 5903" xfId="45689" hidden="1"/>
    <cellStyle name="Comma [0] 5904" xfId="16322" hidden="1"/>
    <cellStyle name="Comma [0] 5904" xfId="45710" hidden="1"/>
    <cellStyle name="Comma [0] 5905" xfId="16324" hidden="1"/>
    <cellStyle name="Comma [0] 5905" xfId="45712" hidden="1"/>
    <cellStyle name="Comma [0] 5906" xfId="16283" hidden="1"/>
    <cellStyle name="Comma [0] 5906" xfId="45671" hidden="1"/>
    <cellStyle name="Comma [0] 5907" xfId="16228" hidden="1"/>
    <cellStyle name="Comma [0] 5907" xfId="45616" hidden="1"/>
    <cellStyle name="Comma [0] 5908" xfId="16281" hidden="1"/>
    <cellStyle name="Comma [0] 5908" xfId="45669" hidden="1"/>
    <cellStyle name="Comma [0] 5909" xfId="16265" hidden="1"/>
    <cellStyle name="Comma [0] 5909" xfId="45653" hidden="1"/>
    <cellStyle name="Comma [0] 591" xfId="5551" hidden="1"/>
    <cellStyle name="Comma [0] 591" xfId="34939" hidden="1"/>
    <cellStyle name="Comma [0] 5910" xfId="16261" hidden="1"/>
    <cellStyle name="Comma [0] 5910" xfId="45649" hidden="1"/>
    <cellStyle name="Comma [0] 5911" xfId="16332" hidden="1"/>
    <cellStyle name="Comma [0] 5911" xfId="45720" hidden="1"/>
    <cellStyle name="Comma [0] 5912" xfId="16198" hidden="1"/>
    <cellStyle name="Comma [0] 5912" xfId="45586" hidden="1"/>
    <cellStyle name="Comma [0] 5913" xfId="16191" hidden="1"/>
    <cellStyle name="Comma [0] 5913" xfId="45579" hidden="1"/>
    <cellStyle name="Comma [0] 5914" xfId="16340" hidden="1"/>
    <cellStyle name="Comma [0] 5914" xfId="45728" hidden="1"/>
    <cellStyle name="Comma [0] 5915" xfId="16342" hidden="1"/>
    <cellStyle name="Comma [0] 5915" xfId="45730" hidden="1"/>
    <cellStyle name="Comma [0] 5916" xfId="16291" hidden="1"/>
    <cellStyle name="Comma [0] 5916" xfId="45679" hidden="1"/>
    <cellStyle name="Comma [0] 5917" xfId="16267" hidden="1"/>
    <cellStyle name="Comma [0] 5917" xfId="45655" hidden="1"/>
    <cellStyle name="Comma [0] 5918" xfId="16302" hidden="1"/>
    <cellStyle name="Comma [0] 5918" xfId="45690" hidden="1"/>
    <cellStyle name="Comma [0] 5919" xfId="16234" hidden="1"/>
    <cellStyle name="Comma [0] 5919" xfId="45622" hidden="1"/>
    <cellStyle name="Comma [0] 592" xfId="5697" hidden="1"/>
    <cellStyle name="Comma [0] 592" xfId="35085" hidden="1"/>
    <cellStyle name="Comma [0] 5920" xfId="16304" hidden="1"/>
    <cellStyle name="Comma [0] 5920" xfId="45692" hidden="1"/>
    <cellStyle name="Comma [0] 5921" xfId="16349" hidden="1"/>
    <cellStyle name="Comma [0] 5921" xfId="45737" hidden="1"/>
    <cellStyle name="Comma [0] 5922" xfId="16292" hidden="1"/>
    <cellStyle name="Comma [0] 5922" xfId="45680" hidden="1"/>
    <cellStyle name="Comma [0] 5923" xfId="16249" hidden="1"/>
    <cellStyle name="Comma [0] 5923" xfId="45637" hidden="1"/>
    <cellStyle name="Comma [0] 5924" xfId="16355" hidden="1"/>
    <cellStyle name="Comma [0] 5924" xfId="45743" hidden="1"/>
    <cellStyle name="Comma [0] 5925" xfId="16357" hidden="1"/>
    <cellStyle name="Comma [0] 5925" xfId="45745" hidden="1"/>
    <cellStyle name="Comma [0] 5926" xfId="16310" hidden="1"/>
    <cellStyle name="Comma [0] 5926" xfId="45698" hidden="1"/>
    <cellStyle name="Comma [0] 5927" xfId="16316" hidden="1"/>
    <cellStyle name="Comma [0] 5927" xfId="45704" hidden="1"/>
    <cellStyle name="Comma [0] 5928" xfId="16197" hidden="1"/>
    <cellStyle name="Comma [0] 5928" xfId="45585" hidden="1"/>
    <cellStyle name="Comma [0] 5929" xfId="16266" hidden="1"/>
    <cellStyle name="Comma [0] 5929" xfId="45654" hidden="1"/>
    <cellStyle name="Comma [0] 593" xfId="5644" hidden="1"/>
    <cellStyle name="Comma [0] 593" xfId="35032" hidden="1"/>
    <cellStyle name="Comma [0] 5930" xfId="16274" hidden="1"/>
    <cellStyle name="Comma [0] 5930" xfId="45662" hidden="1"/>
    <cellStyle name="Comma [0] 5931" xfId="16363" hidden="1"/>
    <cellStyle name="Comma [0] 5931" xfId="45751" hidden="1"/>
    <cellStyle name="Comma [0] 5932" xfId="16277" hidden="1"/>
    <cellStyle name="Comma [0] 5932" xfId="45665" hidden="1"/>
    <cellStyle name="Comma [0] 5933" xfId="16237" hidden="1"/>
    <cellStyle name="Comma [0] 5933" xfId="45625" hidden="1"/>
    <cellStyle name="Comma [0] 5934" xfId="16368" hidden="1"/>
    <cellStyle name="Comma [0] 5934" xfId="45756" hidden="1"/>
    <cellStyle name="Comma [0] 5935" xfId="16370" hidden="1"/>
    <cellStyle name="Comma [0] 5935" xfId="45758" hidden="1"/>
    <cellStyle name="Comma [0] 5936" xfId="16329" hidden="1"/>
    <cellStyle name="Comma [0] 5936" xfId="45717" hidden="1"/>
    <cellStyle name="Comma [0] 5937" xfId="16335" hidden="1"/>
    <cellStyle name="Comma [0] 5937" xfId="45723" hidden="1"/>
    <cellStyle name="Comma [0] 5938" xfId="16236" hidden="1"/>
    <cellStyle name="Comma [0] 5938" xfId="45624" hidden="1"/>
    <cellStyle name="Comma [0] 5939" xfId="16317" hidden="1"/>
    <cellStyle name="Comma [0] 5939" xfId="45705" hidden="1"/>
    <cellStyle name="Comma [0] 594" xfId="5583" hidden="1"/>
    <cellStyle name="Comma [0] 594" xfId="34971" hidden="1"/>
    <cellStyle name="Comma [0] 5940" xfId="16296" hidden="1"/>
    <cellStyle name="Comma [0] 5940" xfId="45684" hidden="1"/>
    <cellStyle name="Comma [0] 5941" xfId="16374" hidden="1"/>
    <cellStyle name="Comma [0] 5941" xfId="45762" hidden="1"/>
    <cellStyle name="Comma [0] 5942" xfId="16315" hidden="1"/>
    <cellStyle name="Comma [0] 5942" xfId="45703" hidden="1"/>
    <cellStyle name="Comma [0] 5943" xfId="16253" hidden="1"/>
    <cellStyle name="Comma [0] 5943" xfId="45641" hidden="1"/>
    <cellStyle name="Comma [0] 5944" xfId="16381" hidden="1"/>
    <cellStyle name="Comma [0] 5944" xfId="45769" hidden="1"/>
    <cellStyle name="Comma [0] 5945" xfId="16383" hidden="1"/>
    <cellStyle name="Comma [0] 5945" xfId="45771" hidden="1"/>
    <cellStyle name="Comma [0] 5946" xfId="16347" hidden="1"/>
    <cellStyle name="Comma [0] 5946" xfId="45735" hidden="1"/>
    <cellStyle name="Comma [0] 5947" xfId="16352" hidden="1"/>
    <cellStyle name="Comma [0] 5947" xfId="45740" hidden="1"/>
    <cellStyle name="Comma [0] 5948" xfId="16181" hidden="1"/>
    <cellStyle name="Comma [0] 5948" xfId="45569" hidden="1"/>
    <cellStyle name="Comma [0] 5949" xfId="16336" hidden="1"/>
    <cellStyle name="Comma [0] 5949" xfId="45724" hidden="1"/>
    <cellStyle name="Comma [0] 595" xfId="5701" hidden="1"/>
    <cellStyle name="Comma [0] 595" xfId="35089" hidden="1"/>
    <cellStyle name="Comma [0] 5950" xfId="16241" hidden="1"/>
    <cellStyle name="Comma [0] 5950" xfId="45629" hidden="1"/>
    <cellStyle name="Comma [0] 5951" xfId="16387" hidden="1"/>
    <cellStyle name="Comma [0] 5951" xfId="45775" hidden="1"/>
    <cellStyle name="Comma [0] 5952" xfId="16334" hidden="1"/>
    <cellStyle name="Comma [0] 5952" xfId="45722" hidden="1"/>
    <cellStyle name="Comma [0] 5953" xfId="16273" hidden="1"/>
    <cellStyle name="Comma [0] 5953" xfId="45661" hidden="1"/>
    <cellStyle name="Comma [0] 5954" xfId="16391" hidden="1"/>
    <cellStyle name="Comma [0] 5954" xfId="45779" hidden="1"/>
    <cellStyle name="Comma [0] 5955" xfId="16393" hidden="1"/>
    <cellStyle name="Comma [0] 5955" xfId="45781" hidden="1"/>
    <cellStyle name="Comma [0] 5956" xfId="16361" hidden="1"/>
    <cellStyle name="Comma [0] 5956" xfId="45749" hidden="1"/>
    <cellStyle name="Comma [0] 5957" xfId="16365" hidden="1"/>
    <cellStyle name="Comma [0] 5957" xfId="45753" hidden="1"/>
    <cellStyle name="Comma [0] 5958" xfId="16255" hidden="1"/>
    <cellStyle name="Comma [0] 5958" xfId="45643" hidden="1"/>
    <cellStyle name="Comma [0] 5959" xfId="16353" hidden="1"/>
    <cellStyle name="Comma [0] 5959" xfId="45741" hidden="1"/>
    <cellStyle name="Comma [0] 596" xfId="5703" hidden="1"/>
    <cellStyle name="Comma [0] 596" xfId="35091" hidden="1"/>
    <cellStyle name="Comma [0] 5960" xfId="16245" hidden="1"/>
    <cellStyle name="Comma [0] 5960" xfId="45633" hidden="1"/>
    <cellStyle name="Comma [0] 5961" xfId="16397" hidden="1"/>
    <cellStyle name="Comma [0] 5961" xfId="45785" hidden="1"/>
    <cellStyle name="Comma [0] 5962" xfId="16351" hidden="1"/>
    <cellStyle name="Comma [0] 5962" xfId="45739" hidden="1"/>
    <cellStyle name="Comma [0] 5963" xfId="16320" hidden="1"/>
    <cellStyle name="Comma [0] 5963" xfId="45708" hidden="1"/>
    <cellStyle name="Comma [0] 5964" xfId="16401" hidden="1"/>
    <cellStyle name="Comma [0] 5964" xfId="45789" hidden="1"/>
    <cellStyle name="Comma [0] 5965" xfId="16403" hidden="1"/>
    <cellStyle name="Comma [0] 5965" xfId="45791" hidden="1"/>
    <cellStyle name="Comma [0] 5966" xfId="16389" hidden="1"/>
    <cellStyle name="Comma [0] 5966" xfId="45777" hidden="1"/>
    <cellStyle name="Comma [0] 5967" xfId="16376" hidden="1"/>
    <cellStyle name="Comma [0] 5967" xfId="45764" hidden="1"/>
    <cellStyle name="Comma [0] 5968" xfId="16400" hidden="1"/>
    <cellStyle name="Comma [0] 5968" xfId="45788" hidden="1"/>
    <cellStyle name="Comma [0] 5969" xfId="16366" hidden="1"/>
    <cellStyle name="Comma [0] 5969" xfId="45754" hidden="1"/>
    <cellStyle name="Comma [0] 597" xfId="5671" hidden="1"/>
    <cellStyle name="Comma [0] 597" xfId="35059" hidden="1"/>
    <cellStyle name="Comma [0] 5970" xfId="16338" hidden="1"/>
    <cellStyle name="Comma [0] 5970" xfId="45726" hidden="1"/>
    <cellStyle name="Comma [0] 5971" xfId="16405" hidden="1"/>
    <cellStyle name="Comma [0] 5971" xfId="45793" hidden="1"/>
    <cellStyle name="Comma [0] 5972" xfId="16362" hidden="1"/>
    <cellStyle name="Comma [0] 5972" xfId="45750" hidden="1"/>
    <cellStyle name="Comma [0] 5973" xfId="16396" hidden="1"/>
    <cellStyle name="Comma [0] 5973" xfId="45784" hidden="1"/>
    <cellStyle name="Comma [0] 5974" xfId="16409" hidden="1"/>
    <cellStyle name="Comma [0] 5974" xfId="45797" hidden="1"/>
    <cellStyle name="Comma [0] 5975" xfId="16411" hidden="1"/>
    <cellStyle name="Comma [0] 5975" xfId="45799" hidden="1"/>
    <cellStyle name="Comma [0] 5976" xfId="16279" hidden="1"/>
    <cellStyle name="Comma [0] 5976" xfId="45667" hidden="1"/>
    <cellStyle name="Comma [0] 5977" xfId="16399" hidden="1"/>
    <cellStyle name="Comma [0] 5977" xfId="45787" hidden="1"/>
    <cellStyle name="Comma [0] 5978" xfId="16339" hidden="1"/>
    <cellStyle name="Comma [0] 5978" xfId="45727" hidden="1"/>
    <cellStyle name="Comma [0] 5979" xfId="16373" hidden="1"/>
    <cellStyle name="Comma [0] 5979" xfId="45761" hidden="1"/>
    <cellStyle name="Comma [0] 598" xfId="5675" hidden="1"/>
    <cellStyle name="Comma [0] 598" xfId="35063" hidden="1"/>
    <cellStyle name="Comma [0] 5980" xfId="16386" hidden="1"/>
    <cellStyle name="Comma [0] 5980" xfId="45774" hidden="1"/>
    <cellStyle name="Comma [0] 5981" xfId="16414" hidden="1"/>
    <cellStyle name="Comma [0] 5981" xfId="45802" hidden="1"/>
    <cellStyle name="Comma [0] 5982" xfId="16377" hidden="1"/>
    <cellStyle name="Comma [0] 5982" xfId="45765" hidden="1"/>
    <cellStyle name="Comma [0] 5983" xfId="16337" hidden="1"/>
    <cellStyle name="Comma [0] 5983" xfId="45725" hidden="1"/>
    <cellStyle name="Comma [0] 5984" xfId="16417" hidden="1"/>
    <cellStyle name="Comma [0] 5984" xfId="45805" hidden="1"/>
    <cellStyle name="Comma [0] 5985" xfId="16419" hidden="1"/>
    <cellStyle name="Comma [0] 5985" xfId="45807" hidden="1"/>
    <cellStyle name="Comma [0] 5986" xfId="16138" hidden="1"/>
    <cellStyle name="Comma [0] 5986" xfId="45526" hidden="1"/>
    <cellStyle name="Comma [0] 5987" xfId="16120" hidden="1"/>
    <cellStyle name="Comma [0] 5987" xfId="45508" hidden="1"/>
    <cellStyle name="Comma [0] 5988" xfId="16423" hidden="1"/>
    <cellStyle name="Comma [0] 5988" xfId="45811" hidden="1"/>
    <cellStyle name="Comma [0] 5989" xfId="16430" hidden="1"/>
    <cellStyle name="Comma [0] 5989" xfId="45818" hidden="1"/>
    <cellStyle name="Comma [0] 599" xfId="5565" hidden="1"/>
    <cellStyle name="Comma [0] 599" xfId="34953" hidden="1"/>
    <cellStyle name="Comma [0] 5990" xfId="16432" hidden="1"/>
    <cellStyle name="Comma [0] 5990" xfId="45820" hidden="1"/>
    <cellStyle name="Comma [0] 5991" xfId="16422" hidden="1"/>
    <cellStyle name="Comma [0] 5991" xfId="45810" hidden="1"/>
    <cellStyle name="Comma [0] 5992" xfId="16428" hidden="1"/>
    <cellStyle name="Comma [0] 5992" xfId="45816" hidden="1"/>
    <cellStyle name="Comma [0] 5993" xfId="16435" hidden="1"/>
    <cellStyle name="Comma [0] 5993" xfId="45823" hidden="1"/>
    <cellStyle name="Comma [0] 5994" xfId="16437" hidden="1"/>
    <cellStyle name="Comma [0] 5994" xfId="45825" hidden="1"/>
    <cellStyle name="Comma [0] 5995" xfId="16212" hidden="1"/>
    <cellStyle name="Comma [0] 5995" xfId="45600" hidden="1"/>
    <cellStyle name="Comma [0] 5996" xfId="16168" hidden="1"/>
    <cellStyle name="Comma [0] 5996" xfId="45556" hidden="1"/>
    <cellStyle name="Comma [0] 5997" xfId="16448" hidden="1"/>
    <cellStyle name="Comma [0] 5997" xfId="45836" hidden="1"/>
    <cellStyle name="Comma [0] 5998" xfId="16457" hidden="1"/>
    <cellStyle name="Comma [0] 5998" xfId="45845" hidden="1"/>
    <cellStyle name="Comma [0] 5999" xfId="16468" hidden="1"/>
    <cellStyle name="Comma [0] 5999" xfId="45856" hidden="1"/>
    <cellStyle name="Comma [0] 6" xfId="117" hidden="1"/>
    <cellStyle name="Comma [0] 6" xfId="282" hidden="1"/>
    <cellStyle name="Comma [0] 6" xfId="262" hidden="1"/>
    <cellStyle name="Comma [0] 6" xfId="98" hidden="1"/>
    <cellStyle name="Comma [0] 6" xfId="465" hidden="1"/>
    <cellStyle name="Comma [0] 6" xfId="630" hidden="1"/>
    <cellStyle name="Comma [0] 6" xfId="610" hidden="1"/>
    <cellStyle name="Comma [0] 6" xfId="446" hidden="1"/>
    <cellStyle name="Comma [0] 6" xfId="803" hidden="1"/>
    <cellStyle name="Comma [0] 6" xfId="968" hidden="1"/>
    <cellStyle name="Comma [0] 6" xfId="948" hidden="1"/>
    <cellStyle name="Comma [0] 6" xfId="784" hidden="1"/>
    <cellStyle name="Comma [0] 6" xfId="1145" hidden="1"/>
    <cellStyle name="Comma [0] 6" xfId="1310" hidden="1"/>
    <cellStyle name="Comma [0] 6" xfId="1290" hidden="1"/>
    <cellStyle name="Comma [0] 6" xfId="1126" hidden="1"/>
    <cellStyle name="Comma [0] 6" xfId="1473" hidden="1"/>
    <cellStyle name="Comma [0] 6" xfId="1638" hidden="1"/>
    <cellStyle name="Comma [0] 6" xfId="1618" hidden="1"/>
    <cellStyle name="Comma [0] 6" xfId="1454" hidden="1"/>
    <cellStyle name="Comma [0] 6" xfId="1801" hidden="1"/>
    <cellStyle name="Comma [0] 6" xfId="1966" hidden="1"/>
    <cellStyle name="Comma [0] 6" xfId="1946" hidden="1"/>
    <cellStyle name="Comma [0] 6" xfId="1782" hidden="1"/>
    <cellStyle name="Comma [0] 6" xfId="2132" hidden="1"/>
    <cellStyle name="Comma [0] 6" xfId="2296" hidden="1"/>
    <cellStyle name="Comma [0] 6" xfId="2277" hidden="1"/>
    <cellStyle name="Comma [0] 6" xfId="2113" hidden="1"/>
    <cellStyle name="Comma [0] 6" xfId="4450" hidden="1"/>
    <cellStyle name="Comma [0] 6" xfId="33839" hidden="1"/>
    <cellStyle name="Comma [0] 6" xfId="61186" hidden="1"/>
    <cellStyle name="Comma [0] 6" xfId="61268" hidden="1"/>
    <cellStyle name="Comma [0] 6" xfId="61352" hidden="1"/>
    <cellStyle name="Comma [0] 6" xfId="61434" hidden="1"/>
    <cellStyle name="Comma [0] 6" xfId="61517" hidden="1"/>
    <cellStyle name="Comma [0] 6" xfId="61599" hidden="1"/>
    <cellStyle name="Comma [0] 6" xfId="61679" hidden="1"/>
    <cellStyle name="Comma [0] 6" xfId="61761" hidden="1"/>
    <cellStyle name="Comma [0] 6" xfId="61843" hidden="1"/>
    <cellStyle name="Comma [0] 6" xfId="61925" hidden="1"/>
    <cellStyle name="Comma [0] 6" xfId="62009" hidden="1"/>
    <cellStyle name="Comma [0] 6" xfId="62091" hidden="1"/>
    <cellStyle name="Comma [0] 6" xfId="62173" hidden="1"/>
    <cellStyle name="Comma [0] 6" xfId="62255" hidden="1"/>
    <cellStyle name="Comma [0] 6" xfId="62335" hidden="1"/>
    <cellStyle name="Comma [0] 6" xfId="62417" hidden="1"/>
    <cellStyle name="Comma [0] 6" xfId="62492" hidden="1"/>
    <cellStyle name="Comma [0] 6" xfId="62574" hidden="1"/>
    <cellStyle name="Comma [0] 6" xfId="62658" hidden="1"/>
    <cellStyle name="Comma [0] 6" xfId="62740" hidden="1"/>
    <cellStyle name="Comma [0] 6" xfId="62822" hidden="1"/>
    <cellStyle name="Comma [0] 6" xfId="62904" hidden="1"/>
    <cellStyle name="Comma [0] 6" xfId="62984" hidden="1"/>
    <cellStyle name="Comma [0] 6" xfId="63066" hidden="1"/>
    <cellStyle name="Comma [0] 60" xfId="4655" hidden="1"/>
    <cellStyle name="Comma [0] 60" xfId="34043" hidden="1"/>
    <cellStyle name="Comma [0] 600" xfId="5663" hidden="1"/>
    <cellStyle name="Comma [0] 600" xfId="35051" hidden="1"/>
    <cellStyle name="Comma [0] 6000" xfId="16474" hidden="1"/>
    <cellStyle name="Comma [0] 6000" xfId="45862" hidden="1"/>
    <cellStyle name="Comma [0] 6001" xfId="16456" hidden="1"/>
    <cellStyle name="Comma [0] 6001" xfId="45844" hidden="1"/>
    <cellStyle name="Comma [0] 6002" xfId="16466" hidden="1"/>
    <cellStyle name="Comma [0] 6002" xfId="45854" hidden="1"/>
    <cellStyle name="Comma [0] 6003" xfId="16486" hidden="1"/>
    <cellStyle name="Comma [0] 6003" xfId="45874" hidden="1"/>
    <cellStyle name="Comma [0] 6004" xfId="16488" hidden="1"/>
    <cellStyle name="Comma [0] 6004" xfId="45876" hidden="1"/>
    <cellStyle name="Comma [0] 6005" xfId="16439" hidden="1"/>
    <cellStyle name="Comma [0] 6005" xfId="45827" hidden="1"/>
    <cellStyle name="Comma [0] 6006" xfId="16133" hidden="1"/>
    <cellStyle name="Comma [0] 6006" xfId="45521" hidden="1"/>
    <cellStyle name="Comma [0] 6007" xfId="16442" hidden="1"/>
    <cellStyle name="Comma [0] 6007" xfId="45830" hidden="1"/>
    <cellStyle name="Comma [0] 6008" xfId="16167" hidden="1"/>
    <cellStyle name="Comma [0] 6008" xfId="45555" hidden="1"/>
    <cellStyle name="Comma [0] 6009" xfId="16166" hidden="1"/>
    <cellStyle name="Comma [0] 6009" xfId="45554" hidden="1"/>
    <cellStyle name="Comma [0] 601" xfId="5555" hidden="1"/>
    <cellStyle name="Comma [0] 601" xfId="34943" hidden="1"/>
    <cellStyle name="Comma [0] 6010" xfId="16493" hidden="1"/>
    <cellStyle name="Comma [0] 6010" xfId="45881" hidden="1"/>
    <cellStyle name="Comma [0] 6011" xfId="16135" hidden="1"/>
    <cellStyle name="Comma [0] 6011" xfId="45523" hidden="1"/>
    <cellStyle name="Comma [0] 6012" xfId="16169" hidden="1"/>
    <cellStyle name="Comma [0] 6012" xfId="45557" hidden="1"/>
    <cellStyle name="Comma [0] 6013" xfId="16505" hidden="1"/>
    <cellStyle name="Comma [0] 6013" xfId="45893" hidden="1"/>
    <cellStyle name="Comma [0] 6014" xfId="16507" hidden="1"/>
    <cellStyle name="Comma [0] 6014" xfId="45895" hidden="1"/>
    <cellStyle name="Comma [0] 6015" xfId="16496" hidden="1"/>
    <cellStyle name="Comma [0] 6015" xfId="45884" hidden="1"/>
    <cellStyle name="Comma [0] 6016" xfId="16504" hidden="1"/>
    <cellStyle name="Comma [0] 6016" xfId="45892" hidden="1"/>
    <cellStyle name="Comma [0] 6017" xfId="16131" hidden="1"/>
    <cellStyle name="Comma [0] 6017" xfId="45519" hidden="1"/>
    <cellStyle name="Comma [0] 6018" xfId="16490" hidden="1"/>
    <cellStyle name="Comma [0] 6018" xfId="45878" hidden="1"/>
    <cellStyle name="Comma [0] 6019" xfId="16523" hidden="1"/>
    <cellStyle name="Comma [0] 6019" xfId="45911" hidden="1"/>
    <cellStyle name="Comma [0] 602" xfId="5707" hidden="1"/>
    <cellStyle name="Comma [0] 602" xfId="35095" hidden="1"/>
    <cellStyle name="Comma [0] 6020" xfId="16531" hidden="1"/>
    <cellStyle name="Comma [0] 6020" xfId="45919" hidden="1"/>
    <cellStyle name="Comma [0] 6021" xfId="16440" hidden="1"/>
    <cellStyle name="Comma [0] 6021" xfId="45828" hidden="1"/>
    <cellStyle name="Comma [0] 6022" xfId="16519" hidden="1"/>
    <cellStyle name="Comma [0] 6022" xfId="45907" hidden="1"/>
    <cellStyle name="Comma [0] 6023" xfId="16540" hidden="1"/>
    <cellStyle name="Comma [0] 6023" xfId="45928" hidden="1"/>
    <cellStyle name="Comma [0] 6024" xfId="16542" hidden="1"/>
    <cellStyle name="Comma [0] 6024" xfId="45930" hidden="1"/>
    <cellStyle name="Comma [0] 6025" xfId="16501" hidden="1"/>
    <cellStyle name="Comma [0] 6025" xfId="45889" hidden="1"/>
    <cellStyle name="Comma [0] 6026" xfId="16446" hidden="1"/>
    <cellStyle name="Comma [0] 6026" xfId="45834" hidden="1"/>
    <cellStyle name="Comma [0] 6027" xfId="16499" hidden="1"/>
    <cellStyle name="Comma [0] 6027" xfId="45887" hidden="1"/>
    <cellStyle name="Comma [0] 6028" xfId="16483" hidden="1"/>
    <cellStyle name="Comma [0] 6028" xfId="45871" hidden="1"/>
    <cellStyle name="Comma [0] 6029" xfId="16479" hidden="1"/>
    <cellStyle name="Comma [0] 6029" xfId="45867" hidden="1"/>
    <cellStyle name="Comma [0] 603" xfId="5661" hidden="1"/>
    <cellStyle name="Comma [0] 603" xfId="35049" hidden="1"/>
    <cellStyle name="Comma [0] 6030" xfId="16550" hidden="1"/>
    <cellStyle name="Comma [0] 6030" xfId="45938" hidden="1"/>
    <cellStyle name="Comma [0] 6031" xfId="16123" hidden="1"/>
    <cellStyle name="Comma [0] 6031" xfId="45511" hidden="1"/>
    <cellStyle name="Comma [0] 6032" xfId="16211" hidden="1"/>
    <cellStyle name="Comma [0] 6032" xfId="45599" hidden="1"/>
    <cellStyle name="Comma [0] 6033" xfId="16558" hidden="1"/>
    <cellStyle name="Comma [0] 6033" xfId="45946" hidden="1"/>
    <cellStyle name="Comma [0] 6034" xfId="16560" hidden="1"/>
    <cellStyle name="Comma [0] 6034" xfId="45948" hidden="1"/>
    <cellStyle name="Comma [0] 6035" xfId="16509" hidden="1"/>
    <cellStyle name="Comma [0] 6035" xfId="45897" hidden="1"/>
    <cellStyle name="Comma [0] 6036" xfId="16485" hidden="1"/>
    <cellStyle name="Comma [0] 6036" xfId="45873" hidden="1"/>
    <cellStyle name="Comma [0] 6037" xfId="16520" hidden="1"/>
    <cellStyle name="Comma [0] 6037" xfId="45908" hidden="1"/>
    <cellStyle name="Comma [0] 6038" xfId="16452" hidden="1"/>
    <cellStyle name="Comma [0] 6038" xfId="45840" hidden="1"/>
    <cellStyle name="Comma [0] 6039" xfId="16522" hidden="1"/>
    <cellStyle name="Comma [0] 6039" xfId="45910" hidden="1"/>
    <cellStyle name="Comma [0] 604" xfId="5630" hidden="1"/>
    <cellStyle name="Comma [0] 604" xfId="35018" hidden="1"/>
    <cellStyle name="Comma [0] 6040" xfId="16567" hidden="1"/>
    <cellStyle name="Comma [0] 6040" xfId="45955" hidden="1"/>
    <cellStyle name="Comma [0] 6041" xfId="16510" hidden="1"/>
    <cellStyle name="Comma [0] 6041" xfId="45898" hidden="1"/>
    <cellStyle name="Comma [0] 6042" xfId="16467" hidden="1"/>
    <cellStyle name="Comma [0] 6042" xfId="45855" hidden="1"/>
    <cellStyle name="Comma [0] 6043" xfId="16573" hidden="1"/>
    <cellStyle name="Comma [0] 6043" xfId="45961" hidden="1"/>
    <cellStyle name="Comma [0] 6044" xfId="16575" hidden="1"/>
    <cellStyle name="Comma [0] 6044" xfId="45963" hidden="1"/>
    <cellStyle name="Comma [0] 6045" xfId="16528" hidden="1"/>
    <cellStyle name="Comma [0] 6045" xfId="45916" hidden="1"/>
    <cellStyle name="Comma [0] 6046" xfId="16534" hidden="1"/>
    <cellStyle name="Comma [0] 6046" xfId="45922" hidden="1"/>
    <cellStyle name="Comma [0] 6047" xfId="16160" hidden="1"/>
    <cellStyle name="Comma [0] 6047" xfId="45548" hidden="1"/>
    <cellStyle name="Comma [0] 6048" xfId="16484" hidden="1"/>
    <cellStyle name="Comma [0] 6048" xfId="45872" hidden="1"/>
    <cellStyle name="Comma [0] 6049" xfId="16492" hidden="1"/>
    <cellStyle name="Comma [0] 6049" xfId="45880" hidden="1"/>
    <cellStyle name="Comma [0] 605" xfId="5711" hidden="1"/>
    <cellStyle name="Comma [0] 605" xfId="35099" hidden="1"/>
    <cellStyle name="Comma [0] 6050" xfId="16581" hidden="1"/>
    <cellStyle name="Comma [0] 6050" xfId="45969" hidden="1"/>
    <cellStyle name="Comma [0] 6051" xfId="16495" hidden="1"/>
    <cellStyle name="Comma [0] 6051" xfId="45883" hidden="1"/>
    <cellStyle name="Comma [0] 6052" xfId="16455" hidden="1"/>
    <cellStyle name="Comma [0] 6052" xfId="45843" hidden="1"/>
    <cellStyle name="Comma [0] 6053" xfId="16586" hidden="1"/>
    <cellStyle name="Comma [0] 6053" xfId="45974" hidden="1"/>
    <cellStyle name="Comma [0] 6054" xfId="16588" hidden="1"/>
    <cellStyle name="Comma [0] 6054" xfId="45976" hidden="1"/>
    <cellStyle name="Comma [0] 6055" xfId="16547" hidden="1"/>
    <cellStyle name="Comma [0] 6055" xfId="45935" hidden="1"/>
    <cellStyle name="Comma [0] 6056" xfId="16553" hidden="1"/>
    <cellStyle name="Comma [0] 6056" xfId="45941" hidden="1"/>
    <cellStyle name="Comma [0] 6057" xfId="16454" hidden="1"/>
    <cellStyle name="Comma [0] 6057" xfId="45842" hidden="1"/>
    <cellStyle name="Comma [0] 6058" xfId="16535" hidden="1"/>
    <cellStyle name="Comma [0] 6058" xfId="45923" hidden="1"/>
    <cellStyle name="Comma [0] 6059" xfId="16514" hidden="1"/>
    <cellStyle name="Comma [0] 6059" xfId="45902" hidden="1"/>
    <cellStyle name="Comma [0] 606" xfId="5713" hidden="1"/>
    <cellStyle name="Comma [0] 606" xfId="35101" hidden="1"/>
    <cellStyle name="Comma [0] 6060" xfId="16592" hidden="1"/>
    <cellStyle name="Comma [0] 6060" xfId="45980" hidden="1"/>
    <cellStyle name="Comma [0] 6061" xfId="16533" hidden="1"/>
    <cellStyle name="Comma [0] 6061" xfId="45921" hidden="1"/>
    <cellStyle name="Comma [0] 6062" xfId="16471" hidden="1"/>
    <cellStyle name="Comma [0] 6062" xfId="45859" hidden="1"/>
    <cellStyle name="Comma [0] 6063" xfId="16599" hidden="1"/>
    <cellStyle name="Comma [0] 6063" xfId="45987" hidden="1"/>
    <cellStyle name="Comma [0] 6064" xfId="16601" hidden="1"/>
    <cellStyle name="Comma [0] 6064" xfId="45989" hidden="1"/>
    <cellStyle name="Comma [0] 6065" xfId="16565" hidden="1"/>
    <cellStyle name="Comma [0] 6065" xfId="45953" hidden="1"/>
    <cellStyle name="Comma [0] 6066" xfId="16570" hidden="1"/>
    <cellStyle name="Comma [0] 6066" xfId="45958" hidden="1"/>
    <cellStyle name="Comma [0] 6067" xfId="16134" hidden="1"/>
    <cellStyle name="Comma [0] 6067" xfId="45522" hidden="1"/>
    <cellStyle name="Comma [0] 6068" xfId="16554" hidden="1"/>
    <cellStyle name="Comma [0] 6068" xfId="45942" hidden="1"/>
    <cellStyle name="Comma [0] 6069" xfId="16459" hidden="1"/>
    <cellStyle name="Comma [0] 6069" xfId="45847" hidden="1"/>
    <cellStyle name="Comma [0] 607" xfId="5699" hidden="1"/>
    <cellStyle name="Comma [0] 607" xfId="35087" hidden="1"/>
    <cellStyle name="Comma [0] 6070" xfId="16605" hidden="1"/>
    <cellStyle name="Comma [0] 6070" xfId="45993" hidden="1"/>
    <cellStyle name="Comma [0] 6071" xfId="16552" hidden="1"/>
    <cellStyle name="Comma [0] 6071" xfId="45940" hidden="1"/>
    <cellStyle name="Comma [0] 6072" xfId="16491" hidden="1"/>
    <cellStyle name="Comma [0] 6072" xfId="45879" hidden="1"/>
    <cellStyle name="Comma [0] 6073" xfId="16609" hidden="1"/>
    <cellStyle name="Comma [0] 6073" xfId="45997" hidden="1"/>
    <cellStyle name="Comma [0] 6074" xfId="16611" hidden="1"/>
    <cellStyle name="Comma [0] 6074" xfId="45999" hidden="1"/>
    <cellStyle name="Comma [0] 6075" xfId="16579" hidden="1"/>
    <cellStyle name="Comma [0] 6075" xfId="45967" hidden="1"/>
    <cellStyle name="Comma [0] 6076" xfId="16583" hidden="1"/>
    <cellStyle name="Comma [0] 6076" xfId="45971" hidden="1"/>
    <cellStyle name="Comma [0] 6077" xfId="16473" hidden="1"/>
    <cellStyle name="Comma [0] 6077" xfId="45861" hidden="1"/>
    <cellStyle name="Comma [0] 6078" xfId="16571" hidden="1"/>
    <cellStyle name="Comma [0] 6078" xfId="45959" hidden="1"/>
    <cellStyle name="Comma [0] 6079" xfId="16463" hidden="1"/>
    <cellStyle name="Comma [0] 6079" xfId="45851" hidden="1"/>
    <cellStyle name="Comma [0] 608" xfId="5686" hidden="1"/>
    <cellStyle name="Comma [0] 608" xfId="35074" hidden="1"/>
    <cellStyle name="Comma [0] 6080" xfId="16615" hidden="1"/>
    <cellStyle name="Comma [0] 6080" xfId="46003" hidden="1"/>
    <cellStyle name="Comma [0] 6081" xfId="16569" hidden="1"/>
    <cellStyle name="Comma [0] 6081" xfId="45957" hidden="1"/>
    <cellStyle name="Comma [0] 6082" xfId="16538" hidden="1"/>
    <cellStyle name="Comma [0] 6082" xfId="45926" hidden="1"/>
    <cellStyle name="Comma [0] 6083" xfId="16619" hidden="1"/>
    <cellStyle name="Comma [0] 6083" xfId="46007" hidden="1"/>
    <cellStyle name="Comma [0] 6084" xfId="16621" hidden="1"/>
    <cellStyle name="Comma [0] 6084" xfId="46009" hidden="1"/>
    <cellStyle name="Comma [0] 6085" xfId="16607" hidden="1"/>
    <cellStyle name="Comma [0] 6085" xfId="45995" hidden="1"/>
    <cellStyle name="Comma [0] 6086" xfId="16594" hidden="1"/>
    <cellStyle name="Comma [0] 6086" xfId="45982" hidden="1"/>
    <cellStyle name="Comma [0] 6087" xfId="16618" hidden="1"/>
    <cellStyle name="Comma [0] 6087" xfId="46006" hidden="1"/>
    <cellStyle name="Comma [0] 6088" xfId="16584" hidden="1"/>
    <cellStyle name="Comma [0] 6088" xfId="45972" hidden="1"/>
    <cellStyle name="Comma [0] 6089" xfId="16556" hidden="1"/>
    <cellStyle name="Comma [0] 6089" xfId="45944" hidden="1"/>
    <cellStyle name="Comma [0] 609" xfId="5710" hidden="1"/>
    <cellStyle name="Comma [0] 609" xfId="35098" hidden="1"/>
    <cellStyle name="Comma [0] 6090" xfId="16623" hidden="1"/>
    <cellStyle name="Comma [0] 6090" xfId="46011" hidden="1"/>
    <cellStyle name="Comma [0] 6091" xfId="16580" hidden="1"/>
    <cellStyle name="Comma [0] 6091" xfId="45968" hidden="1"/>
    <cellStyle name="Comma [0] 6092" xfId="16614" hidden="1"/>
    <cellStyle name="Comma [0] 6092" xfId="46002" hidden="1"/>
    <cellStyle name="Comma [0] 6093" xfId="16627" hidden="1"/>
    <cellStyle name="Comma [0] 6093" xfId="46015" hidden="1"/>
    <cellStyle name="Comma [0] 6094" xfId="16629" hidden="1"/>
    <cellStyle name="Comma [0] 6094" xfId="46017" hidden="1"/>
    <cellStyle name="Comma [0] 6095" xfId="16497" hidden="1"/>
    <cellStyle name="Comma [0] 6095" xfId="45885" hidden="1"/>
    <cellStyle name="Comma [0] 6096" xfId="16617" hidden="1"/>
    <cellStyle name="Comma [0] 6096" xfId="46005" hidden="1"/>
    <cellStyle name="Comma [0] 6097" xfId="16557" hidden="1"/>
    <cellStyle name="Comma [0] 6097" xfId="45945" hidden="1"/>
    <cellStyle name="Comma [0] 6098" xfId="16591" hidden="1"/>
    <cellStyle name="Comma [0] 6098" xfId="45979" hidden="1"/>
    <cellStyle name="Comma [0] 6099" xfId="16604" hidden="1"/>
    <cellStyle name="Comma [0] 6099" xfId="45992" hidden="1"/>
    <cellStyle name="Comma [0] 61" xfId="4644" hidden="1"/>
    <cellStyle name="Comma [0] 61" xfId="34032" hidden="1"/>
    <cellStyle name="Comma [0] 610" xfId="5676" hidden="1"/>
    <cellStyle name="Comma [0] 610" xfId="35064" hidden="1"/>
    <cellStyle name="Comma [0] 6100" xfId="16632" hidden="1"/>
    <cellStyle name="Comma [0] 6100" xfId="46020" hidden="1"/>
    <cellStyle name="Comma [0] 6101" xfId="16595" hidden="1"/>
    <cellStyle name="Comma [0] 6101" xfId="45983" hidden="1"/>
    <cellStyle name="Comma [0] 6102" xfId="16555" hidden="1"/>
    <cellStyle name="Comma [0] 6102" xfId="45943" hidden="1"/>
    <cellStyle name="Comma [0] 6103" xfId="16634" hidden="1"/>
    <cellStyle name="Comma [0] 6103" xfId="46022" hidden="1"/>
    <cellStyle name="Comma [0] 6104" xfId="16636" hidden="1"/>
    <cellStyle name="Comma [0] 6104" xfId="46024" hidden="1"/>
    <cellStyle name="Comma [0] 6105" xfId="16148" hidden="1"/>
    <cellStyle name="Comma [0] 6105" xfId="45536" hidden="1"/>
    <cellStyle name="Comma [0] 6106" xfId="16145" hidden="1"/>
    <cellStyle name="Comma [0] 6106" xfId="45533" hidden="1"/>
    <cellStyle name="Comma [0] 6107" xfId="16642" hidden="1"/>
    <cellStyle name="Comma [0] 6107" xfId="46030" hidden="1"/>
    <cellStyle name="Comma [0] 6108" xfId="16648" hidden="1"/>
    <cellStyle name="Comma [0] 6108" xfId="46036" hidden="1"/>
    <cellStyle name="Comma [0] 6109" xfId="16650" hidden="1"/>
    <cellStyle name="Comma [0] 6109" xfId="46038" hidden="1"/>
    <cellStyle name="Comma [0] 611" xfId="5648" hidden="1"/>
    <cellStyle name="Comma [0] 611" xfId="35036" hidden="1"/>
    <cellStyle name="Comma [0] 6110" xfId="16641" hidden="1"/>
    <cellStyle name="Comma [0] 6110" xfId="46029" hidden="1"/>
    <cellStyle name="Comma [0] 6111" xfId="16646" hidden="1"/>
    <cellStyle name="Comma [0] 6111" xfId="46034" hidden="1"/>
    <cellStyle name="Comma [0] 6112" xfId="16652" hidden="1"/>
    <cellStyle name="Comma [0] 6112" xfId="46040" hidden="1"/>
    <cellStyle name="Comma [0] 6113" xfId="16654" hidden="1"/>
    <cellStyle name="Comma [0] 6113" xfId="46042" hidden="1"/>
    <cellStyle name="Comma [0] 6114" xfId="16171" hidden="1"/>
    <cellStyle name="Comma [0] 6114" xfId="45559" hidden="1"/>
    <cellStyle name="Comma [0] 6115" xfId="16173" hidden="1"/>
    <cellStyle name="Comma [0] 6115" xfId="45561" hidden="1"/>
    <cellStyle name="Comma [0] 6116" xfId="16665" hidden="1"/>
    <cellStyle name="Comma [0] 6116" xfId="46053" hidden="1"/>
    <cellStyle name="Comma [0] 6117" xfId="16674" hidden="1"/>
    <cellStyle name="Comma [0] 6117" xfId="46062" hidden="1"/>
    <cellStyle name="Comma [0] 6118" xfId="16685" hidden="1"/>
    <cellStyle name="Comma [0] 6118" xfId="46073" hidden="1"/>
    <cellStyle name="Comma [0] 6119" xfId="16691" hidden="1"/>
    <cellStyle name="Comma [0] 6119" xfId="46079" hidden="1"/>
    <cellStyle name="Comma [0] 612" xfId="5715" hidden="1"/>
    <cellStyle name="Comma [0] 612" xfId="35103" hidden="1"/>
    <cellStyle name="Comma [0] 6120" xfId="16673" hidden="1"/>
    <cellStyle name="Comma [0] 6120" xfId="46061" hidden="1"/>
    <cellStyle name="Comma [0] 6121" xfId="16683" hidden="1"/>
    <cellStyle name="Comma [0] 6121" xfId="46071" hidden="1"/>
    <cellStyle name="Comma [0] 6122" xfId="16703" hidden="1"/>
    <cellStyle name="Comma [0] 6122" xfId="46091" hidden="1"/>
    <cellStyle name="Comma [0] 6123" xfId="16705" hidden="1"/>
    <cellStyle name="Comma [0] 6123" xfId="46093" hidden="1"/>
    <cellStyle name="Comma [0] 6124" xfId="16656" hidden="1"/>
    <cellStyle name="Comma [0] 6124" xfId="46044" hidden="1"/>
    <cellStyle name="Comma [0] 6125" xfId="16153" hidden="1"/>
    <cellStyle name="Comma [0] 6125" xfId="45541" hidden="1"/>
    <cellStyle name="Comma [0] 6126" xfId="16659" hidden="1"/>
    <cellStyle name="Comma [0] 6126" xfId="46047" hidden="1"/>
    <cellStyle name="Comma [0] 6127" xfId="16158" hidden="1"/>
    <cellStyle name="Comma [0] 6127" xfId="45546" hidden="1"/>
    <cellStyle name="Comma [0] 6128" xfId="16142" hidden="1"/>
    <cellStyle name="Comma [0] 6128" xfId="45530" hidden="1"/>
    <cellStyle name="Comma [0] 6129" xfId="16710" hidden="1"/>
    <cellStyle name="Comma [0] 6129" xfId="46098" hidden="1"/>
    <cellStyle name="Comma [0] 613" xfId="5672" hidden="1"/>
    <cellStyle name="Comma [0] 613" xfId="35060" hidden="1"/>
    <cellStyle name="Comma [0] 6130" xfId="16151" hidden="1"/>
    <cellStyle name="Comma [0] 6130" xfId="45539" hidden="1"/>
    <cellStyle name="Comma [0] 6131" xfId="16172" hidden="1"/>
    <cellStyle name="Comma [0] 6131" xfId="45560" hidden="1"/>
    <cellStyle name="Comma [0] 6132" xfId="16722" hidden="1"/>
    <cellStyle name="Comma [0] 6132" xfId="46110" hidden="1"/>
    <cellStyle name="Comma [0] 6133" xfId="16724" hidden="1"/>
    <cellStyle name="Comma [0] 6133" xfId="46112" hidden="1"/>
    <cellStyle name="Comma [0] 6134" xfId="16713" hidden="1"/>
    <cellStyle name="Comma [0] 6134" xfId="46101" hidden="1"/>
    <cellStyle name="Comma [0] 6135" xfId="16721" hidden="1"/>
    <cellStyle name="Comma [0] 6135" xfId="46109" hidden="1"/>
    <cellStyle name="Comma [0] 6136" xfId="16155" hidden="1"/>
    <cellStyle name="Comma [0] 6136" xfId="45543" hidden="1"/>
    <cellStyle name="Comma [0] 6137" xfId="16707" hidden="1"/>
    <cellStyle name="Comma [0] 6137" xfId="46095" hidden="1"/>
    <cellStyle name="Comma [0] 6138" xfId="16740" hidden="1"/>
    <cellStyle name="Comma [0] 6138" xfId="46128" hidden="1"/>
    <cellStyle name="Comma [0] 6139" xfId="16748" hidden="1"/>
    <cellStyle name="Comma [0] 6139" xfId="46136" hidden="1"/>
    <cellStyle name="Comma [0] 614" xfId="5706" hidden="1"/>
    <cellStyle name="Comma [0] 614" xfId="35094" hidden="1"/>
    <cellStyle name="Comma [0] 6140" xfId="16657" hidden="1"/>
    <cellStyle name="Comma [0] 6140" xfId="46045" hidden="1"/>
    <cellStyle name="Comma [0] 6141" xfId="16736" hidden="1"/>
    <cellStyle name="Comma [0] 6141" xfId="46124" hidden="1"/>
    <cellStyle name="Comma [0] 6142" xfId="16757" hidden="1"/>
    <cellStyle name="Comma [0] 6142" xfId="46145" hidden="1"/>
    <cellStyle name="Comma [0] 6143" xfId="16759" hidden="1"/>
    <cellStyle name="Comma [0] 6143" xfId="46147" hidden="1"/>
    <cellStyle name="Comma [0] 6144" xfId="16718" hidden="1"/>
    <cellStyle name="Comma [0] 6144" xfId="46106" hidden="1"/>
    <cellStyle name="Comma [0] 6145" xfId="16663" hidden="1"/>
    <cellStyle name="Comma [0] 6145" xfId="46051" hidden="1"/>
    <cellStyle name="Comma [0] 6146" xfId="16716" hidden="1"/>
    <cellStyle name="Comma [0] 6146" xfId="46104" hidden="1"/>
    <cellStyle name="Comma [0] 6147" xfId="16700" hidden="1"/>
    <cellStyle name="Comma [0] 6147" xfId="46088" hidden="1"/>
    <cellStyle name="Comma [0] 6148" xfId="16696" hidden="1"/>
    <cellStyle name="Comma [0] 6148" xfId="46084" hidden="1"/>
    <cellStyle name="Comma [0] 6149" xfId="16767" hidden="1"/>
    <cellStyle name="Comma [0] 6149" xfId="46155" hidden="1"/>
    <cellStyle name="Comma [0] 615" xfId="5719" hidden="1"/>
    <cellStyle name="Comma [0] 615" xfId="35107" hidden="1"/>
    <cellStyle name="Comma [0] 6150" xfId="16639" hidden="1"/>
    <cellStyle name="Comma [0] 6150" xfId="46027" hidden="1"/>
    <cellStyle name="Comma [0] 6151" xfId="16121" hidden="1"/>
    <cellStyle name="Comma [0] 6151" xfId="45509" hidden="1"/>
    <cellStyle name="Comma [0] 6152" xfId="16775" hidden="1"/>
    <cellStyle name="Comma [0] 6152" xfId="46163" hidden="1"/>
    <cellStyle name="Comma [0] 6153" xfId="16777" hidden="1"/>
    <cellStyle name="Comma [0] 6153" xfId="46165" hidden="1"/>
    <cellStyle name="Comma [0] 6154" xfId="16726" hidden="1"/>
    <cellStyle name="Comma [0] 6154" xfId="46114" hidden="1"/>
    <cellStyle name="Comma [0] 6155" xfId="16702" hidden="1"/>
    <cellStyle name="Comma [0] 6155" xfId="46090" hidden="1"/>
    <cellStyle name="Comma [0] 6156" xfId="16737" hidden="1"/>
    <cellStyle name="Comma [0] 6156" xfId="46125" hidden="1"/>
    <cellStyle name="Comma [0] 6157" xfId="16669" hidden="1"/>
    <cellStyle name="Comma [0] 6157" xfId="46057" hidden="1"/>
    <cellStyle name="Comma [0] 6158" xfId="16739" hidden="1"/>
    <cellStyle name="Comma [0] 6158" xfId="46127" hidden="1"/>
    <cellStyle name="Comma [0] 6159" xfId="16784" hidden="1"/>
    <cellStyle name="Comma [0] 6159" xfId="46172" hidden="1"/>
    <cellStyle name="Comma [0] 616" xfId="5721" hidden="1"/>
    <cellStyle name="Comma [0] 616" xfId="35109" hidden="1"/>
    <cellStyle name="Comma [0] 6160" xfId="16727" hidden="1"/>
    <cellStyle name="Comma [0] 6160" xfId="46115" hidden="1"/>
    <cellStyle name="Comma [0] 6161" xfId="16684" hidden="1"/>
    <cellStyle name="Comma [0] 6161" xfId="46072" hidden="1"/>
    <cellStyle name="Comma [0] 6162" xfId="16790" hidden="1"/>
    <cellStyle name="Comma [0] 6162" xfId="46178" hidden="1"/>
    <cellStyle name="Comma [0] 6163" xfId="16792" hidden="1"/>
    <cellStyle name="Comma [0] 6163" xfId="46180" hidden="1"/>
    <cellStyle name="Comma [0] 6164" xfId="16745" hidden="1"/>
    <cellStyle name="Comma [0] 6164" xfId="46133" hidden="1"/>
    <cellStyle name="Comma [0] 6165" xfId="16751" hidden="1"/>
    <cellStyle name="Comma [0] 6165" xfId="46139" hidden="1"/>
    <cellStyle name="Comma [0] 6166" xfId="16638" hidden="1"/>
    <cellStyle name="Comma [0] 6166" xfId="46026" hidden="1"/>
    <cellStyle name="Comma [0] 6167" xfId="16701" hidden="1"/>
    <cellStyle name="Comma [0] 6167" xfId="46089" hidden="1"/>
    <cellStyle name="Comma [0] 6168" xfId="16709" hidden="1"/>
    <cellStyle name="Comma [0] 6168" xfId="46097" hidden="1"/>
    <cellStyle name="Comma [0] 6169" xfId="16798" hidden="1"/>
    <cellStyle name="Comma [0] 6169" xfId="46186" hidden="1"/>
    <cellStyle name="Comma [0] 617" xfId="5589" hidden="1"/>
    <cellStyle name="Comma [0] 617" xfId="34977" hidden="1"/>
    <cellStyle name="Comma [0] 6170" xfId="16712" hidden="1"/>
    <cellStyle name="Comma [0] 6170" xfId="46100" hidden="1"/>
    <cellStyle name="Comma [0] 6171" xfId="16672" hidden="1"/>
    <cellStyle name="Comma [0] 6171" xfId="46060" hidden="1"/>
    <cellStyle name="Comma [0] 6172" xfId="16803" hidden="1"/>
    <cellStyle name="Comma [0] 6172" xfId="46191" hidden="1"/>
    <cellStyle name="Comma [0] 6173" xfId="16805" hidden="1"/>
    <cellStyle name="Comma [0] 6173" xfId="46193" hidden="1"/>
    <cellStyle name="Comma [0] 6174" xfId="16764" hidden="1"/>
    <cellStyle name="Comma [0] 6174" xfId="46152" hidden="1"/>
    <cellStyle name="Comma [0] 6175" xfId="16770" hidden="1"/>
    <cellStyle name="Comma [0] 6175" xfId="46158" hidden="1"/>
    <cellStyle name="Comma [0] 6176" xfId="16671" hidden="1"/>
    <cellStyle name="Comma [0] 6176" xfId="46059" hidden="1"/>
    <cellStyle name="Comma [0] 6177" xfId="16752" hidden="1"/>
    <cellStyle name="Comma [0] 6177" xfId="46140" hidden="1"/>
    <cellStyle name="Comma [0] 6178" xfId="16731" hidden="1"/>
    <cellStyle name="Comma [0] 6178" xfId="46119" hidden="1"/>
    <cellStyle name="Comma [0] 6179" xfId="16809" hidden="1"/>
    <cellStyle name="Comma [0] 6179" xfId="46197" hidden="1"/>
    <cellStyle name="Comma [0] 618" xfId="5709" hidden="1"/>
    <cellStyle name="Comma [0] 618" xfId="35097" hidden="1"/>
    <cellStyle name="Comma [0] 6180" xfId="16750" hidden="1"/>
    <cellStyle name="Comma [0] 6180" xfId="46138" hidden="1"/>
    <cellStyle name="Comma [0] 6181" xfId="16688" hidden="1"/>
    <cellStyle name="Comma [0] 6181" xfId="46076" hidden="1"/>
    <cellStyle name="Comma [0] 6182" xfId="16816" hidden="1"/>
    <cellStyle name="Comma [0] 6182" xfId="46204" hidden="1"/>
    <cellStyle name="Comma [0] 6183" xfId="16818" hidden="1"/>
    <cellStyle name="Comma [0] 6183" xfId="46206" hidden="1"/>
    <cellStyle name="Comma [0] 6184" xfId="16782" hidden="1"/>
    <cellStyle name="Comma [0] 6184" xfId="46170" hidden="1"/>
    <cellStyle name="Comma [0] 6185" xfId="16787" hidden="1"/>
    <cellStyle name="Comma [0] 6185" xfId="46175" hidden="1"/>
    <cellStyle name="Comma [0] 6186" xfId="16152" hidden="1"/>
    <cellStyle name="Comma [0] 6186" xfId="45540" hidden="1"/>
    <cellStyle name="Comma [0] 6187" xfId="16771" hidden="1"/>
    <cellStyle name="Comma [0] 6187" xfId="46159" hidden="1"/>
    <cellStyle name="Comma [0] 6188" xfId="16676" hidden="1"/>
    <cellStyle name="Comma [0] 6188" xfId="46064" hidden="1"/>
    <cellStyle name="Comma [0] 6189" xfId="16822" hidden="1"/>
    <cellStyle name="Comma [0] 6189" xfId="46210" hidden="1"/>
    <cellStyle name="Comma [0] 619" xfId="5649" hidden="1"/>
    <cellStyle name="Comma [0] 619" xfId="35037" hidden="1"/>
    <cellStyle name="Comma [0] 6190" xfId="16769" hidden="1"/>
    <cellStyle name="Comma [0] 6190" xfId="46157" hidden="1"/>
    <cellStyle name="Comma [0] 6191" xfId="16708" hidden="1"/>
    <cellStyle name="Comma [0] 6191" xfId="46096" hidden="1"/>
    <cellStyle name="Comma [0] 6192" xfId="16826" hidden="1"/>
    <cellStyle name="Comma [0] 6192" xfId="46214" hidden="1"/>
    <cellStyle name="Comma [0] 6193" xfId="16828" hidden="1"/>
    <cellStyle name="Comma [0] 6193" xfId="46216" hidden="1"/>
    <cellStyle name="Comma [0] 6194" xfId="16796" hidden="1"/>
    <cellStyle name="Comma [0] 6194" xfId="46184" hidden="1"/>
    <cellStyle name="Comma [0] 6195" xfId="16800" hidden="1"/>
    <cellStyle name="Comma [0] 6195" xfId="46188" hidden="1"/>
    <cellStyle name="Comma [0] 6196" xfId="16690" hidden="1"/>
    <cellStyle name="Comma [0] 6196" xfId="46078" hidden="1"/>
    <cellStyle name="Comma [0] 6197" xfId="16788" hidden="1"/>
    <cellStyle name="Comma [0] 6197" xfId="46176" hidden="1"/>
    <cellStyle name="Comma [0] 6198" xfId="16680" hidden="1"/>
    <cellStyle name="Comma [0] 6198" xfId="46068" hidden="1"/>
    <cellStyle name="Comma [0] 6199" xfId="16832" hidden="1"/>
    <cellStyle name="Comma [0] 6199" xfId="46220" hidden="1"/>
    <cellStyle name="Comma [0] 62" xfId="4652" hidden="1"/>
    <cellStyle name="Comma [0] 62" xfId="34040" hidden="1"/>
    <cellStyle name="Comma [0] 620" xfId="5683" hidden="1"/>
    <cellStyle name="Comma [0] 620" xfId="35071" hidden="1"/>
    <cellStyle name="Comma [0] 6200" xfId="16786" hidden="1"/>
    <cellStyle name="Comma [0] 6200" xfId="46174" hidden="1"/>
    <cellStyle name="Comma [0] 6201" xfId="16755" hidden="1"/>
    <cellStyle name="Comma [0] 6201" xfId="46143" hidden="1"/>
    <cellStyle name="Comma [0] 6202" xfId="16836" hidden="1"/>
    <cellStyle name="Comma [0] 6202" xfId="46224" hidden="1"/>
    <cellStyle name="Comma [0] 6203" xfId="16838" hidden="1"/>
    <cellStyle name="Comma [0] 6203" xfId="46226" hidden="1"/>
    <cellStyle name="Comma [0] 6204" xfId="16824" hidden="1"/>
    <cellStyle name="Comma [0] 6204" xfId="46212" hidden="1"/>
    <cellStyle name="Comma [0] 6205" xfId="16811" hidden="1"/>
    <cellStyle name="Comma [0] 6205" xfId="46199" hidden="1"/>
    <cellStyle name="Comma [0] 6206" xfId="16835" hidden="1"/>
    <cellStyle name="Comma [0] 6206" xfId="46223" hidden="1"/>
    <cellStyle name="Comma [0] 6207" xfId="16801" hidden="1"/>
    <cellStyle name="Comma [0] 6207" xfId="46189" hidden="1"/>
    <cellStyle name="Comma [0] 6208" xfId="16773" hidden="1"/>
    <cellStyle name="Comma [0] 6208" xfId="46161" hidden="1"/>
    <cellStyle name="Comma [0] 6209" xfId="16840" hidden="1"/>
    <cellStyle name="Comma [0] 6209" xfId="46228" hidden="1"/>
    <cellStyle name="Comma [0] 621" xfId="5696" hidden="1"/>
    <cellStyle name="Comma [0] 621" xfId="35084" hidden="1"/>
    <cellStyle name="Comma [0] 6210" xfId="16797" hidden="1"/>
    <cellStyle name="Comma [0] 6210" xfId="46185" hidden="1"/>
    <cellStyle name="Comma [0] 6211" xfId="16831" hidden="1"/>
    <cellStyle name="Comma [0] 6211" xfId="46219" hidden="1"/>
    <cellStyle name="Comma [0] 6212" xfId="16844" hidden="1"/>
    <cellStyle name="Comma [0] 6212" xfId="46232" hidden="1"/>
    <cellStyle name="Comma [0] 6213" xfId="16846" hidden="1"/>
    <cellStyle name="Comma [0] 6213" xfId="46234" hidden="1"/>
    <cellStyle name="Comma [0] 6214" xfId="16714" hidden="1"/>
    <cellStyle name="Comma [0] 6214" xfId="46102" hidden="1"/>
    <cellStyle name="Comma [0] 6215" xfId="16834" hidden="1"/>
    <cellStyle name="Comma [0] 6215" xfId="46222" hidden="1"/>
    <cellStyle name="Comma [0] 6216" xfId="16774" hidden="1"/>
    <cellStyle name="Comma [0] 6216" xfId="46162" hidden="1"/>
    <cellStyle name="Comma [0] 6217" xfId="16808" hidden="1"/>
    <cellStyle name="Comma [0] 6217" xfId="46196" hidden="1"/>
    <cellStyle name="Comma [0] 6218" xfId="16821" hidden="1"/>
    <cellStyle name="Comma [0] 6218" xfId="46209" hidden="1"/>
    <cellStyle name="Comma [0] 6219" xfId="16849" hidden="1"/>
    <cellStyle name="Comma [0] 6219" xfId="46237" hidden="1"/>
    <cellStyle name="Comma [0] 622" xfId="5724" hidden="1"/>
    <cellStyle name="Comma [0] 622" xfId="35112" hidden="1"/>
    <cellStyle name="Comma [0] 6220" xfId="16812" hidden="1"/>
    <cellStyle name="Comma [0] 6220" xfId="46200" hidden="1"/>
    <cellStyle name="Comma [0] 6221" xfId="16772" hidden="1"/>
    <cellStyle name="Comma [0] 6221" xfId="46160" hidden="1"/>
    <cellStyle name="Comma [0] 6222" xfId="16851" hidden="1"/>
    <cellStyle name="Comma [0] 6222" xfId="46239" hidden="1"/>
    <cellStyle name="Comma [0] 6223" xfId="16853" hidden="1"/>
    <cellStyle name="Comma [0] 6223" xfId="46241" hidden="1"/>
    <cellStyle name="Comma [0] 6224" xfId="16206" hidden="1"/>
    <cellStyle name="Comma [0] 6224" xfId="45594" hidden="1"/>
    <cellStyle name="Comma [0] 6225" xfId="16162" hidden="1"/>
    <cellStyle name="Comma [0] 6225" xfId="45550" hidden="1"/>
    <cellStyle name="Comma [0] 6226" xfId="16859" hidden="1"/>
    <cellStyle name="Comma [0] 6226" xfId="46247" hidden="1"/>
    <cellStyle name="Comma [0] 6227" xfId="16865" hidden="1"/>
    <cellStyle name="Comma [0] 6227" xfId="46253" hidden="1"/>
    <cellStyle name="Comma [0] 6228" xfId="16867" hidden="1"/>
    <cellStyle name="Comma [0] 6228" xfId="46255" hidden="1"/>
    <cellStyle name="Comma [0] 6229" xfId="16858" hidden="1"/>
    <cellStyle name="Comma [0] 6229" xfId="46246" hidden="1"/>
    <cellStyle name="Comma [0] 623" xfId="5687" hidden="1"/>
    <cellStyle name="Comma [0] 623" xfId="35075" hidden="1"/>
    <cellStyle name="Comma [0] 6230" xfId="16863" hidden="1"/>
    <cellStyle name="Comma [0] 6230" xfId="46251" hidden="1"/>
    <cellStyle name="Comma [0] 6231" xfId="16869" hidden="1"/>
    <cellStyle name="Comma [0] 6231" xfId="46257" hidden="1"/>
    <cellStyle name="Comma [0] 6232" xfId="16871" hidden="1"/>
    <cellStyle name="Comma [0] 6232" xfId="46259" hidden="1"/>
    <cellStyle name="Comma [0] 6233" xfId="16163" hidden="1"/>
    <cellStyle name="Comma [0] 6233" xfId="45551" hidden="1"/>
    <cellStyle name="Comma [0] 6234" xfId="16141" hidden="1"/>
    <cellStyle name="Comma [0] 6234" xfId="45529" hidden="1"/>
    <cellStyle name="Comma [0] 6235" xfId="16882" hidden="1"/>
    <cellStyle name="Comma [0] 6235" xfId="46270" hidden="1"/>
    <cellStyle name="Comma [0] 6236" xfId="16891" hidden="1"/>
    <cellStyle name="Comma [0] 6236" xfId="46279" hidden="1"/>
    <cellStyle name="Comma [0] 6237" xfId="16902" hidden="1"/>
    <cellStyle name="Comma [0] 6237" xfId="46290" hidden="1"/>
    <cellStyle name="Comma [0] 6238" xfId="16908" hidden="1"/>
    <cellStyle name="Comma [0] 6238" xfId="46296" hidden="1"/>
    <cellStyle name="Comma [0] 6239" xfId="16890" hidden="1"/>
    <cellStyle name="Comma [0] 6239" xfId="46278" hidden="1"/>
    <cellStyle name="Comma [0] 624" xfId="5647" hidden="1"/>
    <cellStyle name="Comma [0] 624" xfId="35035" hidden="1"/>
    <cellStyle name="Comma [0] 6240" xfId="16900" hidden="1"/>
    <cellStyle name="Comma [0] 6240" xfId="46288" hidden="1"/>
    <cellStyle name="Comma [0] 6241" xfId="16920" hidden="1"/>
    <cellStyle name="Comma [0] 6241" xfId="46308" hidden="1"/>
    <cellStyle name="Comma [0] 6242" xfId="16922" hidden="1"/>
    <cellStyle name="Comma [0] 6242" xfId="46310" hidden="1"/>
    <cellStyle name="Comma [0] 6243" xfId="16873" hidden="1"/>
    <cellStyle name="Comma [0] 6243" xfId="46261" hidden="1"/>
    <cellStyle name="Comma [0] 6244" xfId="16129" hidden="1"/>
    <cellStyle name="Comma [0] 6244" xfId="45517" hidden="1"/>
    <cellStyle name="Comma [0] 6245" xfId="16876" hidden="1"/>
    <cellStyle name="Comma [0] 6245" xfId="46264" hidden="1"/>
    <cellStyle name="Comma [0] 6246" xfId="16140" hidden="1"/>
    <cellStyle name="Comma [0] 6246" xfId="45528" hidden="1"/>
    <cellStyle name="Comma [0] 6247" xfId="16139" hidden="1"/>
    <cellStyle name="Comma [0] 6247" xfId="45527" hidden="1"/>
    <cellStyle name="Comma [0] 6248" xfId="16927" hidden="1"/>
    <cellStyle name="Comma [0] 6248" xfId="46315" hidden="1"/>
    <cellStyle name="Comma [0] 6249" xfId="16215" hidden="1"/>
    <cellStyle name="Comma [0] 6249" xfId="45603" hidden="1"/>
    <cellStyle name="Comma [0] 625" xfId="5727" hidden="1"/>
    <cellStyle name="Comma [0] 625" xfId="35115" hidden="1"/>
    <cellStyle name="Comma [0] 6250" xfId="16416" hidden="1"/>
    <cellStyle name="Comma [0] 6250" xfId="45804" hidden="1"/>
    <cellStyle name="Comma [0] 6251" xfId="16939" hidden="1"/>
    <cellStyle name="Comma [0] 6251" xfId="46327" hidden="1"/>
    <cellStyle name="Comma [0] 6252" xfId="16941" hidden="1"/>
    <cellStyle name="Comma [0] 6252" xfId="46329" hidden="1"/>
    <cellStyle name="Comma [0] 6253" xfId="16930" hidden="1"/>
    <cellStyle name="Comma [0] 6253" xfId="46318" hidden="1"/>
    <cellStyle name="Comma [0] 6254" xfId="16938" hidden="1"/>
    <cellStyle name="Comma [0] 6254" xfId="46326" hidden="1"/>
    <cellStyle name="Comma [0] 6255" xfId="16425" hidden="1"/>
    <cellStyle name="Comma [0] 6255" xfId="45813" hidden="1"/>
    <cellStyle name="Comma [0] 6256" xfId="16924" hidden="1"/>
    <cellStyle name="Comma [0] 6256" xfId="46312" hidden="1"/>
    <cellStyle name="Comma [0] 6257" xfId="16957" hidden="1"/>
    <cellStyle name="Comma [0] 6257" xfId="46345" hidden="1"/>
    <cellStyle name="Comma [0] 6258" xfId="16965" hidden="1"/>
    <cellStyle name="Comma [0] 6258" xfId="46353" hidden="1"/>
    <cellStyle name="Comma [0] 6259" xfId="16874" hidden="1"/>
    <cellStyle name="Comma [0] 6259" xfId="46262" hidden="1"/>
    <cellStyle name="Comma [0] 626" xfId="5729" hidden="1"/>
    <cellStyle name="Comma [0] 626" xfId="35117" hidden="1"/>
    <cellStyle name="Comma [0] 6260" xfId="16953" hidden="1"/>
    <cellStyle name="Comma [0] 6260" xfId="46341" hidden="1"/>
    <cellStyle name="Comma [0] 6261" xfId="16974" hidden="1"/>
    <cellStyle name="Comma [0] 6261" xfId="46362" hidden="1"/>
    <cellStyle name="Comma [0] 6262" xfId="16976" hidden="1"/>
    <cellStyle name="Comma [0] 6262" xfId="46364" hidden="1"/>
    <cellStyle name="Comma [0] 6263" xfId="16935" hidden="1"/>
    <cellStyle name="Comma [0] 6263" xfId="46323" hidden="1"/>
    <cellStyle name="Comma [0] 6264" xfId="16880" hidden="1"/>
    <cellStyle name="Comma [0] 6264" xfId="46268" hidden="1"/>
    <cellStyle name="Comma [0] 6265" xfId="16933" hidden="1"/>
    <cellStyle name="Comma [0] 6265" xfId="46321" hidden="1"/>
    <cellStyle name="Comma [0] 6266" xfId="16917" hidden="1"/>
    <cellStyle name="Comma [0] 6266" xfId="46305" hidden="1"/>
    <cellStyle name="Comma [0] 6267" xfId="16913" hidden="1"/>
    <cellStyle name="Comma [0] 6267" xfId="46301" hidden="1"/>
    <cellStyle name="Comma [0] 6268" xfId="16984" hidden="1"/>
    <cellStyle name="Comma [0] 6268" xfId="46372" hidden="1"/>
    <cellStyle name="Comma [0] 6269" xfId="16856" hidden="1"/>
    <cellStyle name="Comma [0] 6269" xfId="46244" hidden="1"/>
    <cellStyle name="Comma [0] 627" xfId="5448" hidden="1"/>
    <cellStyle name="Comma [0] 627" xfId="34836" hidden="1"/>
    <cellStyle name="Comma [0] 6270" xfId="16164" hidden="1"/>
    <cellStyle name="Comma [0] 6270" xfId="45552" hidden="1"/>
    <cellStyle name="Comma [0] 6271" xfId="16992" hidden="1"/>
    <cellStyle name="Comma [0] 6271" xfId="46380" hidden="1"/>
    <cellStyle name="Comma [0] 6272" xfId="16994" hidden="1"/>
    <cellStyle name="Comma [0] 6272" xfId="46382" hidden="1"/>
    <cellStyle name="Comma [0] 6273" xfId="16943" hidden="1"/>
    <cellStyle name="Comma [0] 6273" xfId="46331" hidden="1"/>
    <cellStyle name="Comma [0] 6274" xfId="16919" hidden="1"/>
    <cellStyle name="Comma [0] 6274" xfId="46307" hidden="1"/>
    <cellStyle name="Comma [0] 6275" xfId="16954" hidden="1"/>
    <cellStyle name="Comma [0] 6275" xfId="46342" hidden="1"/>
    <cellStyle name="Comma [0] 6276" xfId="16886" hidden="1"/>
    <cellStyle name="Comma [0] 6276" xfId="46274" hidden="1"/>
    <cellStyle name="Comma [0] 6277" xfId="16956" hidden="1"/>
    <cellStyle name="Comma [0] 6277" xfId="46344" hidden="1"/>
    <cellStyle name="Comma [0] 6278" xfId="17001" hidden="1"/>
    <cellStyle name="Comma [0] 6278" xfId="46389" hidden="1"/>
    <cellStyle name="Comma [0] 6279" xfId="16944" hidden="1"/>
    <cellStyle name="Comma [0] 6279" xfId="46332" hidden="1"/>
    <cellStyle name="Comma [0] 628" xfId="5430" hidden="1"/>
    <cellStyle name="Comma [0] 628" xfId="34818" hidden="1"/>
    <cellStyle name="Comma [0] 6280" xfId="16901" hidden="1"/>
    <cellStyle name="Comma [0] 6280" xfId="46289" hidden="1"/>
    <cellStyle name="Comma [0] 6281" xfId="17007" hidden="1"/>
    <cellStyle name="Comma [0] 6281" xfId="46395" hidden="1"/>
    <cellStyle name="Comma [0] 6282" xfId="17009" hidden="1"/>
    <cellStyle name="Comma [0] 6282" xfId="46397" hidden="1"/>
    <cellStyle name="Comma [0] 6283" xfId="16962" hidden="1"/>
    <cellStyle name="Comma [0] 6283" xfId="46350" hidden="1"/>
    <cellStyle name="Comma [0] 6284" xfId="16968" hidden="1"/>
    <cellStyle name="Comma [0] 6284" xfId="46356" hidden="1"/>
    <cellStyle name="Comma [0] 6285" xfId="16855" hidden="1"/>
    <cellStyle name="Comma [0] 6285" xfId="46243" hidden="1"/>
    <cellStyle name="Comma [0] 6286" xfId="16918" hidden="1"/>
    <cellStyle name="Comma [0] 6286" xfId="46306" hidden="1"/>
    <cellStyle name="Comma [0] 6287" xfId="16926" hidden="1"/>
    <cellStyle name="Comma [0] 6287" xfId="46314" hidden="1"/>
    <cellStyle name="Comma [0] 6288" xfId="17015" hidden="1"/>
    <cellStyle name="Comma [0] 6288" xfId="46403" hidden="1"/>
    <cellStyle name="Comma [0] 6289" xfId="16929" hidden="1"/>
    <cellStyle name="Comma [0] 6289" xfId="46317" hidden="1"/>
    <cellStyle name="Comma [0] 629" xfId="5733" hidden="1"/>
    <cellStyle name="Comma [0] 629" xfId="35121" hidden="1"/>
    <cellStyle name="Comma [0] 6290" xfId="16889" hidden="1"/>
    <cellStyle name="Comma [0] 6290" xfId="46277" hidden="1"/>
    <cellStyle name="Comma [0] 6291" xfId="17020" hidden="1"/>
    <cellStyle name="Comma [0] 6291" xfId="46408" hidden="1"/>
    <cellStyle name="Comma [0] 6292" xfId="17022" hidden="1"/>
    <cellStyle name="Comma [0] 6292" xfId="46410" hidden="1"/>
    <cellStyle name="Comma [0] 6293" xfId="16981" hidden="1"/>
    <cellStyle name="Comma [0] 6293" xfId="46369" hidden="1"/>
    <cellStyle name="Comma [0] 6294" xfId="16987" hidden="1"/>
    <cellStyle name="Comma [0] 6294" xfId="46375" hidden="1"/>
    <cellStyle name="Comma [0] 6295" xfId="16888" hidden="1"/>
    <cellStyle name="Comma [0] 6295" xfId="46276" hidden="1"/>
    <cellStyle name="Comma [0] 6296" xfId="16969" hidden="1"/>
    <cellStyle name="Comma [0] 6296" xfId="46357" hidden="1"/>
    <cellStyle name="Comma [0] 6297" xfId="16948" hidden="1"/>
    <cellStyle name="Comma [0] 6297" xfId="46336" hidden="1"/>
    <cellStyle name="Comma [0] 6298" xfId="17026" hidden="1"/>
    <cellStyle name="Comma [0] 6298" xfId="46414" hidden="1"/>
    <cellStyle name="Comma [0] 6299" xfId="16967" hidden="1"/>
    <cellStyle name="Comma [0] 6299" xfId="46355" hidden="1"/>
    <cellStyle name="Comma [0] 63" xfId="4368" hidden="1"/>
    <cellStyle name="Comma [0] 63" xfId="33757" hidden="1"/>
    <cellStyle name="Comma [0] 630" xfId="5740" hidden="1"/>
    <cellStyle name="Comma [0] 630" xfId="35128" hidden="1"/>
    <cellStyle name="Comma [0] 6300" xfId="16905" hidden="1"/>
    <cellStyle name="Comma [0] 6300" xfId="46293" hidden="1"/>
    <cellStyle name="Comma [0] 6301" xfId="17033" hidden="1"/>
    <cellStyle name="Comma [0] 6301" xfId="46421" hidden="1"/>
    <cellStyle name="Comma [0] 6302" xfId="17035" hidden="1"/>
    <cellStyle name="Comma [0] 6302" xfId="46423" hidden="1"/>
    <cellStyle name="Comma [0] 6303" xfId="16999" hidden="1"/>
    <cellStyle name="Comma [0] 6303" xfId="46387" hidden="1"/>
    <cellStyle name="Comma [0] 6304" xfId="17004" hidden="1"/>
    <cellStyle name="Comma [0] 6304" xfId="46392" hidden="1"/>
    <cellStyle name="Comma [0] 6305" xfId="16434" hidden="1"/>
    <cellStyle name="Comma [0] 6305" xfId="45822" hidden="1"/>
    <cellStyle name="Comma [0] 6306" xfId="16988" hidden="1"/>
    <cellStyle name="Comma [0] 6306" xfId="46376" hidden="1"/>
    <cellStyle name="Comma [0] 6307" xfId="16893" hidden="1"/>
    <cellStyle name="Comma [0] 6307" xfId="46281" hidden="1"/>
    <cellStyle name="Comma [0] 6308" xfId="17039" hidden="1"/>
    <cellStyle name="Comma [0] 6308" xfId="46427" hidden="1"/>
    <cellStyle name="Comma [0] 6309" xfId="16986" hidden="1"/>
    <cellStyle name="Comma [0] 6309" xfId="46374" hidden="1"/>
    <cellStyle name="Comma [0] 631" xfId="5742" hidden="1"/>
    <cellStyle name="Comma [0] 631" xfId="35130" hidden="1"/>
    <cellStyle name="Comma [0] 6310" xfId="16925" hidden="1"/>
    <cellStyle name="Comma [0] 6310" xfId="46313" hidden="1"/>
    <cellStyle name="Comma [0] 6311" xfId="17043" hidden="1"/>
    <cellStyle name="Comma [0] 6311" xfId="46431" hidden="1"/>
    <cellStyle name="Comma [0] 6312" xfId="17045" hidden="1"/>
    <cellStyle name="Comma [0] 6312" xfId="46433" hidden="1"/>
    <cellStyle name="Comma [0] 6313" xfId="17013" hidden="1"/>
    <cellStyle name="Comma [0] 6313" xfId="46401" hidden="1"/>
    <cellStyle name="Comma [0] 6314" xfId="17017" hidden="1"/>
    <cellStyle name="Comma [0] 6314" xfId="46405" hidden="1"/>
    <cellStyle name="Comma [0] 6315" xfId="16907" hidden="1"/>
    <cellStyle name="Comma [0] 6315" xfId="46295" hidden="1"/>
    <cellStyle name="Comma [0] 6316" xfId="17005" hidden="1"/>
    <cellStyle name="Comma [0] 6316" xfId="46393" hidden="1"/>
    <cellStyle name="Comma [0] 6317" xfId="16897" hidden="1"/>
    <cellStyle name="Comma [0] 6317" xfId="46285" hidden="1"/>
    <cellStyle name="Comma [0] 6318" xfId="17049" hidden="1"/>
    <cellStyle name="Comma [0] 6318" xfId="46437" hidden="1"/>
    <cellStyle name="Comma [0] 6319" xfId="17003" hidden="1"/>
    <cellStyle name="Comma [0] 6319" xfId="46391" hidden="1"/>
    <cellStyle name="Comma [0] 632" xfId="5732" hidden="1"/>
    <cellStyle name="Comma [0] 632" xfId="35120" hidden="1"/>
    <cellStyle name="Comma [0] 6320" xfId="16972" hidden="1"/>
    <cellStyle name="Comma [0] 6320" xfId="46360" hidden="1"/>
    <cellStyle name="Comma [0] 6321" xfId="17053" hidden="1"/>
    <cellStyle name="Comma [0] 6321" xfId="46441" hidden="1"/>
    <cellStyle name="Comma [0] 6322" xfId="17055" hidden="1"/>
    <cellStyle name="Comma [0] 6322" xfId="46443" hidden="1"/>
    <cellStyle name="Comma [0] 6323" xfId="17041" hidden="1"/>
    <cellStyle name="Comma [0] 6323" xfId="46429" hidden="1"/>
    <cellStyle name="Comma [0] 6324" xfId="17028" hidden="1"/>
    <cellStyle name="Comma [0] 6324" xfId="46416" hidden="1"/>
    <cellStyle name="Comma [0] 6325" xfId="17052" hidden="1"/>
    <cellStyle name="Comma [0] 6325" xfId="46440" hidden="1"/>
    <cellStyle name="Comma [0] 6326" xfId="17018" hidden="1"/>
    <cellStyle name="Comma [0] 6326" xfId="46406" hidden="1"/>
    <cellStyle name="Comma [0] 6327" xfId="16990" hidden="1"/>
    <cellStyle name="Comma [0] 6327" xfId="46378" hidden="1"/>
    <cellStyle name="Comma [0] 6328" xfId="17057" hidden="1"/>
    <cellStyle name="Comma [0] 6328" xfId="46445" hidden="1"/>
    <cellStyle name="Comma [0] 6329" xfId="17014" hidden="1"/>
    <cellStyle name="Comma [0] 6329" xfId="46402" hidden="1"/>
    <cellStyle name="Comma [0] 633" xfId="5738" hidden="1"/>
    <cellStyle name="Comma [0] 633" xfId="35126" hidden="1"/>
    <cellStyle name="Comma [0] 6330" xfId="17048" hidden="1"/>
    <cellStyle name="Comma [0] 6330" xfId="46436" hidden="1"/>
    <cellStyle name="Comma [0] 6331" xfId="17061" hidden="1"/>
    <cellStyle name="Comma [0] 6331" xfId="46449" hidden="1"/>
    <cellStyle name="Comma [0] 6332" xfId="17063" hidden="1"/>
    <cellStyle name="Comma [0] 6332" xfId="46451" hidden="1"/>
    <cellStyle name="Comma [0] 6333" xfId="16931" hidden="1"/>
    <cellStyle name="Comma [0] 6333" xfId="46319" hidden="1"/>
    <cellStyle name="Comma [0] 6334" xfId="17051" hidden="1"/>
    <cellStyle name="Comma [0] 6334" xfId="46439" hidden="1"/>
    <cellStyle name="Comma [0] 6335" xfId="16991" hidden="1"/>
    <cellStyle name="Comma [0] 6335" xfId="46379" hidden="1"/>
    <cellStyle name="Comma [0] 6336" xfId="17025" hidden="1"/>
    <cellStyle name="Comma [0] 6336" xfId="46413" hidden="1"/>
    <cellStyle name="Comma [0] 6337" xfId="17038" hidden="1"/>
    <cellStyle name="Comma [0] 6337" xfId="46426" hidden="1"/>
    <cellStyle name="Comma [0] 6338" xfId="17066" hidden="1"/>
    <cellStyle name="Comma [0] 6338" xfId="46454" hidden="1"/>
    <cellStyle name="Comma [0] 6339" xfId="17029" hidden="1"/>
    <cellStyle name="Comma [0] 6339" xfId="46417" hidden="1"/>
    <cellStyle name="Comma [0] 634" xfId="5745" hidden="1"/>
    <cellStyle name="Comma [0] 634" xfId="35133" hidden="1"/>
    <cellStyle name="Comma [0] 6340" xfId="16989" hidden="1"/>
    <cellStyle name="Comma [0] 6340" xfId="46377" hidden="1"/>
    <cellStyle name="Comma [0] 6341" xfId="17068" hidden="1"/>
    <cellStyle name="Comma [0] 6341" xfId="46456" hidden="1"/>
    <cellStyle name="Comma [0] 6342" xfId="17070" hidden="1"/>
    <cellStyle name="Comma [0] 6342" xfId="46458" hidden="1"/>
    <cellStyle name="Comma [0] 6343" xfId="2388" hidden="1"/>
    <cellStyle name="Comma [0] 6343" xfId="31778" hidden="1"/>
    <cellStyle name="Comma [0] 6344" xfId="17072" hidden="1"/>
    <cellStyle name="Comma [0] 6344" xfId="46460" hidden="1"/>
    <cellStyle name="Comma [0] 6345" xfId="17074" hidden="1"/>
    <cellStyle name="Comma [0] 6345" xfId="46462" hidden="1"/>
    <cellStyle name="Comma [0] 6346" xfId="17076" hidden="1"/>
    <cellStyle name="Comma [0] 6346" xfId="46464" hidden="1"/>
    <cellStyle name="Comma [0] 6347" xfId="17078" hidden="1"/>
    <cellStyle name="Comma [0] 6347" xfId="46466" hidden="1"/>
    <cellStyle name="Comma [0] 6348" xfId="17080" hidden="1"/>
    <cellStyle name="Comma [0] 6348" xfId="46468" hidden="1"/>
    <cellStyle name="Comma [0] 6349" xfId="19213" hidden="1"/>
    <cellStyle name="Comma [0] 6349" xfId="48600" hidden="1"/>
    <cellStyle name="Comma [0] 635" xfId="5747" hidden="1"/>
    <cellStyle name="Comma [0] 635" xfId="35135" hidden="1"/>
    <cellStyle name="Comma [0] 6350" xfId="19216" hidden="1"/>
    <cellStyle name="Comma [0] 6350" xfId="48603" hidden="1"/>
    <cellStyle name="Comma [0] 6351" xfId="19151" hidden="1"/>
    <cellStyle name="Comma [0] 6351" xfId="48538" hidden="1"/>
    <cellStyle name="Comma [0] 6352" xfId="19207" hidden="1"/>
    <cellStyle name="Comma [0] 6352" xfId="48594" hidden="1"/>
    <cellStyle name="Comma [0] 6353" xfId="19145" hidden="1"/>
    <cellStyle name="Comma [0] 6353" xfId="48532" hidden="1"/>
    <cellStyle name="Comma [0] 6354" xfId="19240" hidden="1"/>
    <cellStyle name="Comma [0] 6354" xfId="48627" hidden="1"/>
    <cellStyle name="Comma [0] 6355" xfId="19206" hidden="1"/>
    <cellStyle name="Comma [0] 6355" xfId="48593" hidden="1"/>
    <cellStyle name="Comma [0] 6356" xfId="19186" hidden="1"/>
    <cellStyle name="Comma [0] 6356" xfId="48573" hidden="1"/>
    <cellStyle name="Comma [0] 6357" xfId="19244" hidden="1"/>
    <cellStyle name="Comma [0] 6357" xfId="48631" hidden="1"/>
    <cellStyle name="Comma [0] 6358" xfId="19246" hidden="1"/>
    <cellStyle name="Comma [0] 6358" xfId="48633" hidden="1"/>
    <cellStyle name="Comma [0] 6359" xfId="19234" hidden="1"/>
    <cellStyle name="Comma [0] 6359" xfId="48621" hidden="1"/>
    <cellStyle name="Comma [0] 636" xfId="5522" hidden="1"/>
    <cellStyle name="Comma [0] 636" xfId="34910" hidden="1"/>
    <cellStyle name="Comma [0] 6360" xfId="19224" hidden="1"/>
    <cellStyle name="Comma [0] 6360" xfId="48611" hidden="1"/>
    <cellStyle name="Comma [0] 6361" xfId="19243" hidden="1"/>
    <cellStyle name="Comma [0] 6361" xfId="48630" hidden="1"/>
    <cellStyle name="Comma [0] 6362" xfId="19217" hidden="1"/>
    <cellStyle name="Comma [0] 6362" xfId="48604" hidden="1"/>
    <cellStyle name="Comma [0] 6363" xfId="19197" hidden="1"/>
    <cellStyle name="Comma [0] 6363" xfId="48584" hidden="1"/>
    <cellStyle name="Comma [0] 6364" xfId="19248" hidden="1"/>
    <cellStyle name="Comma [0] 6364" xfId="48635" hidden="1"/>
    <cellStyle name="Comma [0] 6365" xfId="19214" hidden="1"/>
    <cellStyle name="Comma [0] 6365" xfId="48601" hidden="1"/>
    <cellStyle name="Comma [0] 6366" xfId="19239" hidden="1"/>
    <cellStyle name="Comma [0] 6366" xfId="48626" hidden="1"/>
    <cellStyle name="Comma [0] 6367" xfId="19252" hidden="1"/>
    <cellStyle name="Comma [0] 6367" xfId="48639" hidden="1"/>
    <cellStyle name="Comma [0] 6368" xfId="19254" hidden="1"/>
    <cellStyle name="Comma [0] 6368" xfId="48641" hidden="1"/>
    <cellStyle name="Comma [0] 6369" xfId="19162" hidden="1"/>
    <cellStyle name="Comma [0] 6369" xfId="48549" hidden="1"/>
    <cellStyle name="Comma [0] 637" xfId="5478" hidden="1"/>
    <cellStyle name="Comma [0] 637" xfId="34866" hidden="1"/>
    <cellStyle name="Comma [0] 6370" xfId="19242" hidden="1"/>
    <cellStyle name="Comma [0] 6370" xfId="48629" hidden="1"/>
    <cellStyle name="Comma [0] 6371" xfId="19198" hidden="1"/>
    <cellStyle name="Comma [0] 6371" xfId="48585" hidden="1"/>
    <cellStyle name="Comma [0] 6372" xfId="19222" hidden="1"/>
    <cellStyle name="Comma [0] 6372" xfId="48609" hidden="1"/>
    <cellStyle name="Comma [0] 6373" xfId="19232" hidden="1"/>
    <cellStyle name="Comma [0] 6373" xfId="48619" hidden="1"/>
    <cellStyle name="Comma [0] 6374" xfId="19257" hidden="1"/>
    <cellStyle name="Comma [0] 6374" xfId="48644" hidden="1"/>
    <cellStyle name="Comma [0] 6375" xfId="19225" hidden="1"/>
    <cellStyle name="Comma [0] 6375" xfId="48612" hidden="1"/>
    <cellStyle name="Comma [0] 6376" xfId="19196" hidden="1"/>
    <cellStyle name="Comma [0] 6376" xfId="48583" hidden="1"/>
    <cellStyle name="Comma [0] 6377" xfId="19260" hidden="1"/>
    <cellStyle name="Comma [0] 6377" xfId="48647" hidden="1"/>
    <cellStyle name="Comma [0] 6378" xfId="19262" hidden="1"/>
    <cellStyle name="Comma [0] 6378" xfId="48649" hidden="1"/>
    <cellStyle name="Comma [0] 6379" xfId="19070" hidden="1"/>
    <cellStyle name="Comma [0] 6379" xfId="48457" hidden="1"/>
    <cellStyle name="Comma [0] 638" xfId="5758" hidden="1"/>
    <cellStyle name="Comma [0] 638" xfId="35146" hidden="1"/>
    <cellStyle name="Comma [0] 6380" xfId="19052" hidden="1"/>
    <cellStyle name="Comma [0] 6380" xfId="48439" hidden="1"/>
    <cellStyle name="Comma [0] 6381" xfId="19266" hidden="1"/>
    <cellStyle name="Comma [0] 6381" xfId="48653" hidden="1"/>
    <cellStyle name="Comma [0] 6382" xfId="19273" hidden="1"/>
    <cellStyle name="Comma [0] 6382" xfId="48660" hidden="1"/>
    <cellStyle name="Comma [0] 6383" xfId="19275" hidden="1"/>
    <cellStyle name="Comma [0] 6383" xfId="48662" hidden="1"/>
    <cellStyle name="Comma [0] 6384" xfId="19265" hidden="1"/>
    <cellStyle name="Comma [0] 6384" xfId="48652" hidden="1"/>
    <cellStyle name="Comma [0] 6385" xfId="19271" hidden="1"/>
    <cellStyle name="Comma [0] 6385" xfId="48658" hidden="1"/>
    <cellStyle name="Comma [0] 6386" xfId="19278" hidden="1"/>
    <cellStyle name="Comma [0] 6386" xfId="48665" hidden="1"/>
    <cellStyle name="Comma [0] 6387" xfId="19280" hidden="1"/>
    <cellStyle name="Comma [0] 6387" xfId="48667" hidden="1"/>
    <cellStyle name="Comma [0] 6388" xfId="19126" hidden="1"/>
    <cellStyle name="Comma [0] 6388" xfId="48513" hidden="1"/>
    <cellStyle name="Comma [0] 6389" xfId="19100" hidden="1"/>
    <cellStyle name="Comma [0] 6389" xfId="48487" hidden="1"/>
    <cellStyle name="Comma [0] 639" xfId="5767" hidden="1"/>
    <cellStyle name="Comma [0] 639" xfId="35155" hidden="1"/>
    <cellStyle name="Comma [0] 6390" xfId="19291" hidden="1"/>
    <cellStyle name="Comma [0] 6390" xfId="48678" hidden="1"/>
    <cellStyle name="Comma [0] 6391" xfId="19300" hidden="1"/>
    <cellStyle name="Comma [0] 6391" xfId="48687" hidden="1"/>
    <cellStyle name="Comma [0] 6392" xfId="19311" hidden="1"/>
    <cellStyle name="Comma [0] 6392" xfId="48698" hidden="1"/>
    <cellStyle name="Comma [0] 6393" xfId="19317" hidden="1"/>
    <cellStyle name="Comma [0] 6393" xfId="48704" hidden="1"/>
    <cellStyle name="Comma [0] 6394" xfId="19299" hidden="1"/>
    <cellStyle name="Comma [0] 6394" xfId="48686" hidden="1"/>
    <cellStyle name="Comma [0] 6395" xfId="19309" hidden="1"/>
    <cellStyle name="Comma [0] 6395" xfId="48696" hidden="1"/>
    <cellStyle name="Comma [0] 6396" xfId="19329" hidden="1"/>
    <cellStyle name="Comma [0] 6396" xfId="48716" hidden="1"/>
    <cellStyle name="Comma [0] 6397" xfId="19331" hidden="1"/>
    <cellStyle name="Comma [0] 6397" xfId="48718" hidden="1"/>
    <cellStyle name="Comma [0] 6398" xfId="19282" hidden="1"/>
    <cellStyle name="Comma [0] 6398" xfId="48669" hidden="1"/>
    <cellStyle name="Comma [0] 6399" xfId="19065" hidden="1"/>
    <cellStyle name="Comma [0] 6399" xfId="48452" hidden="1"/>
    <cellStyle name="Comma [0] 64" xfId="4638" hidden="1"/>
    <cellStyle name="Comma [0] 64" xfId="34026" hidden="1"/>
    <cellStyle name="Comma [0] 640" xfId="5778" hidden="1"/>
    <cellStyle name="Comma [0] 640" xfId="35166" hidden="1"/>
    <cellStyle name="Comma [0] 6400" xfId="19285" hidden="1"/>
    <cellStyle name="Comma [0] 6400" xfId="48672" hidden="1"/>
    <cellStyle name="Comma [0] 6401" xfId="19099" hidden="1"/>
    <cellStyle name="Comma [0] 6401" xfId="48486" hidden="1"/>
    <cellStyle name="Comma [0] 6402" xfId="19098" hidden="1"/>
    <cellStyle name="Comma [0] 6402" xfId="48485" hidden="1"/>
    <cellStyle name="Comma [0] 6403" xfId="19336" hidden="1"/>
    <cellStyle name="Comma [0] 6403" xfId="48723" hidden="1"/>
    <cellStyle name="Comma [0] 6404" xfId="19067" hidden="1"/>
    <cellStyle name="Comma [0] 6404" xfId="48454" hidden="1"/>
    <cellStyle name="Comma [0] 6405" xfId="19101" hidden="1"/>
    <cellStyle name="Comma [0] 6405" xfId="48488" hidden="1"/>
    <cellStyle name="Comma [0] 6406" xfId="19348" hidden="1"/>
    <cellStyle name="Comma [0] 6406" xfId="48735" hidden="1"/>
    <cellStyle name="Comma [0] 6407" xfId="19350" hidden="1"/>
    <cellStyle name="Comma [0] 6407" xfId="48737" hidden="1"/>
    <cellStyle name="Comma [0] 6408" xfId="19339" hidden="1"/>
    <cellStyle name="Comma [0] 6408" xfId="48726" hidden="1"/>
    <cellStyle name="Comma [0] 6409" xfId="19347" hidden="1"/>
    <cellStyle name="Comma [0] 6409" xfId="48734" hidden="1"/>
    <cellStyle name="Comma [0] 641" xfId="5784" hidden="1"/>
    <cellStyle name="Comma [0] 641" xfId="35172" hidden="1"/>
    <cellStyle name="Comma [0] 6410" xfId="19063" hidden="1"/>
    <cellStyle name="Comma [0] 6410" xfId="48450" hidden="1"/>
    <cellStyle name="Comma [0] 6411" xfId="19333" hidden="1"/>
    <cellStyle name="Comma [0] 6411" xfId="48720" hidden="1"/>
    <cellStyle name="Comma [0] 6412" xfId="19366" hidden="1"/>
    <cellStyle name="Comma [0] 6412" xfId="48753" hidden="1"/>
    <cellStyle name="Comma [0] 6413" xfId="19374" hidden="1"/>
    <cellStyle name="Comma [0] 6413" xfId="48761" hidden="1"/>
    <cellStyle name="Comma [0] 6414" xfId="19283" hidden="1"/>
    <cellStyle name="Comma [0] 6414" xfId="48670" hidden="1"/>
    <cellStyle name="Comma [0] 6415" xfId="19362" hidden="1"/>
    <cellStyle name="Comma [0] 6415" xfId="48749" hidden="1"/>
    <cellStyle name="Comma [0] 6416" xfId="19383" hidden="1"/>
    <cellStyle name="Comma [0] 6416" xfId="48770" hidden="1"/>
    <cellStyle name="Comma [0] 6417" xfId="19385" hidden="1"/>
    <cellStyle name="Comma [0] 6417" xfId="48772" hidden="1"/>
    <cellStyle name="Comma [0] 6418" xfId="19344" hidden="1"/>
    <cellStyle name="Comma [0] 6418" xfId="48731" hidden="1"/>
    <cellStyle name="Comma [0] 6419" xfId="19289" hidden="1"/>
    <cellStyle name="Comma [0] 6419" xfId="48676" hidden="1"/>
    <cellStyle name="Comma [0] 642" xfId="5766" hidden="1"/>
    <cellStyle name="Comma [0] 642" xfId="35154" hidden="1"/>
    <cellStyle name="Comma [0] 6420" xfId="19342" hidden="1"/>
    <cellStyle name="Comma [0] 6420" xfId="48729" hidden="1"/>
    <cellStyle name="Comma [0] 6421" xfId="19326" hidden="1"/>
    <cellStyle name="Comma [0] 6421" xfId="48713" hidden="1"/>
    <cellStyle name="Comma [0] 6422" xfId="19322" hidden="1"/>
    <cellStyle name="Comma [0] 6422" xfId="48709" hidden="1"/>
    <cellStyle name="Comma [0] 6423" xfId="19393" hidden="1"/>
    <cellStyle name="Comma [0] 6423" xfId="48780" hidden="1"/>
    <cellStyle name="Comma [0] 6424" xfId="19055" hidden="1"/>
    <cellStyle name="Comma [0] 6424" xfId="48442" hidden="1"/>
    <cellStyle name="Comma [0] 6425" xfId="19125" hidden="1"/>
    <cellStyle name="Comma [0] 6425" xfId="48512" hidden="1"/>
    <cellStyle name="Comma [0] 6426" xfId="19401" hidden="1"/>
    <cellStyle name="Comma [0] 6426" xfId="48788" hidden="1"/>
    <cellStyle name="Comma [0] 6427" xfId="19403" hidden="1"/>
    <cellStyle name="Comma [0] 6427" xfId="48790" hidden="1"/>
    <cellStyle name="Comma [0] 6428" xfId="19352" hidden="1"/>
    <cellStyle name="Comma [0] 6428" xfId="48739" hidden="1"/>
    <cellStyle name="Comma [0] 6429" xfId="19328" hidden="1"/>
    <cellStyle name="Comma [0] 6429" xfId="48715" hidden="1"/>
    <cellStyle name="Comma [0] 643" xfId="5776" hidden="1"/>
    <cellStyle name="Comma [0] 643" xfId="35164" hidden="1"/>
    <cellStyle name="Comma [0] 6430" xfId="19363" hidden="1"/>
    <cellStyle name="Comma [0] 6430" xfId="48750" hidden="1"/>
    <cellStyle name="Comma [0] 6431" xfId="19295" hidden="1"/>
    <cellStyle name="Comma [0] 6431" xfId="48682" hidden="1"/>
    <cellStyle name="Comma [0] 6432" xfId="19365" hidden="1"/>
    <cellStyle name="Comma [0] 6432" xfId="48752" hidden="1"/>
    <cellStyle name="Comma [0] 6433" xfId="19410" hidden="1"/>
    <cellStyle name="Comma [0] 6433" xfId="48797" hidden="1"/>
    <cellStyle name="Comma [0] 6434" xfId="19353" hidden="1"/>
    <cellStyle name="Comma [0] 6434" xfId="48740" hidden="1"/>
    <cellStyle name="Comma [0] 6435" xfId="19310" hidden="1"/>
    <cellStyle name="Comma [0] 6435" xfId="48697" hidden="1"/>
    <cellStyle name="Comma [0] 6436" xfId="19416" hidden="1"/>
    <cellStyle name="Comma [0] 6436" xfId="48803" hidden="1"/>
    <cellStyle name="Comma [0] 6437" xfId="19418" hidden="1"/>
    <cellStyle name="Comma [0] 6437" xfId="48805" hidden="1"/>
    <cellStyle name="Comma [0] 6438" xfId="19371" hidden="1"/>
    <cellStyle name="Comma [0] 6438" xfId="48758" hidden="1"/>
    <cellStyle name="Comma [0] 6439" xfId="19377" hidden="1"/>
    <cellStyle name="Comma [0] 6439" xfId="48764" hidden="1"/>
    <cellStyle name="Comma [0] 644" xfId="5796" hidden="1"/>
    <cellStyle name="Comma [0] 644" xfId="35184" hidden="1"/>
    <cellStyle name="Comma [0] 6440" xfId="19092" hidden="1"/>
    <cellStyle name="Comma [0] 6440" xfId="48479" hidden="1"/>
    <cellStyle name="Comma [0] 6441" xfId="19327" hidden="1"/>
    <cellStyle name="Comma [0] 6441" xfId="48714" hidden="1"/>
    <cellStyle name="Comma [0] 6442" xfId="19335" hidden="1"/>
    <cellStyle name="Comma [0] 6442" xfId="48722" hidden="1"/>
    <cellStyle name="Comma [0] 6443" xfId="19424" hidden="1"/>
    <cellStyle name="Comma [0] 6443" xfId="48811" hidden="1"/>
    <cellStyle name="Comma [0] 6444" xfId="19338" hidden="1"/>
    <cellStyle name="Comma [0] 6444" xfId="48725" hidden="1"/>
    <cellStyle name="Comma [0] 6445" xfId="19298" hidden="1"/>
    <cellStyle name="Comma [0] 6445" xfId="48685" hidden="1"/>
    <cellStyle name="Comma [0] 6446" xfId="19429" hidden="1"/>
    <cellStyle name="Comma [0] 6446" xfId="48816" hidden="1"/>
    <cellStyle name="Comma [0] 6447" xfId="19431" hidden="1"/>
    <cellStyle name="Comma [0] 6447" xfId="48818" hidden="1"/>
    <cellStyle name="Comma [0] 6448" xfId="19390" hidden="1"/>
    <cellStyle name="Comma [0] 6448" xfId="48777" hidden="1"/>
    <cellStyle name="Comma [0] 6449" xfId="19396" hidden="1"/>
    <cellStyle name="Comma [0] 6449" xfId="48783" hidden="1"/>
    <cellStyle name="Comma [0] 645" xfId="5798" hidden="1"/>
    <cellStyle name="Comma [0] 645" xfId="35186" hidden="1"/>
    <cellStyle name="Comma [0] 6450" xfId="19297" hidden="1"/>
    <cellStyle name="Comma [0] 6450" xfId="48684" hidden="1"/>
    <cellStyle name="Comma [0] 6451" xfId="19378" hidden="1"/>
    <cellStyle name="Comma [0] 6451" xfId="48765" hidden="1"/>
    <cellStyle name="Comma [0] 6452" xfId="19357" hidden="1"/>
    <cellStyle name="Comma [0] 6452" xfId="48744" hidden="1"/>
    <cellStyle name="Comma [0] 6453" xfId="19435" hidden="1"/>
    <cellStyle name="Comma [0] 6453" xfId="48822" hidden="1"/>
    <cellStyle name="Comma [0] 6454" xfId="19376" hidden="1"/>
    <cellStyle name="Comma [0] 6454" xfId="48763" hidden="1"/>
    <cellStyle name="Comma [0] 6455" xfId="19314" hidden="1"/>
    <cellStyle name="Comma [0] 6455" xfId="48701" hidden="1"/>
    <cellStyle name="Comma [0] 6456" xfId="19442" hidden="1"/>
    <cellStyle name="Comma [0] 6456" xfId="48829" hidden="1"/>
    <cellStyle name="Comma [0] 6457" xfId="19444" hidden="1"/>
    <cellStyle name="Comma [0] 6457" xfId="48831" hidden="1"/>
    <cellStyle name="Comma [0] 6458" xfId="19408" hidden="1"/>
    <cellStyle name="Comma [0] 6458" xfId="48795" hidden="1"/>
    <cellStyle name="Comma [0] 6459" xfId="19413" hidden="1"/>
    <cellStyle name="Comma [0] 6459" xfId="48800" hidden="1"/>
    <cellStyle name="Comma [0] 646" xfId="5749" hidden="1"/>
    <cellStyle name="Comma [0] 646" xfId="35137" hidden="1"/>
    <cellStyle name="Comma [0] 6460" xfId="19066" hidden="1"/>
    <cellStyle name="Comma [0] 6460" xfId="48453" hidden="1"/>
    <cellStyle name="Comma [0] 6461" xfId="19397" hidden="1"/>
    <cellStyle name="Comma [0] 6461" xfId="48784" hidden="1"/>
    <cellStyle name="Comma [0] 6462" xfId="19302" hidden="1"/>
    <cellStyle name="Comma [0] 6462" xfId="48689" hidden="1"/>
    <cellStyle name="Comma [0] 6463" xfId="19448" hidden="1"/>
    <cellStyle name="Comma [0] 6463" xfId="48835" hidden="1"/>
    <cellStyle name="Comma [0] 6464" xfId="19395" hidden="1"/>
    <cellStyle name="Comma [0] 6464" xfId="48782" hidden="1"/>
    <cellStyle name="Comma [0] 6465" xfId="19334" hidden="1"/>
    <cellStyle name="Comma [0] 6465" xfId="48721" hidden="1"/>
    <cellStyle name="Comma [0] 6466" xfId="19452" hidden="1"/>
    <cellStyle name="Comma [0] 6466" xfId="48839" hidden="1"/>
    <cellStyle name="Comma [0] 6467" xfId="19454" hidden="1"/>
    <cellStyle name="Comma [0] 6467" xfId="48841" hidden="1"/>
    <cellStyle name="Comma [0] 6468" xfId="19422" hidden="1"/>
    <cellStyle name="Comma [0] 6468" xfId="48809" hidden="1"/>
    <cellStyle name="Comma [0] 6469" xfId="19426" hidden="1"/>
    <cellStyle name="Comma [0] 6469" xfId="48813" hidden="1"/>
    <cellStyle name="Comma [0] 647" xfId="5443" hidden="1"/>
    <cellStyle name="Comma [0] 647" xfId="34831" hidden="1"/>
    <cellStyle name="Comma [0] 6470" xfId="19316" hidden="1"/>
    <cellStyle name="Comma [0] 6470" xfId="48703" hidden="1"/>
    <cellStyle name="Comma [0] 6471" xfId="19414" hidden="1"/>
    <cellStyle name="Comma [0] 6471" xfId="48801" hidden="1"/>
    <cellStyle name="Comma [0] 6472" xfId="19306" hidden="1"/>
    <cellStyle name="Comma [0] 6472" xfId="48693" hidden="1"/>
    <cellStyle name="Comma [0] 6473" xfId="19458" hidden="1"/>
    <cellStyle name="Comma [0] 6473" xfId="48845" hidden="1"/>
    <cellStyle name="Comma [0] 6474" xfId="19412" hidden="1"/>
    <cellStyle name="Comma [0] 6474" xfId="48799" hidden="1"/>
    <cellStyle name="Comma [0] 6475" xfId="19381" hidden="1"/>
    <cellStyle name="Comma [0] 6475" xfId="48768" hidden="1"/>
    <cellStyle name="Comma [0] 6476" xfId="19462" hidden="1"/>
    <cellStyle name="Comma [0] 6476" xfId="48849" hidden="1"/>
    <cellStyle name="Comma [0] 6477" xfId="19464" hidden="1"/>
    <cellStyle name="Comma [0] 6477" xfId="48851" hidden="1"/>
    <cellStyle name="Comma [0] 6478" xfId="19450" hidden="1"/>
    <cellStyle name="Comma [0] 6478" xfId="48837" hidden="1"/>
    <cellStyle name="Comma [0] 6479" xfId="19437" hidden="1"/>
    <cellStyle name="Comma [0] 6479" xfId="48824" hidden="1"/>
    <cellStyle name="Comma [0] 648" xfId="5752" hidden="1"/>
    <cellStyle name="Comma [0] 648" xfId="35140" hidden="1"/>
    <cellStyle name="Comma [0] 6480" xfId="19461" hidden="1"/>
    <cellStyle name="Comma [0] 6480" xfId="48848" hidden="1"/>
    <cellStyle name="Comma [0] 6481" xfId="19427" hidden="1"/>
    <cellStyle name="Comma [0] 6481" xfId="48814" hidden="1"/>
    <cellStyle name="Comma [0] 6482" xfId="19399" hidden="1"/>
    <cellStyle name="Comma [0] 6482" xfId="48786" hidden="1"/>
    <cellStyle name="Comma [0] 6483" xfId="19466" hidden="1"/>
    <cellStyle name="Comma [0] 6483" xfId="48853" hidden="1"/>
    <cellStyle name="Comma [0] 6484" xfId="19423" hidden="1"/>
    <cellStyle name="Comma [0] 6484" xfId="48810" hidden="1"/>
    <cellStyle name="Comma [0] 6485" xfId="19457" hidden="1"/>
    <cellStyle name="Comma [0] 6485" xfId="48844" hidden="1"/>
    <cellStyle name="Comma [0] 6486" xfId="19470" hidden="1"/>
    <cellStyle name="Comma [0] 6486" xfId="48857" hidden="1"/>
    <cellStyle name="Comma [0] 6487" xfId="19472" hidden="1"/>
    <cellStyle name="Comma [0] 6487" xfId="48859" hidden="1"/>
    <cellStyle name="Comma [0] 6488" xfId="19340" hidden="1"/>
    <cellStyle name="Comma [0] 6488" xfId="48727" hidden="1"/>
    <cellStyle name="Comma [0] 6489" xfId="19460" hidden="1"/>
    <cellStyle name="Comma [0] 6489" xfId="48847" hidden="1"/>
    <cellStyle name="Comma [0] 649" xfId="5477" hidden="1"/>
    <cellStyle name="Comma [0] 649" xfId="34865" hidden="1"/>
    <cellStyle name="Comma [0] 6490" xfId="19400" hidden="1"/>
    <cellStyle name="Comma [0] 6490" xfId="48787" hidden="1"/>
    <cellStyle name="Comma [0] 6491" xfId="19434" hidden="1"/>
    <cellStyle name="Comma [0] 6491" xfId="48821" hidden="1"/>
    <cellStyle name="Comma [0] 6492" xfId="19447" hidden="1"/>
    <cellStyle name="Comma [0] 6492" xfId="48834" hidden="1"/>
    <cellStyle name="Comma [0] 6493" xfId="19475" hidden="1"/>
    <cellStyle name="Comma [0] 6493" xfId="48862" hidden="1"/>
    <cellStyle name="Comma [0] 6494" xfId="19438" hidden="1"/>
    <cellStyle name="Comma [0] 6494" xfId="48825" hidden="1"/>
    <cellStyle name="Comma [0] 6495" xfId="19398" hidden="1"/>
    <cellStyle name="Comma [0] 6495" xfId="48785" hidden="1"/>
    <cellStyle name="Comma [0] 6496" xfId="19477" hidden="1"/>
    <cellStyle name="Comma [0] 6496" xfId="48864" hidden="1"/>
    <cellStyle name="Comma [0] 6497" xfId="19479" hidden="1"/>
    <cellStyle name="Comma [0] 6497" xfId="48866" hidden="1"/>
    <cellStyle name="Comma [0] 6498" xfId="19080" hidden="1"/>
    <cellStyle name="Comma [0] 6498" xfId="48467" hidden="1"/>
    <cellStyle name="Comma [0] 6499" xfId="19077" hidden="1"/>
    <cellStyle name="Comma [0] 6499" xfId="48464" hidden="1"/>
    <cellStyle name="Comma [0] 65" xfId="4671" hidden="1"/>
    <cellStyle name="Comma [0] 65" xfId="34059" hidden="1"/>
    <cellStyle name="Comma [0] 650" xfId="5476" hidden="1"/>
    <cellStyle name="Comma [0] 650" xfId="34864" hidden="1"/>
    <cellStyle name="Comma [0] 6500" xfId="19485" hidden="1"/>
    <cellStyle name="Comma [0] 6500" xfId="48872" hidden="1"/>
    <cellStyle name="Comma [0] 6501" xfId="19491" hidden="1"/>
    <cellStyle name="Comma [0] 6501" xfId="48878" hidden="1"/>
    <cellStyle name="Comma [0] 6502" xfId="19493" hidden="1"/>
    <cellStyle name="Comma [0] 6502" xfId="48880" hidden="1"/>
    <cellStyle name="Comma [0] 6503" xfId="19484" hidden="1"/>
    <cellStyle name="Comma [0] 6503" xfId="48871" hidden="1"/>
    <cellStyle name="Comma [0] 6504" xfId="19489" hidden="1"/>
    <cellStyle name="Comma [0] 6504" xfId="48876" hidden="1"/>
    <cellStyle name="Comma [0] 6505" xfId="19495" hidden="1"/>
    <cellStyle name="Comma [0] 6505" xfId="48882" hidden="1"/>
    <cellStyle name="Comma [0] 6506" xfId="19497" hidden="1"/>
    <cellStyle name="Comma [0] 6506" xfId="48884" hidden="1"/>
    <cellStyle name="Comma [0] 6507" xfId="19103" hidden="1"/>
    <cellStyle name="Comma [0] 6507" xfId="48490" hidden="1"/>
    <cellStyle name="Comma [0] 6508" xfId="19105" hidden="1"/>
    <cellStyle name="Comma [0] 6508" xfId="48492" hidden="1"/>
    <cellStyle name="Comma [0] 6509" xfId="19508" hidden="1"/>
    <cellStyle name="Comma [0] 6509" xfId="48895" hidden="1"/>
    <cellStyle name="Comma [0] 651" xfId="5803" hidden="1"/>
    <cellStyle name="Comma [0] 651" xfId="35191" hidden="1"/>
    <cellStyle name="Comma [0] 6510" xfId="19517" hidden="1"/>
    <cellStyle name="Comma [0] 6510" xfId="48904" hidden="1"/>
    <cellStyle name="Comma [0] 6511" xfId="19528" hidden="1"/>
    <cellStyle name="Comma [0] 6511" xfId="48915" hidden="1"/>
    <cellStyle name="Comma [0] 6512" xfId="19534" hidden="1"/>
    <cellStyle name="Comma [0] 6512" xfId="48921" hidden="1"/>
    <cellStyle name="Comma [0] 6513" xfId="19516" hidden="1"/>
    <cellStyle name="Comma [0] 6513" xfId="48903" hidden="1"/>
    <cellStyle name="Comma [0] 6514" xfId="19526" hidden="1"/>
    <cellStyle name="Comma [0] 6514" xfId="48913" hidden="1"/>
    <cellStyle name="Comma [0] 6515" xfId="19546" hidden="1"/>
    <cellStyle name="Comma [0] 6515" xfId="48933" hidden="1"/>
    <cellStyle name="Comma [0] 6516" xfId="19548" hidden="1"/>
    <cellStyle name="Comma [0] 6516" xfId="48935" hidden="1"/>
    <cellStyle name="Comma [0] 6517" xfId="19499" hidden="1"/>
    <cellStyle name="Comma [0] 6517" xfId="48886" hidden="1"/>
    <cellStyle name="Comma [0] 6518" xfId="19085" hidden="1"/>
    <cellStyle name="Comma [0] 6518" xfId="48472" hidden="1"/>
    <cellStyle name="Comma [0] 6519" xfId="19502" hidden="1"/>
    <cellStyle name="Comma [0] 6519" xfId="48889" hidden="1"/>
    <cellStyle name="Comma [0] 652" xfId="5445" hidden="1"/>
    <cellStyle name="Comma [0] 652" xfId="34833" hidden="1"/>
    <cellStyle name="Comma [0] 6520" xfId="19090" hidden="1"/>
    <cellStyle name="Comma [0] 6520" xfId="48477" hidden="1"/>
    <cellStyle name="Comma [0] 6521" xfId="19074" hidden="1"/>
    <cellStyle name="Comma [0] 6521" xfId="48461" hidden="1"/>
    <cellStyle name="Comma [0] 6522" xfId="19553" hidden="1"/>
    <cellStyle name="Comma [0] 6522" xfId="48940" hidden="1"/>
    <cellStyle name="Comma [0] 6523" xfId="19083" hidden="1"/>
    <cellStyle name="Comma [0] 6523" xfId="48470" hidden="1"/>
    <cellStyle name="Comma [0] 6524" xfId="19104" hidden="1"/>
    <cellStyle name="Comma [0] 6524" xfId="48491" hidden="1"/>
    <cellStyle name="Comma [0] 6525" xfId="19565" hidden="1"/>
    <cellStyle name="Comma [0] 6525" xfId="48952" hidden="1"/>
    <cellStyle name="Comma [0] 6526" xfId="19567" hidden="1"/>
    <cellStyle name="Comma [0] 6526" xfId="48954" hidden="1"/>
    <cellStyle name="Comma [0] 6527" xfId="19556" hidden="1"/>
    <cellStyle name="Comma [0] 6527" xfId="48943" hidden="1"/>
    <cellStyle name="Comma [0] 6528" xfId="19564" hidden="1"/>
    <cellStyle name="Comma [0] 6528" xfId="48951" hidden="1"/>
    <cellStyle name="Comma [0] 6529" xfId="19087" hidden="1"/>
    <cellStyle name="Comma [0] 6529" xfId="48474" hidden="1"/>
    <cellStyle name="Comma [0] 653" xfId="5479" hidden="1"/>
    <cellStyle name="Comma [0] 653" xfId="34867" hidden="1"/>
    <cellStyle name="Comma [0] 6530" xfId="19550" hidden="1"/>
    <cellStyle name="Comma [0] 6530" xfId="48937" hidden="1"/>
    <cellStyle name="Comma [0] 6531" xfId="19583" hidden="1"/>
    <cellStyle name="Comma [0] 6531" xfId="48970" hidden="1"/>
    <cellStyle name="Comma [0] 6532" xfId="19591" hidden="1"/>
    <cellStyle name="Comma [0] 6532" xfId="48978" hidden="1"/>
    <cellStyle name="Comma [0] 6533" xfId="19500" hidden="1"/>
    <cellStyle name="Comma [0] 6533" xfId="48887" hidden="1"/>
    <cellStyle name="Comma [0] 6534" xfId="19579" hidden="1"/>
    <cellStyle name="Comma [0] 6534" xfId="48966" hidden="1"/>
    <cellStyle name="Comma [0] 6535" xfId="19600" hidden="1"/>
    <cellStyle name="Comma [0] 6535" xfId="48987" hidden="1"/>
    <cellStyle name="Comma [0] 6536" xfId="19602" hidden="1"/>
    <cellStyle name="Comma [0] 6536" xfId="48989" hidden="1"/>
    <cellStyle name="Comma [0] 6537" xfId="19561" hidden="1"/>
    <cellStyle name="Comma [0] 6537" xfId="48948" hidden="1"/>
    <cellStyle name="Comma [0] 6538" xfId="19506" hidden="1"/>
    <cellStyle name="Comma [0] 6538" xfId="48893" hidden="1"/>
    <cellStyle name="Comma [0] 6539" xfId="19559" hidden="1"/>
    <cellStyle name="Comma [0] 6539" xfId="48946" hidden="1"/>
    <cellStyle name="Comma [0] 654" xfId="5815" hidden="1"/>
    <cellStyle name="Comma [0] 654" xfId="35203" hidden="1"/>
    <cellStyle name="Comma [0] 6540" xfId="19543" hidden="1"/>
    <cellStyle name="Comma [0] 6540" xfId="48930" hidden="1"/>
    <cellStyle name="Comma [0] 6541" xfId="19539" hidden="1"/>
    <cellStyle name="Comma [0] 6541" xfId="48926" hidden="1"/>
    <cellStyle name="Comma [0] 6542" xfId="19610" hidden="1"/>
    <cellStyle name="Comma [0] 6542" xfId="48997" hidden="1"/>
    <cellStyle name="Comma [0] 6543" xfId="19482" hidden="1"/>
    <cellStyle name="Comma [0] 6543" xfId="48869" hidden="1"/>
    <cellStyle name="Comma [0] 6544" xfId="19053" hidden="1"/>
    <cellStyle name="Comma [0] 6544" xfId="48440" hidden="1"/>
    <cellStyle name="Comma [0] 6545" xfId="19618" hidden="1"/>
    <cellStyle name="Comma [0] 6545" xfId="49005" hidden="1"/>
    <cellStyle name="Comma [0] 6546" xfId="19620" hidden="1"/>
    <cellStyle name="Comma [0] 6546" xfId="49007" hidden="1"/>
    <cellStyle name="Comma [0] 6547" xfId="19569" hidden="1"/>
    <cellStyle name="Comma [0] 6547" xfId="48956" hidden="1"/>
    <cellStyle name="Comma [0] 6548" xfId="19545" hidden="1"/>
    <cellStyle name="Comma [0] 6548" xfId="48932" hidden="1"/>
    <cellStyle name="Comma [0] 6549" xfId="19580" hidden="1"/>
    <cellStyle name="Comma [0] 6549" xfId="48967" hidden="1"/>
    <cellStyle name="Comma [0] 655" xfId="5817" hidden="1"/>
    <cellStyle name="Comma [0] 655" xfId="35205" hidden="1"/>
    <cellStyle name="Comma [0] 6550" xfId="19512" hidden="1"/>
    <cellStyle name="Comma [0] 6550" xfId="48899" hidden="1"/>
    <cellStyle name="Comma [0] 6551" xfId="19582" hidden="1"/>
    <cellStyle name="Comma [0] 6551" xfId="48969" hidden="1"/>
    <cellStyle name="Comma [0] 6552" xfId="19627" hidden="1"/>
    <cellStyle name="Comma [0] 6552" xfId="49014" hidden="1"/>
    <cellStyle name="Comma [0] 6553" xfId="19570" hidden="1"/>
    <cellStyle name="Comma [0] 6553" xfId="48957" hidden="1"/>
    <cellStyle name="Comma [0] 6554" xfId="19527" hidden="1"/>
    <cellStyle name="Comma [0] 6554" xfId="48914" hidden="1"/>
    <cellStyle name="Comma [0] 6555" xfId="19633" hidden="1"/>
    <cellStyle name="Comma [0] 6555" xfId="49020" hidden="1"/>
    <cellStyle name="Comma [0] 6556" xfId="19635" hidden="1"/>
    <cellStyle name="Comma [0] 6556" xfId="49022" hidden="1"/>
    <cellStyle name="Comma [0] 6557" xfId="19588" hidden="1"/>
    <cellStyle name="Comma [0] 6557" xfId="48975" hidden="1"/>
    <cellStyle name="Comma [0] 6558" xfId="19594" hidden="1"/>
    <cellStyle name="Comma [0] 6558" xfId="48981" hidden="1"/>
    <cellStyle name="Comma [0] 6559" xfId="19481" hidden="1"/>
    <cellStyle name="Comma [0] 6559" xfId="48868" hidden="1"/>
    <cellStyle name="Comma [0] 656" xfId="5806" hidden="1"/>
    <cellStyle name="Comma [0] 656" xfId="35194" hidden="1"/>
    <cellStyle name="Comma [0] 6560" xfId="19544" hidden="1"/>
    <cellStyle name="Comma [0] 6560" xfId="48931" hidden="1"/>
    <cellStyle name="Comma [0] 6561" xfId="19552" hidden="1"/>
    <cellStyle name="Comma [0] 6561" xfId="48939" hidden="1"/>
    <cellStyle name="Comma [0] 6562" xfId="19641" hidden="1"/>
    <cellStyle name="Comma [0] 6562" xfId="49028" hidden="1"/>
    <cellStyle name="Comma [0] 6563" xfId="19555" hidden="1"/>
    <cellStyle name="Comma [0] 6563" xfId="48942" hidden="1"/>
    <cellStyle name="Comma [0] 6564" xfId="19515" hidden="1"/>
    <cellStyle name="Comma [0] 6564" xfId="48902" hidden="1"/>
    <cellStyle name="Comma [0] 6565" xfId="19646" hidden="1"/>
    <cellStyle name="Comma [0] 6565" xfId="49033" hidden="1"/>
    <cellStyle name="Comma [0] 6566" xfId="19648" hidden="1"/>
    <cellStyle name="Comma [0] 6566" xfId="49035" hidden="1"/>
    <cellStyle name="Comma [0] 6567" xfId="19607" hidden="1"/>
    <cellStyle name="Comma [0] 6567" xfId="48994" hidden="1"/>
    <cellStyle name="Comma [0] 6568" xfId="19613" hidden="1"/>
    <cellStyle name="Comma [0] 6568" xfId="49000" hidden="1"/>
    <cellStyle name="Comma [0] 6569" xfId="19514" hidden="1"/>
    <cellStyle name="Comma [0] 6569" xfId="48901" hidden="1"/>
    <cellStyle name="Comma [0] 657" xfId="5814" hidden="1"/>
    <cellStyle name="Comma [0] 657" xfId="35202" hidden="1"/>
    <cellStyle name="Comma [0] 6570" xfId="19595" hidden="1"/>
    <cellStyle name="Comma [0] 6570" xfId="48982" hidden="1"/>
    <cellStyle name="Comma [0] 6571" xfId="19574" hidden="1"/>
    <cellStyle name="Comma [0] 6571" xfId="48961" hidden="1"/>
    <cellStyle name="Comma [0] 6572" xfId="19652" hidden="1"/>
    <cellStyle name="Comma [0] 6572" xfId="49039" hidden="1"/>
    <cellStyle name="Comma [0] 6573" xfId="19593" hidden="1"/>
    <cellStyle name="Comma [0] 6573" xfId="48980" hidden="1"/>
    <cellStyle name="Comma [0] 6574" xfId="19531" hidden="1"/>
    <cellStyle name="Comma [0] 6574" xfId="48918" hidden="1"/>
    <cellStyle name="Comma [0] 6575" xfId="19659" hidden="1"/>
    <cellStyle name="Comma [0] 6575" xfId="49046" hidden="1"/>
    <cellStyle name="Comma [0] 6576" xfId="19661" hidden="1"/>
    <cellStyle name="Comma [0] 6576" xfId="49048" hidden="1"/>
    <cellStyle name="Comma [0] 6577" xfId="19625" hidden="1"/>
    <cellStyle name="Comma [0] 6577" xfId="49012" hidden="1"/>
    <cellStyle name="Comma [0] 6578" xfId="19630" hidden="1"/>
    <cellStyle name="Comma [0] 6578" xfId="49017" hidden="1"/>
    <cellStyle name="Comma [0] 6579" xfId="19084" hidden="1"/>
    <cellStyle name="Comma [0] 6579" xfId="48471" hidden="1"/>
    <cellStyle name="Comma [0] 658" xfId="5441" hidden="1"/>
    <cellStyle name="Comma [0] 658" xfId="34829" hidden="1"/>
    <cellStyle name="Comma [0] 6580" xfId="19614" hidden="1"/>
    <cellStyle name="Comma [0] 6580" xfId="49001" hidden="1"/>
    <cellStyle name="Comma [0] 6581" xfId="19519" hidden="1"/>
    <cellStyle name="Comma [0] 6581" xfId="48906" hidden="1"/>
    <cellStyle name="Comma [0] 6582" xfId="19665" hidden="1"/>
    <cellStyle name="Comma [0] 6582" xfId="49052" hidden="1"/>
    <cellStyle name="Comma [0] 6583" xfId="19612" hidden="1"/>
    <cellStyle name="Comma [0] 6583" xfId="48999" hidden="1"/>
    <cellStyle name="Comma [0] 6584" xfId="19551" hidden="1"/>
    <cellStyle name="Comma [0] 6584" xfId="48938" hidden="1"/>
    <cellStyle name="Comma [0] 6585" xfId="19669" hidden="1"/>
    <cellStyle name="Comma [0] 6585" xfId="49056" hidden="1"/>
    <cellStyle name="Comma [0] 6586" xfId="19671" hidden="1"/>
    <cellStyle name="Comma [0] 6586" xfId="49058" hidden="1"/>
    <cellStyle name="Comma [0] 6587" xfId="19639" hidden="1"/>
    <cellStyle name="Comma [0] 6587" xfId="49026" hidden="1"/>
    <cellStyle name="Comma [0] 6588" xfId="19643" hidden="1"/>
    <cellStyle name="Comma [0] 6588" xfId="49030" hidden="1"/>
    <cellStyle name="Comma [0] 6589" xfId="19533" hidden="1"/>
    <cellStyle name="Comma [0] 6589" xfId="48920" hidden="1"/>
    <cellStyle name="Comma [0] 659" xfId="5800" hidden="1"/>
    <cellStyle name="Comma [0] 659" xfId="35188" hidden="1"/>
    <cellStyle name="Comma [0] 6590" xfId="19631" hidden="1"/>
    <cellStyle name="Comma [0] 6590" xfId="49018" hidden="1"/>
    <cellStyle name="Comma [0] 6591" xfId="19523" hidden="1"/>
    <cellStyle name="Comma [0] 6591" xfId="48910" hidden="1"/>
    <cellStyle name="Comma [0] 6592" xfId="19675" hidden="1"/>
    <cellStyle name="Comma [0] 6592" xfId="49062" hidden="1"/>
    <cellStyle name="Comma [0] 6593" xfId="19629" hidden="1"/>
    <cellStyle name="Comma [0] 6593" xfId="49016" hidden="1"/>
    <cellStyle name="Comma [0] 6594" xfId="19598" hidden="1"/>
    <cellStyle name="Comma [0] 6594" xfId="48985" hidden="1"/>
    <cellStyle name="Comma [0] 6595" xfId="19679" hidden="1"/>
    <cellStyle name="Comma [0] 6595" xfId="49066" hidden="1"/>
    <cellStyle name="Comma [0] 6596" xfId="19681" hidden="1"/>
    <cellStyle name="Comma [0] 6596" xfId="49068" hidden="1"/>
    <cellStyle name="Comma [0] 6597" xfId="19667" hidden="1"/>
    <cellStyle name="Comma [0] 6597" xfId="49054" hidden="1"/>
    <cellStyle name="Comma [0] 6598" xfId="19654" hidden="1"/>
    <cellStyle name="Comma [0] 6598" xfId="49041" hidden="1"/>
    <cellStyle name="Comma [0] 6599" xfId="19678" hidden="1"/>
    <cellStyle name="Comma [0] 6599" xfId="49065" hidden="1"/>
    <cellStyle name="Comma [0] 66" xfId="4679" hidden="1"/>
    <cellStyle name="Comma [0] 66" xfId="34067" hidden="1"/>
    <cellStyle name="Comma [0] 660" xfId="5833" hidden="1"/>
    <cellStyle name="Comma [0] 660" xfId="35221" hidden="1"/>
    <cellStyle name="Comma [0] 6600" xfId="19644" hidden="1"/>
    <cellStyle name="Comma [0] 6600" xfId="49031" hidden="1"/>
    <cellStyle name="Comma [0] 6601" xfId="19616" hidden="1"/>
    <cellStyle name="Comma [0] 6601" xfId="49003" hidden="1"/>
    <cellStyle name="Comma [0] 6602" xfId="19683" hidden="1"/>
    <cellStyle name="Comma [0] 6602" xfId="49070" hidden="1"/>
    <cellStyle name="Comma [0] 6603" xfId="19640" hidden="1"/>
    <cellStyle name="Comma [0] 6603" xfId="49027" hidden="1"/>
    <cellStyle name="Comma [0] 6604" xfId="19674" hidden="1"/>
    <cellStyle name="Comma [0] 6604" xfId="49061" hidden="1"/>
    <cellStyle name="Comma [0] 6605" xfId="19687" hidden="1"/>
    <cellStyle name="Comma [0] 6605" xfId="49074" hidden="1"/>
    <cellStyle name="Comma [0] 6606" xfId="19689" hidden="1"/>
    <cellStyle name="Comma [0] 6606" xfId="49076" hidden="1"/>
    <cellStyle name="Comma [0] 6607" xfId="19557" hidden="1"/>
    <cellStyle name="Comma [0] 6607" xfId="48944" hidden="1"/>
    <cellStyle name="Comma [0] 6608" xfId="19677" hidden="1"/>
    <cellStyle name="Comma [0] 6608" xfId="49064" hidden="1"/>
    <cellStyle name="Comma [0] 6609" xfId="19617" hidden="1"/>
    <cellStyle name="Comma [0] 6609" xfId="49004" hidden="1"/>
    <cellStyle name="Comma [0] 661" xfId="5841" hidden="1"/>
    <cellStyle name="Comma [0] 661" xfId="35229" hidden="1"/>
    <cellStyle name="Comma [0] 6610" xfId="19651" hidden="1"/>
    <cellStyle name="Comma [0] 6610" xfId="49038" hidden="1"/>
    <cellStyle name="Comma [0] 6611" xfId="19664" hidden="1"/>
    <cellStyle name="Comma [0] 6611" xfId="49051" hidden="1"/>
    <cellStyle name="Comma [0] 6612" xfId="19692" hidden="1"/>
    <cellStyle name="Comma [0] 6612" xfId="49079" hidden="1"/>
    <cellStyle name="Comma [0] 6613" xfId="19655" hidden="1"/>
    <cellStyle name="Comma [0] 6613" xfId="49042" hidden="1"/>
    <cellStyle name="Comma [0] 6614" xfId="19615" hidden="1"/>
    <cellStyle name="Comma [0] 6614" xfId="49002" hidden="1"/>
    <cellStyle name="Comma [0] 6615" xfId="19694" hidden="1"/>
    <cellStyle name="Comma [0] 6615" xfId="49081" hidden="1"/>
    <cellStyle name="Comma [0] 6616" xfId="19696" hidden="1"/>
    <cellStyle name="Comma [0] 6616" xfId="49083" hidden="1"/>
    <cellStyle name="Comma [0] 6617" xfId="19121" hidden="1"/>
    <cellStyle name="Comma [0] 6617" xfId="48508" hidden="1"/>
    <cellStyle name="Comma [0] 6618" xfId="19094" hidden="1"/>
    <cellStyle name="Comma [0] 6618" xfId="48481" hidden="1"/>
    <cellStyle name="Comma [0] 6619" xfId="19702" hidden="1"/>
    <cellStyle name="Comma [0] 6619" xfId="49089" hidden="1"/>
    <cellStyle name="Comma [0] 662" xfId="5750" hidden="1"/>
    <cellStyle name="Comma [0] 662" xfId="35138" hidden="1"/>
    <cellStyle name="Comma [0] 6620" xfId="19708" hidden="1"/>
    <cellStyle name="Comma [0] 6620" xfId="49095" hidden="1"/>
    <cellStyle name="Comma [0] 6621" xfId="19710" hidden="1"/>
    <cellStyle name="Comma [0] 6621" xfId="49097" hidden="1"/>
    <cellStyle name="Comma [0] 6622" xfId="19701" hidden="1"/>
    <cellStyle name="Comma [0] 6622" xfId="49088" hidden="1"/>
    <cellStyle name="Comma [0] 6623" xfId="19706" hidden="1"/>
    <cellStyle name="Comma [0] 6623" xfId="49093" hidden="1"/>
    <cellStyle name="Comma [0] 6624" xfId="19712" hidden="1"/>
    <cellStyle name="Comma [0] 6624" xfId="49099" hidden="1"/>
    <cellStyle name="Comma [0] 6625" xfId="19714" hidden="1"/>
    <cellStyle name="Comma [0] 6625" xfId="49101" hidden="1"/>
    <cellStyle name="Comma [0] 6626" xfId="19095" hidden="1"/>
    <cellStyle name="Comma [0] 6626" xfId="48482" hidden="1"/>
    <cellStyle name="Comma [0] 6627" xfId="19073" hidden="1"/>
    <cellStyle name="Comma [0] 6627" xfId="48460" hidden="1"/>
    <cellStyle name="Comma [0] 6628" xfId="19725" hidden="1"/>
    <cellStyle name="Comma [0] 6628" xfId="49112" hidden="1"/>
    <cellStyle name="Comma [0] 6629" xfId="19734" hidden="1"/>
    <cellStyle name="Comma [0] 6629" xfId="49121" hidden="1"/>
    <cellStyle name="Comma [0] 663" xfId="5829" hidden="1"/>
    <cellStyle name="Comma [0] 663" xfId="35217" hidden="1"/>
    <cellStyle name="Comma [0] 6630" xfId="19745" hidden="1"/>
    <cellStyle name="Comma [0] 6630" xfId="49132" hidden="1"/>
    <cellStyle name="Comma [0] 6631" xfId="19751" hidden="1"/>
    <cellStyle name="Comma [0] 6631" xfId="49138" hidden="1"/>
    <cellStyle name="Comma [0] 6632" xfId="19733" hidden="1"/>
    <cellStyle name="Comma [0] 6632" xfId="49120" hidden="1"/>
    <cellStyle name="Comma [0] 6633" xfId="19743" hidden="1"/>
    <cellStyle name="Comma [0] 6633" xfId="49130" hidden="1"/>
    <cellStyle name="Comma [0] 6634" xfId="19763" hidden="1"/>
    <cellStyle name="Comma [0] 6634" xfId="49150" hidden="1"/>
    <cellStyle name="Comma [0] 6635" xfId="19765" hidden="1"/>
    <cellStyle name="Comma [0] 6635" xfId="49152" hidden="1"/>
    <cellStyle name="Comma [0] 6636" xfId="19716" hidden="1"/>
    <cellStyle name="Comma [0] 6636" xfId="49103" hidden="1"/>
    <cellStyle name="Comma [0] 6637" xfId="19061" hidden="1"/>
    <cellStyle name="Comma [0] 6637" xfId="48448" hidden="1"/>
    <cellStyle name="Comma [0] 6638" xfId="19719" hidden="1"/>
    <cellStyle name="Comma [0] 6638" xfId="49106" hidden="1"/>
    <cellStyle name="Comma [0] 6639" xfId="19072" hidden="1"/>
    <cellStyle name="Comma [0] 6639" xfId="48459" hidden="1"/>
    <cellStyle name="Comma [0] 664" xfId="5850" hidden="1"/>
    <cellStyle name="Comma [0] 664" xfId="35238" hidden="1"/>
    <cellStyle name="Comma [0] 6640" xfId="19071" hidden="1"/>
    <cellStyle name="Comma [0] 6640" xfId="48458" hidden="1"/>
    <cellStyle name="Comma [0] 6641" xfId="19770" hidden="1"/>
    <cellStyle name="Comma [0] 6641" xfId="49157" hidden="1"/>
    <cellStyle name="Comma [0] 6642" xfId="19128" hidden="1"/>
    <cellStyle name="Comma [0] 6642" xfId="48515" hidden="1"/>
    <cellStyle name="Comma [0] 6643" xfId="19259" hidden="1"/>
    <cellStyle name="Comma [0] 6643" xfId="48646" hidden="1"/>
    <cellStyle name="Comma [0] 6644" xfId="19782" hidden="1"/>
    <cellStyle name="Comma [0] 6644" xfId="49169" hidden="1"/>
    <cellStyle name="Comma [0] 6645" xfId="19784" hidden="1"/>
    <cellStyle name="Comma [0] 6645" xfId="49171" hidden="1"/>
    <cellStyle name="Comma [0] 6646" xfId="19773" hidden="1"/>
    <cellStyle name="Comma [0] 6646" xfId="49160" hidden="1"/>
    <cellStyle name="Comma [0] 6647" xfId="19781" hidden="1"/>
    <cellStyle name="Comma [0] 6647" xfId="49168" hidden="1"/>
    <cellStyle name="Comma [0] 6648" xfId="19268" hidden="1"/>
    <cellStyle name="Comma [0] 6648" xfId="48655" hidden="1"/>
    <cellStyle name="Comma [0] 6649" xfId="19767" hidden="1"/>
    <cellStyle name="Comma [0] 6649" xfId="49154" hidden="1"/>
    <cellStyle name="Comma [0] 665" xfId="5852" hidden="1"/>
    <cellStyle name="Comma [0] 665" xfId="35240" hidden="1"/>
    <cellStyle name="Comma [0] 6650" xfId="19800" hidden="1"/>
    <cellStyle name="Comma [0] 6650" xfId="49187" hidden="1"/>
    <cellStyle name="Comma [0] 6651" xfId="19808" hidden="1"/>
    <cellStyle name="Comma [0] 6651" xfId="49195" hidden="1"/>
    <cellStyle name="Comma [0] 6652" xfId="19717" hidden="1"/>
    <cellStyle name="Comma [0] 6652" xfId="49104" hidden="1"/>
    <cellStyle name="Comma [0] 6653" xfId="19796" hidden="1"/>
    <cellStyle name="Comma [0] 6653" xfId="49183" hidden="1"/>
    <cellStyle name="Comma [0] 6654" xfId="19817" hidden="1"/>
    <cellStyle name="Comma [0] 6654" xfId="49204" hidden="1"/>
    <cellStyle name="Comma [0] 6655" xfId="19819" hidden="1"/>
    <cellStyle name="Comma [0] 6655" xfId="49206" hidden="1"/>
    <cellStyle name="Comma [0] 6656" xfId="19778" hidden="1"/>
    <cellStyle name="Comma [0] 6656" xfId="49165" hidden="1"/>
    <cellStyle name="Comma [0] 6657" xfId="19723" hidden="1"/>
    <cellStyle name="Comma [0] 6657" xfId="49110" hidden="1"/>
    <cellStyle name="Comma [0] 6658" xfId="19776" hidden="1"/>
    <cellStyle name="Comma [0] 6658" xfId="49163" hidden="1"/>
    <cellStyle name="Comma [0] 6659" xfId="19760" hidden="1"/>
    <cellStyle name="Comma [0] 6659" xfId="49147" hidden="1"/>
    <cellStyle name="Comma [0] 666" xfId="5811" hidden="1"/>
    <cellStyle name="Comma [0] 666" xfId="35199" hidden="1"/>
    <cellStyle name="Comma [0] 6660" xfId="19756" hidden="1"/>
    <cellStyle name="Comma [0] 6660" xfId="49143" hidden="1"/>
    <cellStyle name="Comma [0] 6661" xfId="19827" hidden="1"/>
    <cellStyle name="Comma [0] 6661" xfId="49214" hidden="1"/>
    <cellStyle name="Comma [0] 6662" xfId="19699" hidden="1"/>
    <cellStyle name="Comma [0] 6662" xfId="49086" hidden="1"/>
    <cellStyle name="Comma [0] 6663" xfId="19096" hidden="1"/>
    <cellStyle name="Comma [0] 6663" xfId="48483" hidden="1"/>
    <cellStyle name="Comma [0] 6664" xfId="19835" hidden="1"/>
    <cellStyle name="Comma [0] 6664" xfId="49222" hidden="1"/>
    <cellStyle name="Comma [0] 6665" xfId="19837" hidden="1"/>
    <cellStyle name="Comma [0] 6665" xfId="49224" hidden="1"/>
    <cellStyle name="Comma [0] 6666" xfId="19786" hidden="1"/>
    <cellStyle name="Comma [0] 6666" xfId="49173" hidden="1"/>
    <cellStyle name="Comma [0] 6667" xfId="19762" hidden="1"/>
    <cellStyle name="Comma [0] 6667" xfId="49149" hidden="1"/>
    <cellStyle name="Comma [0] 6668" xfId="19797" hidden="1"/>
    <cellStyle name="Comma [0] 6668" xfId="49184" hidden="1"/>
    <cellStyle name="Comma [0] 6669" xfId="19729" hidden="1"/>
    <cellStyle name="Comma [0] 6669" xfId="49116" hidden="1"/>
    <cellStyle name="Comma [0] 667" xfId="5756" hidden="1"/>
    <cellStyle name="Comma [0] 667" xfId="35144" hidden="1"/>
    <cellStyle name="Comma [0] 6670" xfId="19799" hidden="1"/>
    <cellStyle name="Comma [0] 6670" xfId="49186" hidden="1"/>
    <cellStyle name="Comma [0] 6671" xfId="19844" hidden="1"/>
    <cellStyle name="Comma [0] 6671" xfId="49231" hidden="1"/>
    <cellStyle name="Comma [0] 6672" xfId="19787" hidden="1"/>
    <cellStyle name="Comma [0] 6672" xfId="49174" hidden="1"/>
    <cellStyle name="Comma [0] 6673" xfId="19744" hidden="1"/>
    <cellStyle name="Comma [0] 6673" xfId="49131" hidden="1"/>
    <cellStyle name="Comma [0] 6674" xfId="19850" hidden="1"/>
    <cellStyle name="Comma [0] 6674" xfId="49237" hidden="1"/>
    <cellStyle name="Comma [0] 6675" xfId="19852" hidden="1"/>
    <cellStyle name="Comma [0] 6675" xfId="49239" hidden="1"/>
    <cellStyle name="Comma [0] 6676" xfId="19805" hidden="1"/>
    <cellStyle name="Comma [0] 6676" xfId="49192" hidden="1"/>
    <cellStyle name="Comma [0] 6677" xfId="19811" hidden="1"/>
    <cellStyle name="Comma [0] 6677" xfId="49198" hidden="1"/>
    <cellStyle name="Comma [0] 6678" xfId="19698" hidden="1"/>
    <cellStyle name="Comma [0] 6678" xfId="49085" hidden="1"/>
    <cellStyle name="Comma [0] 6679" xfId="19761" hidden="1"/>
    <cellStyle name="Comma [0] 6679" xfId="49148" hidden="1"/>
    <cellStyle name="Comma [0] 668" xfId="5809" hidden="1"/>
    <cellStyle name="Comma [0] 668" xfId="35197" hidden="1"/>
    <cellStyle name="Comma [0] 6680" xfId="19769" hidden="1"/>
    <cellStyle name="Comma [0] 6680" xfId="49156" hidden="1"/>
    <cellStyle name="Comma [0] 6681" xfId="19858" hidden="1"/>
    <cellStyle name="Comma [0] 6681" xfId="49245" hidden="1"/>
    <cellStyle name="Comma [0] 6682" xfId="19772" hidden="1"/>
    <cellStyle name="Comma [0] 6682" xfId="49159" hidden="1"/>
    <cellStyle name="Comma [0] 6683" xfId="19732" hidden="1"/>
    <cellStyle name="Comma [0] 6683" xfId="49119" hidden="1"/>
    <cellStyle name="Comma [0] 6684" xfId="19863" hidden="1"/>
    <cellStyle name="Comma [0] 6684" xfId="49250" hidden="1"/>
    <cellStyle name="Comma [0] 6685" xfId="19865" hidden="1"/>
    <cellStyle name="Comma [0] 6685" xfId="49252" hidden="1"/>
    <cellStyle name="Comma [0] 6686" xfId="19824" hidden="1"/>
    <cellStyle name="Comma [0] 6686" xfId="49211" hidden="1"/>
    <cellStyle name="Comma [0] 6687" xfId="19830" hidden="1"/>
    <cellStyle name="Comma [0] 6687" xfId="49217" hidden="1"/>
    <cellStyle name="Comma [0] 6688" xfId="19731" hidden="1"/>
    <cellStyle name="Comma [0] 6688" xfId="49118" hidden="1"/>
    <cellStyle name="Comma [0] 6689" xfId="19812" hidden="1"/>
    <cellStyle name="Comma [0] 6689" xfId="49199" hidden="1"/>
    <cellStyle name="Comma [0] 669" xfId="5793" hidden="1"/>
    <cellStyle name="Comma [0] 669" xfId="35181" hidden="1"/>
    <cellStyle name="Comma [0] 6690" xfId="19791" hidden="1"/>
    <cellStyle name="Comma [0] 6690" xfId="49178" hidden="1"/>
    <cellStyle name="Comma [0] 6691" xfId="19869" hidden="1"/>
    <cellStyle name="Comma [0] 6691" xfId="49256" hidden="1"/>
    <cellStyle name="Comma [0] 6692" xfId="19810" hidden="1"/>
    <cellStyle name="Comma [0] 6692" xfId="49197" hidden="1"/>
    <cellStyle name="Comma [0] 6693" xfId="19748" hidden="1"/>
    <cellStyle name="Comma [0] 6693" xfId="49135" hidden="1"/>
    <cellStyle name="Comma [0] 6694" xfId="19876" hidden="1"/>
    <cellStyle name="Comma [0] 6694" xfId="49263" hidden="1"/>
    <cellStyle name="Comma [0] 6695" xfId="19878" hidden="1"/>
    <cellStyle name="Comma [0] 6695" xfId="49265" hidden="1"/>
    <cellStyle name="Comma [0] 6696" xfId="19842" hidden="1"/>
    <cellStyle name="Comma [0] 6696" xfId="49229" hidden="1"/>
    <cellStyle name="Comma [0] 6697" xfId="19847" hidden="1"/>
    <cellStyle name="Comma [0] 6697" xfId="49234" hidden="1"/>
    <cellStyle name="Comma [0] 6698" xfId="19277" hidden="1"/>
    <cellStyle name="Comma [0] 6698" xfId="48664" hidden="1"/>
    <cellStyle name="Comma [0] 6699" xfId="19831" hidden="1"/>
    <cellStyle name="Comma [0] 6699" xfId="49218" hidden="1"/>
    <cellStyle name="Comma [0] 67" xfId="4588" hidden="1"/>
    <cellStyle name="Comma [0] 67" xfId="33976" hidden="1"/>
    <cellStyle name="Comma [0] 670" xfId="5789" hidden="1"/>
    <cellStyle name="Comma [0] 670" xfId="35177" hidden="1"/>
    <cellStyle name="Comma [0] 6700" xfId="19736" hidden="1"/>
    <cellStyle name="Comma [0] 6700" xfId="49123" hidden="1"/>
    <cellStyle name="Comma [0] 6701" xfId="19882" hidden="1"/>
    <cellStyle name="Comma [0] 6701" xfId="49269" hidden="1"/>
    <cellStyle name="Comma [0] 6702" xfId="19829" hidden="1"/>
    <cellStyle name="Comma [0] 6702" xfId="49216" hidden="1"/>
    <cellStyle name="Comma [0] 6703" xfId="19768" hidden="1"/>
    <cellStyle name="Comma [0] 6703" xfId="49155" hidden="1"/>
    <cellStyle name="Comma [0] 6704" xfId="19886" hidden="1"/>
    <cellStyle name="Comma [0] 6704" xfId="49273" hidden="1"/>
    <cellStyle name="Comma [0] 6705" xfId="19888" hidden="1"/>
    <cellStyle name="Comma [0] 6705" xfId="49275" hidden="1"/>
    <cellStyle name="Comma [0] 6706" xfId="19856" hidden="1"/>
    <cellStyle name="Comma [0] 6706" xfId="49243" hidden="1"/>
    <cellStyle name="Comma [0] 6707" xfId="19860" hidden="1"/>
    <cellStyle name="Comma [0] 6707" xfId="49247" hidden="1"/>
    <cellStyle name="Comma [0] 6708" xfId="19750" hidden="1"/>
    <cellStyle name="Comma [0] 6708" xfId="49137" hidden="1"/>
    <cellStyle name="Comma [0] 6709" xfId="19848" hidden="1"/>
    <cellStyle name="Comma [0] 6709" xfId="49235" hidden="1"/>
    <cellStyle name="Comma [0] 671" xfId="5860" hidden="1"/>
    <cellStyle name="Comma [0] 671" xfId="35248" hidden="1"/>
    <cellStyle name="Comma [0] 6710" xfId="19740" hidden="1"/>
    <cellStyle name="Comma [0] 6710" xfId="49127" hidden="1"/>
    <cellStyle name="Comma [0] 6711" xfId="19892" hidden="1"/>
    <cellStyle name="Comma [0] 6711" xfId="49279" hidden="1"/>
    <cellStyle name="Comma [0] 6712" xfId="19846" hidden="1"/>
    <cellStyle name="Comma [0] 6712" xfId="49233" hidden="1"/>
    <cellStyle name="Comma [0] 6713" xfId="19815" hidden="1"/>
    <cellStyle name="Comma [0] 6713" xfId="49202" hidden="1"/>
    <cellStyle name="Comma [0] 6714" xfId="19896" hidden="1"/>
    <cellStyle name="Comma [0] 6714" xfId="49283" hidden="1"/>
    <cellStyle name="Comma [0] 6715" xfId="19898" hidden="1"/>
    <cellStyle name="Comma [0] 6715" xfId="49285" hidden="1"/>
    <cellStyle name="Comma [0] 6716" xfId="19884" hidden="1"/>
    <cellStyle name="Comma [0] 6716" xfId="49271" hidden="1"/>
    <cellStyle name="Comma [0] 6717" xfId="19871" hidden="1"/>
    <cellStyle name="Comma [0] 6717" xfId="49258" hidden="1"/>
    <cellStyle name="Comma [0] 6718" xfId="19895" hidden="1"/>
    <cellStyle name="Comma [0] 6718" xfId="49282" hidden="1"/>
    <cellStyle name="Comma [0] 6719" xfId="19861" hidden="1"/>
    <cellStyle name="Comma [0] 6719" xfId="49248" hidden="1"/>
    <cellStyle name="Comma [0] 672" xfId="5433" hidden="1"/>
    <cellStyle name="Comma [0] 672" xfId="34821" hidden="1"/>
    <cellStyle name="Comma [0] 6720" xfId="19833" hidden="1"/>
    <cellStyle name="Comma [0] 6720" xfId="49220" hidden="1"/>
    <cellStyle name="Comma [0] 6721" xfId="19900" hidden="1"/>
    <cellStyle name="Comma [0] 6721" xfId="49287" hidden="1"/>
    <cellStyle name="Comma [0] 6722" xfId="19857" hidden="1"/>
    <cellStyle name="Comma [0] 6722" xfId="49244" hidden="1"/>
    <cellStyle name="Comma [0] 6723" xfId="19891" hidden="1"/>
    <cellStyle name="Comma [0] 6723" xfId="49278" hidden="1"/>
    <cellStyle name="Comma [0] 6724" xfId="19904" hidden="1"/>
    <cellStyle name="Comma [0] 6724" xfId="49291" hidden="1"/>
    <cellStyle name="Comma [0] 6725" xfId="19906" hidden="1"/>
    <cellStyle name="Comma [0] 6725" xfId="49293" hidden="1"/>
    <cellStyle name="Comma [0] 6726" xfId="19774" hidden="1"/>
    <cellStyle name="Comma [0] 6726" xfId="49161" hidden="1"/>
    <cellStyle name="Comma [0] 6727" xfId="19894" hidden="1"/>
    <cellStyle name="Comma [0] 6727" xfId="49281" hidden="1"/>
    <cellStyle name="Comma [0] 6728" xfId="19834" hidden="1"/>
    <cellStyle name="Comma [0] 6728" xfId="49221" hidden="1"/>
    <cellStyle name="Comma [0] 6729" xfId="19868" hidden="1"/>
    <cellStyle name="Comma [0] 6729" xfId="49255" hidden="1"/>
    <cellStyle name="Comma [0] 673" xfId="5521" hidden="1"/>
    <cellStyle name="Comma [0] 673" xfId="34909" hidden="1"/>
    <cellStyle name="Comma [0] 6730" xfId="19881" hidden="1"/>
    <cellStyle name="Comma [0] 6730" xfId="49268" hidden="1"/>
    <cellStyle name="Comma [0] 6731" xfId="19909" hidden="1"/>
    <cellStyle name="Comma [0] 6731" xfId="49296" hidden="1"/>
    <cellStyle name="Comma [0] 6732" xfId="19872" hidden="1"/>
    <cellStyle name="Comma [0] 6732" xfId="49259" hidden="1"/>
    <cellStyle name="Comma [0] 6733" xfId="19832" hidden="1"/>
    <cellStyle name="Comma [0] 6733" xfId="49219" hidden="1"/>
    <cellStyle name="Comma [0] 6734" xfId="19911" hidden="1"/>
    <cellStyle name="Comma [0] 6734" xfId="49298" hidden="1"/>
    <cellStyle name="Comma [0] 6735" xfId="19913" hidden="1"/>
    <cellStyle name="Comma [0] 6735" xfId="49300" hidden="1"/>
    <cellStyle name="Comma [0] 6736" xfId="18321" hidden="1"/>
    <cellStyle name="Comma [0] 6736" xfId="47708" hidden="1"/>
    <cellStyle name="Comma [0] 6737" xfId="18336" hidden="1"/>
    <cellStyle name="Comma [0] 6737" xfId="47723" hidden="1"/>
    <cellStyle name="Comma [0] 6738" xfId="18340" hidden="1"/>
    <cellStyle name="Comma [0] 6738" xfId="47727" hidden="1"/>
    <cellStyle name="Comma [0] 6739" xfId="19918" hidden="1"/>
    <cellStyle name="Comma [0] 6739" xfId="49305" hidden="1"/>
    <cellStyle name="Comma [0] 674" xfId="5868" hidden="1"/>
    <cellStyle name="Comma [0] 674" xfId="35256" hidden="1"/>
    <cellStyle name="Comma [0] 6740" xfId="19920" hidden="1"/>
    <cellStyle name="Comma [0] 6740" xfId="49307" hidden="1"/>
    <cellStyle name="Comma [0] 6741" xfId="18335" hidden="1"/>
    <cellStyle name="Comma [0] 6741" xfId="47722" hidden="1"/>
    <cellStyle name="Comma [0] 6742" xfId="19916" hidden="1"/>
    <cellStyle name="Comma [0] 6742" xfId="49303" hidden="1"/>
    <cellStyle name="Comma [0] 6743" xfId="19922" hidden="1"/>
    <cellStyle name="Comma [0] 6743" xfId="49309" hidden="1"/>
    <cellStyle name="Comma [0] 6744" xfId="19924" hidden="1"/>
    <cellStyle name="Comma [0] 6744" xfId="49311" hidden="1"/>
    <cellStyle name="Comma [0] 6745" xfId="18329" hidden="1"/>
    <cellStyle name="Comma [0] 6745" xfId="47716" hidden="1"/>
    <cellStyle name="Comma [0] 6746" xfId="19050" hidden="1"/>
    <cellStyle name="Comma [0] 6746" xfId="48437" hidden="1"/>
    <cellStyle name="Comma [0] 6747" xfId="19935" hidden="1"/>
    <cellStyle name="Comma [0] 6747" xfId="49322" hidden="1"/>
    <cellStyle name="Comma [0] 6748" xfId="19944" hidden="1"/>
    <cellStyle name="Comma [0] 6748" xfId="49331" hidden="1"/>
    <cellStyle name="Comma [0] 6749" xfId="19955" hidden="1"/>
    <cellStyle name="Comma [0] 6749" xfId="49342" hidden="1"/>
    <cellStyle name="Comma [0] 675" xfId="5870" hidden="1"/>
    <cellStyle name="Comma [0] 675" xfId="35258" hidden="1"/>
    <cellStyle name="Comma [0] 6750" xfId="19961" hidden="1"/>
    <cellStyle name="Comma [0] 6750" xfId="49348" hidden="1"/>
    <cellStyle name="Comma [0] 6751" xfId="19943" hidden="1"/>
    <cellStyle name="Comma [0] 6751" xfId="49330" hidden="1"/>
    <cellStyle name="Comma [0] 6752" xfId="19953" hidden="1"/>
    <cellStyle name="Comma [0] 6752" xfId="49340" hidden="1"/>
    <cellStyle name="Comma [0] 6753" xfId="19973" hidden="1"/>
    <cellStyle name="Comma [0] 6753" xfId="49360" hidden="1"/>
    <cellStyle name="Comma [0] 6754" xfId="19975" hidden="1"/>
    <cellStyle name="Comma [0] 6754" xfId="49362" hidden="1"/>
    <cellStyle name="Comma [0] 6755" xfId="19926" hidden="1"/>
    <cellStyle name="Comma [0] 6755" xfId="49313" hidden="1"/>
    <cellStyle name="Comma [0] 6756" xfId="18355" hidden="1"/>
    <cellStyle name="Comma [0] 6756" xfId="47742" hidden="1"/>
    <cellStyle name="Comma [0] 6757" xfId="19929" hidden="1"/>
    <cellStyle name="Comma [0] 6757" xfId="49316" hidden="1"/>
    <cellStyle name="Comma [0] 6758" xfId="18326" hidden="1"/>
    <cellStyle name="Comma [0] 6758" xfId="47713" hidden="1"/>
    <cellStyle name="Comma [0] 6759" xfId="18328" hidden="1"/>
    <cellStyle name="Comma [0] 6759" xfId="47715" hidden="1"/>
    <cellStyle name="Comma [0] 676" xfId="5819" hidden="1"/>
    <cellStyle name="Comma [0] 676" xfId="35207" hidden="1"/>
    <cellStyle name="Comma [0] 6760" xfId="19980" hidden="1"/>
    <cellStyle name="Comma [0] 6760" xfId="49367" hidden="1"/>
    <cellStyle name="Comma [0] 6761" xfId="19051" hidden="1"/>
    <cellStyle name="Comma [0] 6761" xfId="48438" hidden="1"/>
    <cellStyle name="Comma [0] 6762" xfId="18465" hidden="1"/>
    <cellStyle name="Comma [0] 6762" xfId="47852" hidden="1"/>
    <cellStyle name="Comma [0] 6763" xfId="19992" hidden="1"/>
    <cellStyle name="Comma [0] 6763" xfId="49379" hidden="1"/>
    <cellStyle name="Comma [0] 6764" xfId="19994" hidden="1"/>
    <cellStyle name="Comma [0] 6764" xfId="49381" hidden="1"/>
    <cellStyle name="Comma [0] 6765" xfId="19983" hidden="1"/>
    <cellStyle name="Comma [0] 6765" xfId="49370" hidden="1"/>
    <cellStyle name="Comma [0] 6766" xfId="19991" hidden="1"/>
    <cellStyle name="Comma [0] 6766" xfId="49378" hidden="1"/>
    <cellStyle name="Comma [0] 6767" xfId="18325" hidden="1"/>
    <cellStyle name="Comma [0] 6767" xfId="47712" hidden="1"/>
    <cellStyle name="Comma [0] 6768" xfId="19977" hidden="1"/>
    <cellStyle name="Comma [0] 6768" xfId="49364" hidden="1"/>
    <cellStyle name="Comma [0] 6769" xfId="20010" hidden="1"/>
    <cellStyle name="Comma [0] 6769" xfId="49397" hidden="1"/>
    <cellStyle name="Comma [0] 677" xfId="5795" hidden="1"/>
    <cellStyle name="Comma [0] 677" xfId="35183" hidden="1"/>
    <cellStyle name="Comma [0] 6770" xfId="20018" hidden="1"/>
    <cellStyle name="Comma [0] 6770" xfId="49405" hidden="1"/>
    <cellStyle name="Comma [0] 6771" xfId="19927" hidden="1"/>
    <cellStyle name="Comma [0] 6771" xfId="49314" hidden="1"/>
    <cellStyle name="Comma [0] 6772" xfId="20006" hidden="1"/>
    <cellStyle name="Comma [0] 6772" xfId="49393" hidden="1"/>
    <cellStyle name="Comma [0] 6773" xfId="20027" hidden="1"/>
    <cellStyle name="Comma [0] 6773" xfId="49414" hidden="1"/>
    <cellStyle name="Comma [0] 6774" xfId="20029" hidden="1"/>
    <cellStyle name="Comma [0] 6774" xfId="49416" hidden="1"/>
    <cellStyle name="Comma [0] 6775" xfId="19988" hidden="1"/>
    <cellStyle name="Comma [0] 6775" xfId="49375" hidden="1"/>
    <cellStyle name="Comma [0] 6776" xfId="19933" hidden="1"/>
    <cellStyle name="Comma [0] 6776" xfId="49320" hidden="1"/>
    <cellStyle name="Comma [0] 6777" xfId="19986" hidden="1"/>
    <cellStyle name="Comma [0] 6777" xfId="49373" hidden="1"/>
    <cellStyle name="Comma [0] 6778" xfId="19970" hidden="1"/>
    <cellStyle name="Comma [0] 6778" xfId="49357" hidden="1"/>
    <cellStyle name="Comma [0] 6779" xfId="19966" hidden="1"/>
    <cellStyle name="Comma [0] 6779" xfId="49353" hidden="1"/>
    <cellStyle name="Comma [0] 678" xfId="5830" hidden="1"/>
    <cellStyle name="Comma [0] 678" xfId="35218" hidden="1"/>
    <cellStyle name="Comma [0] 6780" xfId="20037" hidden="1"/>
    <cellStyle name="Comma [0] 6780" xfId="49424" hidden="1"/>
    <cellStyle name="Comma [0] 6781" xfId="18333" hidden="1"/>
    <cellStyle name="Comma [0] 6781" xfId="47720" hidden="1"/>
    <cellStyle name="Comma [0] 6782" xfId="18338" hidden="1"/>
    <cellStyle name="Comma [0] 6782" xfId="47725" hidden="1"/>
    <cellStyle name="Comma [0] 6783" xfId="20045" hidden="1"/>
    <cellStyle name="Comma [0] 6783" xfId="49432" hidden="1"/>
    <cellStyle name="Comma [0] 6784" xfId="20047" hidden="1"/>
    <cellStyle name="Comma [0] 6784" xfId="49434" hidden="1"/>
    <cellStyle name="Comma [0] 6785" xfId="19996" hidden="1"/>
    <cellStyle name="Comma [0] 6785" xfId="49383" hidden="1"/>
    <cellStyle name="Comma [0] 6786" xfId="19972" hidden="1"/>
    <cellStyle name="Comma [0] 6786" xfId="49359" hidden="1"/>
    <cellStyle name="Comma [0] 6787" xfId="20007" hidden="1"/>
    <cellStyle name="Comma [0] 6787" xfId="49394" hidden="1"/>
    <cellStyle name="Comma [0] 6788" xfId="19939" hidden="1"/>
    <cellStyle name="Comma [0] 6788" xfId="49326" hidden="1"/>
    <cellStyle name="Comma [0] 6789" xfId="20009" hidden="1"/>
    <cellStyle name="Comma [0] 6789" xfId="49396" hidden="1"/>
    <cellStyle name="Comma [0] 679" xfId="5762" hidden="1"/>
    <cellStyle name="Comma [0] 679" xfId="35150" hidden="1"/>
    <cellStyle name="Comma [0] 6790" xfId="20054" hidden="1"/>
    <cellStyle name="Comma [0] 6790" xfId="49441" hidden="1"/>
    <cellStyle name="Comma [0] 6791" xfId="19997" hidden="1"/>
    <cellStyle name="Comma [0] 6791" xfId="49384" hidden="1"/>
    <cellStyle name="Comma [0] 6792" xfId="19954" hidden="1"/>
    <cellStyle name="Comma [0] 6792" xfId="49341" hidden="1"/>
    <cellStyle name="Comma [0] 6793" xfId="20060" hidden="1"/>
    <cellStyle name="Comma [0] 6793" xfId="49447" hidden="1"/>
    <cellStyle name="Comma [0] 6794" xfId="20062" hidden="1"/>
    <cellStyle name="Comma [0] 6794" xfId="49449" hidden="1"/>
    <cellStyle name="Comma [0] 6795" xfId="20015" hidden="1"/>
    <cellStyle name="Comma [0] 6795" xfId="49402" hidden="1"/>
    <cellStyle name="Comma [0] 6796" xfId="20021" hidden="1"/>
    <cellStyle name="Comma [0] 6796" xfId="49408" hidden="1"/>
    <cellStyle name="Comma [0] 6797" xfId="18331" hidden="1"/>
    <cellStyle name="Comma [0] 6797" xfId="47718" hidden="1"/>
    <cellStyle name="Comma [0] 6798" xfId="19971" hidden="1"/>
    <cellStyle name="Comma [0] 6798" xfId="49358" hidden="1"/>
    <cellStyle name="Comma [0] 6799" xfId="19979" hidden="1"/>
    <cellStyle name="Comma [0] 6799" xfId="49366" hidden="1"/>
    <cellStyle name="Comma [0] 68" xfId="4667" hidden="1"/>
    <cellStyle name="Comma [0] 68" xfId="34055" hidden="1"/>
    <cellStyle name="Comma [0] 680" xfId="5832" hidden="1"/>
    <cellStyle name="Comma [0] 680" xfId="35220" hidden="1"/>
    <cellStyle name="Comma [0] 6800" xfId="20068" hidden="1"/>
    <cellStyle name="Comma [0] 6800" xfId="49455" hidden="1"/>
    <cellStyle name="Comma [0] 6801" xfId="19982" hidden="1"/>
    <cellStyle name="Comma [0] 6801" xfId="49369" hidden="1"/>
    <cellStyle name="Comma [0] 6802" xfId="19942" hidden="1"/>
    <cellStyle name="Comma [0] 6802" xfId="49329" hidden="1"/>
    <cellStyle name="Comma [0] 6803" xfId="20073" hidden="1"/>
    <cellStyle name="Comma [0] 6803" xfId="49460" hidden="1"/>
    <cellStyle name="Comma [0] 6804" xfId="20075" hidden="1"/>
    <cellStyle name="Comma [0] 6804" xfId="49462" hidden="1"/>
    <cellStyle name="Comma [0] 6805" xfId="20034" hidden="1"/>
    <cellStyle name="Comma [0] 6805" xfId="49421" hidden="1"/>
    <cellStyle name="Comma [0] 6806" xfId="20040" hidden="1"/>
    <cellStyle name="Comma [0] 6806" xfId="49427" hidden="1"/>
    <cellStyle name="Comma [0] 6807" xfId="19941" hidden="1"/>
    <cellStyle name="Comma [0] 6807" xfId="49328" hidden="1"/>
    <cellStyle name="Comma [0] 6808" xfId="20022" hidden="1"/>
    <cellStyle name="Comma [0] 6808" xfId="49409" hidden="1"/>
    <cellStyle name="Comma [0] 6809" xfId="20001" hidden="1"/>
    <cellStyle name="Comma [0] 6809" xfId="49388" hidden="1"/>
    <cellStyle name="Comma [0] 681" xfId="5877" hidden="1"/>
    <cellStyle name="Comma [0] 681" xfId="35265" hidden="1"/>
    <cellStyle name="Comma [0] 6810" xfId="20079" hidden="1"/>
    <cellStyle name="Comma [0] 6810" xfId="49466" hidden="1"/>
    <cellStyle name="Comma [0] 6811" xfId="20020" hidden="1"/>
    <cellStyle name="Comma [0] 6811" xfId="49407" hidden="1"/>
    <cellStyle name="Comma [0] 6812" xfId="19958" hidden="1"/>
    <cellStyle name="Comma [0] 6812" xfId="49345" hidden="1"/>
    <cellStyle name="Comma [0] 6813" xfId="20086" hidden="1"/>
    <cellStyle name="Comma [0] 6813" xfId="49473" hidden="1"/>
    <cellStyle name="Comma [0] 6814" xfId="20088" hidden="1"/>
    <cellStyle name="Comma [0] 6814" xfId="49475" hidden="1"/>
    <cellStyle name="Comma [0] 6815" xfId="20052" hidden="1"/>
    <cellStyle name="Comma [0] 6815" xfId="49439" hidden="1"/>
    <cellStyle name="Comma [0] 6816" xfId="20057" hidden="1"/>
    <cellStyle name="Comma [0] 6816" xfId="49444" hidden="1"/>
    <cellStyle name="Comma [0] 6817" xfId="18323" hidden="1"/>
    <cellStyle name="Comma [0] 6817" xfId="47710" hidden="1"/>
    <cellStyle name="Comma [0] 6818" xfId="20041" hidden="1"/>
    <cellStyle name="Comma [0] 6818" xfId="49428" hidden="1"/>
    <cellStyle name="Comma [0] 6819" xfId="19946" hidden="1"/>
    <cellStyle name="Comma [0] 6819" xfId="49333" hidden="1"/>
    <cellStyle name="Comma [0] 682" xfId="5820" hidden="1"/>
    <cellStyle name="Comma [0] 682" xfId="35208" hidden="1"/>
    <cellStyle name="Comma [0] 6820" xfId="20092" hidden="1"/>
    <cellStyle name="Comma [0] 6820" xfId="49479" hidden="1"/>
    <cellStyle name="Comma [0] 6821" xfId="20039" hidden="1"/>
    <cellStyle name="Comma [0] 6821" xfId="49426" hidden="1"/>
    <cellStyle name="Comma [0] 6822" xfId="19978" hidden="1"/>
    <cellStyle name="Comma [0] 6822" xfId="49365" hidden="1"/>
    <cellStyle name="Comma [0] 6823" xfId="20096" hidden="1"/>
    <cellStyle name="Comma [0] 6823" xfId="49483" hidden="1"/>
    <cellStyle name="Comma [0] 6824" xfId="20098" hidden="1"/>
    <cellStyle name="Comma [0] 6824" xfId="49485" hidden="1"/>
    <cellStyle name="Comma [0] 6825" xfId="20066" hidden="1"/>
    <cellStyle name="Comma [0] 6825" xfId="49453" hidden="1"/>
    <cellStyle name="Comma [0] 6826" xfId="20070" hidden="1"/>
    <cellStyle name="Comma [0] 6826" xfId="49457" hidden="1"/>
    <cellStyle name="Comma [0] 6827" xfId="19960" hidden="1"/>
    <cellStyle name="Comma [0] 6827" xfId="49347" hidden="1"/>
    <cellStyle name="Comma [0] 6828" xfId="20058" hidden="1"/>
    <cellStyle name="Comma [0] 6828" xfId="49445" hidden="1"/>
    <cellStyle name="Comma [0] 6829" xfId="19950" hidden="1"/>
    <cellStyle name="Comma [0] 6829" xfId="49337" hidden="1"/>
    <cellStyle name="Comma [0] 683" xfId="5777" hidden="1"/>
    <cellStyle name="Comma [0] 683" xfId="35165" hidden="1"/>
    <cellStyle name="Comma [0] 6830" xfId="20102" hidden="1"/>
    <cellStyle name="Comma [0] 6830" xfId="49489" hidden="1"/>
    <cellStyle name="Comma [0] 6831" xfId="20056" hidden="1"/>
    <cellStyle name="Comma [0] 6831" xfId="49443" hidden="1"/>
    <cellStyle name="Comma [0] 6832" xfId="20025" hidden="1"/>
    <cellStyle name="Comma [0] 6832" xfId="49412" hidden="1"/>
    <cellStyle name="Comma [0] 6833" xfId="20106" hidden="1"/>
    <cellStyle name="Comma [0] 6833" xfId="49493" hidden="1"/>
    <cellStyle name="Comma [0] 6834" xfId="20108" hidden="1"/>
    <cellStyle name="Comma [0] 6834" xfId="49495" hidden="1"/>
    <cellStyle name="Comma [0] 6835" xfId="20094" hidden="1"/>
    <cellStyle name="Comma [0] 6835" xfId="49481" hidden="1"/>
    <cellStyle name="Comma [0] 6836" xfId="20081" hidden="1"/>
    <cellStyle name="Comma [0] 6836" xfId="49468" hidden="1"/>
    <cellStyle name="Comma [0] 6837" xfId="20105" hidden="1"/>
    <cellStyle name="Comma [0] 6837" xfId="49492" hidden="1"/>
    <cellStyle name="Comma [0] 6838" xfId="20071" hidden="1"/>
    <cellStyle name="Comma [0] 6838" xfId="49458" hidden="1"/>
    <cellStyle name="Comma [0] 6839" xfId="20043" hidden="1"/>
    <cellStyle name="Comma [0] 6839" xfId="49430" hidden="1"/>
    <cellStyle name="Comma [0] 684" xfId="5883" hidden="1"/>
    <cellStyle name="Comma [0] 684" xfId="35271" hidden="1"/>
    <cellStyle name="Comma [0] 6840" xfId="20110" hidden="1"/>
    <cellStyle name="Comma [0] 6840" xfId="49497" hidden="1"/>
    <cellStyle name="Comma [0] 6841" xfId="20067" hidden="1"/>
    <cellStyle name="Comma [0] 6841" xfId="49454" hidden="1"/>
    <cellStyle name="Comma [0] 6842" xfId="20101" hidden="1"/>
    <cellStyle name="Comma [0] 6842" xfId="49488" hidden="1"/>
    <cellStyle name="Comma [0] 6843" xfId="20114" hidden="1"/>
    <cellStyle name="Comma [0] 6843" xfId="49501" hidden="1"/>
    <cellStyle name="Comma [0] 6844" xfId="20116" hidden="1"/>
    <cellStyle name="Comma [0] 6844" xfId="49503" hidden="1"/>
    <cellStyle name="Comma [0] 6845" xfId="19984" hidden="1"/>
    <cellStyle name="Comma [0] 6845" xfId="49371" hidden="1"/>
    <cellStyle name="Comma [0] 6846" xfId="20104" hidden="1"/>
    <cellStyle name="Comma [0] 6846" xfId="49491" hidden="1"/>
    <cellStyle name="Comma [0] 6847" xfId="20044" hidden="1"/>
    <cellStyle name="Comma [0] 6847" xfId="49431" hidden="1"/>
    <cellStyle name="Comma [0] 6848" xfId="20078" hidden="1"/>
    <cellStyle name="Comma [0] 6848" xfId="49465" hidden="1"/>
    <cellStyle name="Comma [0] 6849" xfId="20091" hidden="1"/>
    <cellStyle name="Comma [0] 6849" xfId="49478" hidden="1"/>
    <cellStyle name="Comma [0] 685" xfId="5885" hidden="1"/>
    <cellStyle name="Comma [0] 685" xfId="35273" hidden="1"/>
    <cellStyle name="Comma [0] 6850" xfId="20119" hidden="1"/>
    <cellStyle name="Comma [0] 6850" xfId="49506" hidden="1"/>
    <cellStyle name="Comma [0] 6851" xfId="20082" hidden="1"/>
    <cellStyle name="Comma [0] 6851" xfId="49469" hidden="1"/>
    <cellStyle name="Comma [0] 6852" xfId="20042" hidden="1"/>
    <cellStyle name="Comma [0] 6852" xfId="49429" hidden="1"/>
    <cellStyle name="Comma [0] 6853" xfId="20121" hidden="1"/>
    <cellStyle name="Comma [0] 6853" xfId="49508" hidden="1"/>
    <cellStyle name="Comma [0] 6854" xfId="20123" hidden="1"/>
    <cellStyle name="Comma [0] 6854" xfId="49510" hidden="1"/>
    <cellStyle name="Comma [0] 6855" xfId="20180" hidden="1"/>
    <cellStyle name="Comma [0] 6855" xfId="49567" hidden="1"/>
    <cellStyle name="Comma [0] 6856" xfId="20199" hidden="1"/>
    <cellStyle name="Comma [0] 6856" xfId="49586" hidden="1"/>
    <cellStyle name="Comma [0] 6857" xfId="20206" hidden="1"/>
    <cellStyle name="Comma [0] 6857" xfId="49593" hidden="1"/>
    <cellStyle name="Comma [0] 6858" xfId="20213" hidden="1"/>
    <cellStyle name="Comma [0] 6858" xfId="49600" hidden="1"/>
    <cellStyle name="Comma [0] 6859" xfId="20218" hidden="1"/>
    <cellStyle name="Comma [0] 6859" xfId="49605" hidden="1"/>
    <cellStyle name="Comma [0] 686" xfId="5838" hidden="1"/>
    <cellStyle name="Comma [0] 686" xfId="35226" hidden="1"/>
    <cellStyle name="Comma [0] 6860" xfId="20205" hidden="1"/>
    <cellStyle name="Comma [0] 6860" xfId="49592" hidden="1"/>
    <cellStyle name="Comma [0] 6861" xfId="20210" hidden="1"/>
    <cellStyle name="Comma [0] 6861" xfId="49597" hidden="1"/>
    <cellStyle name="Comma [0] 6862" xfId="20222" hidden="1"/>
    <cellStyle name="Comma [0] 6862" xfId="49609" hidden="1"/>
    <cellStyle name="Comma [0] 6863" xfId="20224" hidden="1"/>
    <cellStyle name="Comma [0] 6863" xfId="49611" hidden="1"/>
    <cellStyle name="Comma [0] 6864" xfId="20195" hidden="1"/>
    <cellStyle name="Comma [0] 6864" xfId="49582" hidden="1"/>
    <cellStyle name="Comma [0] 6865" xfId="20184" hidden="1"/>
    <cellStyle name="Comma [0] 6865" xfId="49571" hidden="1"/>
    <cellStyle name="Comma [0] 6866" xfId="20235" hidden="1"/>
    <cellStyle name="Comma [0] 6866" xfId="49622" hidden="1"/>
    <cellStyle name="Comma [0] 6867" xfId="20244" hidden="1"/>
    <cellStyle name="Comma [0] 6867" xfId="49631" hidden="1"/>
    <cellStyle name="Comma [0] 6868" xfId="20255" hidden="1"/>
    <cellStyle name="Comma [0] 6868" xfId="49642" hidden="1"/>
    <cellStyle name="Comma [0] 6869" xfId="20261" hidden="1"/>
    <cellStyle name="Comma [0] 6869" xfId="49648" hidden="1"/>
    <cellStyle name="Comma [0] 687" xfId="5844" hidden="1"/>
    <cellStyle name="Comma [0] 687" xfId="35232" hidden="1"/>
    <cellStyle name="Comma [0] 6870" xfId="20243" hidden="1"/>
    <cellStyle name="Comma [0] 6870" xfId="49630" hidden="1"/>
    <cellStyle name="Comma [0] 6871" xfId="20253" hidden="1"/>
    <cellStyle name="Comma [0] 6871" xfId="49640" hidden="1"/>
    <cellStyle name="Comma [0] 6872" xfId="20273" hidden="1"/>
    <cellStyle name="Comma [0] 6872" xfId="49660" hidden="1"/>
    <cellStyle name="Comma [0] 6873" xfId="20275" hidden="1"/>
    <cellStyle name="Comma [0] 6873" xfId="49662" hidden="1"/>
    <cellStyle name="Comma [0] 6874" xfId="20226" hidden="1"/>
    <cellStyle name="Comma [0] 6874" xfId="49613" hidden="1"/>
    <cellStyle name="Comma [0] 6875" xfId="20187" hidden="1"/>
    <cellStyle name="Comma [0] 6875" xfId="49574" hidden="1"/>
    <cellStyle name="Comma [0] 6876" xfId="20229" hidden="1"/>
    <cellStyle name="Comma [0] 6876" xfId="49616" hidden="1"/>
    <cellStyle name="Comma [0] 6877" xfId="20192" hidden="1"/>
    <cellStyle name="Comma [0] 6877" xfId="49579" hidden="1"/>
    <cellStyle name="Comma [0] 6878" xfId="20194" hidden="1"/>
    <cellStyle name="Comma [0] 6878" xfId="49581" hidden="1"/>
    <cellStyle name="Comma [0] 6879" xfId="20280" hidden="1"/>
    <cellStyle name="Comma [0] 6879" xfId="49667" hidden="1"/>
    <cellStyle name="Comma [0] 688" xfId="5470" hidden="1"/>
    <cellStyle name="Comma [0] 688" xfId="34858" hidden="1"/>
    <cellStyle name="Comma [0] 6880" xfId="20183" hidden="1"/>
    <cellStyle name="Comma [0] 6880" xfId="49570" hidden="1"/>
    <cellStyle name="Comma [0] 6881" xfId="20191" hidden="1"/>
    <cellStyle name="Comma [0] 6881" xfId="49578" hidden="1"/>
    <cellStyle name="Comma [0] 6882" xfId="20292" hidden="1"/>
    <cellStyle name="Comma [0] 6882" xfId="49679" hidden="1"/>
    <cellStyle name="Comma [0] 6883" xfId="20294" hidden="1"/>
    <cellStyle name="Comma [0] 6883" xfId="49681" hidden="1"/>
    <cellStyle name="Comma [0] 6884" xfId="20283" hidden="1"/>
    <cellStyle name="Comma [0] 6884" xfId="49670" hidden="1"/>
    <cellStyle name="Comma [0] 6885" xfId="20291" hidden="1"/>
    <cellStyle name="Comma [0] 6885" xfId="49678" hidden="1"/>
    <cellStyle name="Comma [0] 6886" xfId="20189" hidden="1"/>
    <cellStyle name="Comma [0] 6886" xfId="49576" hidden="1"/>
    <cellStyle name="Comma [0] 6887" xfId="20277" hidden="1"/>
    <cellStyle name="Comma [0] 6887" xfId="49664" hidden="1"/>
    <cellStyle name="Comma [0] 6888" xfId="20310" hidden="1"/>
    <cellStyle name="Comma [0] 6888" xfId="49697" hidden="1"/>
    <cellStyle name="Comma [0] 6889" xfId="20318" hidden="1"/>
    <cellStyle name="Comma [0] 6889" xfId="49705" hidden="1"/>
    <cellStyle name="Comma [0] 689" xfId="5794" hidden="1"/>
    <cellStyle name="Comma [0] 689" xfId="35182" hidden="1"/>
    <cellStyle name="Comma [0] 6890" xfId="20227" hidden="1"/>
    <cellStyle name="Comma [0] 6890" xfId="49614" hidden="1"/>
    <cellStyle name="Comma [0] 6891" xfId="20306" hidden="1"/>
    <cellStyle name="Comma [0] 6891" xfId="49693" hidden="1"/>
    <cellStyle name="Comma [0] 6892" xfId="20327" hidden="1"/>
    <cellStyle name="Comma [0] 6892" xfId="49714" hidden="1"/>
    <cellStyle name="Comma [0] 6893" xfId="20329" hidden="1"/>
    <cellStyle name="Comma [0] 6893" xfId="49716" hidden="1"/>
    <cellStyle name="Comma [0] 6894" xfId="20288" hidden="1"/>
    <cellStyle name="Comma [0] 6894" xfId="49675" hidden="1"/>
    <cellStyle name="Comma [0] 6895" xfId="20233" hidden="1"/>
    <cellStyle name="Comma [0] 6895" xfId="49620" hidden="1"/>
    <cellStyle name="Comma [0] 6896" xfId="20286" hidden="1"/>
    <cellStyle name="Comma [0] 6896" xfId="49673" hidden="1"/>
    <cellStyle name="Comma [0] 6897" xfId="20270" hidden="1"/>
    <cellStyle name="Comma [0] 6897" xfId="49657" hidden="1"/>
    <cellStyle name="Comma [0] 6898" xfId="20266" hidden="1"/>
    <cellStyle name="Comma [0] 6898" xfId="49653" hidden="1"/>
    <cellStyle name="Comma [0] 6899" xfId="20337" hidden="1"/>
    <cellStyle name="Comma [0] 6899" xfId="49724" hidden="1"/>
    <cellStyle name="Comma [0] 69" xfId="4688" hidden="1"/>
    <cellStyle name="Comma [0] 69" xfId="34076" hidden="1"/>
    <cellStyle name="Comma [0] 690" xfId="5802" hidden="1"/>
    <cellStyle name="Comma [0] 690" xfId="35190" hidden="1"/>
    <cellStyle name="Comma [0] 6900" xfId="20203" hidden="1"/>
    <cellStyle name="Comma [0] 6900" xfId="49590" hidden="1"/>
    <cellStyle name="Comma [0] 6901" xfId="20196" hidden="1"/>
    <cellStyle name="Comma [0] 6901" xfId="49583" hidden="1"/>
    <cellStyle name="Comma [0] 6902" xfId="20345" hidden="1"/>
    <cellStyle name="Comma [0] 6902" xfId="49732" hidden="1"/>
    <cellStyle name="Comma [0] 6903" xfId="20347" hidden="1"/>
    <cellStyle name="Comma [0] 6903" xfId="49734" hidden="1"/>
    <cellStyle name="Comma [0] 6904" xfId="20296" hidden="1"/>
    <cellStyle name="Comma [0] 6904" xfId="49683" hidden="1"/>
    <cellStyle name="Comma [0] 6905" xfId="20272" hidden="1"/>
    <cellStyle name="Comma [0] 6905" xfId="49659" hidden="1"/>
    <cellStyle name="Comma [0] 6906" xfId="20307" hidden="1"/>
    <cellStyle name="Comma [0] 6906" xfId="49694" hidden="1"/>
    <cellStyle name="Comma [0] 6907" xfId="20239" hidden="1"/>
    <cellStyle name="Comma [0] 6907" xfId="49626" hidden="1"/>
    <cellStyle name="Comma [0] 6908" xfId="20309" hidden="1"/>
    <cellStyle name="Comma [0] 6908" xfId="49696" hidden="1"/>
    <cellStyle name="Comma [0] 6909" xfId="20354" hidden="1"/>
    <cellStyle name="Comma [0] 6909" xfId="49741" hidden="1"/>
    <cellStyle name="Comma [0] 691" xfId="5891" hidden="1"/>
    <cellStyle name="Comma [0] 691" xfId="35279" hidden="1"/>
    <cellStyle name="Comma [0] 6910" xfId="20297" hidden="1"/>
    <cellStyle name="Comma [0] 6910" xfId="49684" hidden="1"/>
    <cellStyle name="Comma [0] 6911" xfId="20254" hidden="1"/>
    <cellStyle name="Comma [0] 6911" xfId="49641" hidden="1"/>
    <cellStyle name="Comma [0] 6912" xfId="20360" hidden="1"/>
    <cellStyle name="Comma [0] 6912" xfId="49747" hidden="1"/>
    <cellStyle name="Comma [0] 6913" xfId="20362" hidden="1"/>
    <cellStyle name="Comma [0] 6913" xfId="49749" hidden="1"/>
    <cellStyle name="Comma [0] 6914" xfId="20315" hidden="1"/>
    <cellStyle name="Comma [0] 6914" xfId="49702" hidden="1"/>
    <cellStyle name="Comma [0] 6915" xfId="20321" hidden="1"/>
    <cellStyle name="Comma [0] 6915" xfId="49708" hidden="1"/>
    <cellStyle name="Comma [0] 6916" xfId="20202" hidden="1"/>
    <cellStyle name="Comma [0] 6916" xfId="49589" hidden="1"/>
    <cellStyle name="Comma [0] 6917" xfId="20271" hidden="1"/>
    <cellStyle name="Comma [0] 6917" xfId="49658" hidden="1"/>
    <cellStyle name="Comma [0] 6918" xfId="20279" hidden="1"/>
    <cellStyle name="Comma [0] 6918" xfId="49666" hidden="1"/>
    <cellStyle name="Comma [0] 6919" xfId="20368" hidden="1"/>
    <cellStyle name="Comma [0] 6919" xfId="49755" hidden="1"/>
    <cellStyle name="Comma [0] 692" xfId="5805" hidden="1"/>
    <cellStyle name="Comma [0] 692" xfId="35193" hidden="1"/>
    <cellStyle name="Comma [0] 6920" xfId="20282" hidden="1"/>
    <cellStyle name="Comma [0] 6920" xfId="49669" hidden="1"/>
    <cellStyle name="Comma [0] 6921" xfId="20242" hidden="1"/>
    <cellStyle name="Comma [0] 6921" xfId="49629" hidden="1"/>
    <cellStyle name="Comma [0] 6922" xfId="20373" hidden="1"/>
    <cellStyle name="Comma [0] 6922" xfId="49760" hidden="1"/>
    <cellStyle name="Comma [0] 6923" xfId="20375" hidden="1"/>
    <cellStyle name="Comma [0] 6923" xfId="49762" hidden="1"/>
    <cellStyle name="Comma [0] 6924" xfId="20334" hidden="1"/>
    <cellStyle name="Comma [0] 6924" xfId="49721" hidden="1"/>
    <cellStyle name="Comma [0] 6925" xfId="20340" hidden="1"/>
    <cellStyle name="Comma [0] 6925" xfId="49727" hidden="1"/>
    <cellStyle name="Comma [0] 6926" xfId="20241" hidden="1"/>
    <cellStyle name="Comma [0] 6926" xfId="49628" hidden="1"/>
    <cellStyle name="Comma [0] 6927" xfId="20322" hidden="1"/>
    <cellStyle name="Comma [0] 6927" xfId="49709" hidden="1"/>
    <cellStyle name="Comma [0] 6928" xfId="20301" hidden="1"/>
    <cellStyle name="Comma [0] 6928" xfId="49688" hidden="1"/>
    <cellStyle name="Comma [0] 6929" xfId="20379" hidden="1"/>
    <cellStyle name="Comma [0] 6929" xfId="49766" hidden="1"/>
    <cellStyle name="Comma [0] 693" xfId="5765" hidden="1"/>
    <cellStyle name="Comma [0] 693" xfId="35153" hidden="1"/>
    <cellStyle name="Comma [0] 6930" xfId="20320" hidden="1"/>
    <cellStyle name="Comma [0] 6930" xfId="49707" hidden="1"/>
    <cellStyle name="Comma [0] 6931" xfId="20258" hidden="1"/>
    <cellStyle name="Comma [0] 6931" xfId="49645" hidden="1"/>
    <cellStyle name="Comma [0] 6932" xfId="20386" hidden="1"/>
    <cellStyle name="Comma [0] 6932" xfId="49773" hidden="1"/>
    <cellStyle name="Comma [0] 6933" xfId="20388" hidden="1"/>
    <cellStyle name="Comma [0] 6933" xfId="49775" hidden="1"/>
    <cellStyle name="Comma [0] 6934" xfId="20352" hidden="1"/>
    <cellStyle name="Comma [0] 6934" xfId="49739" hidden="1"/>
    <cellStyle name="Comma [0] 6935" xfId="20357" hidden="1"/>
    <cellStyle name="Comma [0] 6935" xfId="49744" hidden="1"/>
    <cellStyle name="Comma [0] 6936" xfId="20186" hidden="1"/>
    <cellStyle name="Comma [0] 6936" xfId="49573" hidden="1"/>
    <cellStyle name="Comma [0] 6937" xfId="20341" hidden="1"/>
    <cellStyle name="Comma [0] 6937" xfId="49728" hidden="1"/>
    <cellStyle name="Comma [0] 6938" xfId="20246" hidden="1"/>
    <cellStyle name="Comma [0] 6938" xfId="49633" hidden="1"/>
    <cellStyle name="Comma [0] 6939" xfId="20392" hidden="1"/>
    <cellStyle name="Comma [0] 6939" xfId="49779" hidden="1"/>
    <cellStyle name="Comma [0] 694" xfId="5896" hidden="1"/>
    <cellStyle name="Comma [0] 694" xfId="35284" hidden="1"/>
    <cellStyle name="Comma [0] 6940" xfId="20339" hidden="1"/>
    <cellStyle name="Comma [0] 6940" xfId="49726" hidden="1"/>
    <cellStyle name="Comma [0] 6941" xfId="20278" hidden="1"/>
    <cellStyle name="Comma [0] 6941" xfId="49665" hidden="1"/>
    <cellStyle name="Comma [0] 6942" xfId="20396" hidden="1"/>
    <cellStyle name="Comma [0] 6942" xfId="49783" hidden="1"/>
    <cellStyle name="Comma [0] 6943" xfId="20398" hidden="1"/>
    <cellStyle name="Comma [0] 6943" xfId="49785" hidden="1"/>
    <cellStyle name="Comma [0] 6944" xfId="20366" hidden="1"/>
    <cellStyle name="Comma [0] 6944" xfId="49753" hidden="1"/>
    <cellStyle name="Comma [0] 6945" xfId="20370" hidden="1"/>
    <cellStyle name="Comma [0] 6945" xfId="49757" hidden="1"/>
    <cellStyle name="Comma [0] 6946" xfId="20260" hidden="1"/>
    <cellStyle name="Comma [0] 6946" xfId="49647" hidden="1"/>
    <cellStyle name="Comma [0] 6947" xfId="20358" hidden="1"/>
    <cellStyle name="Comma [0] 6947" xfId="49745" hidden="1"/>
    <cellStyle name="Comma [0] 6948" xfId="20250" hidden="1"/>
    <cellStyle name="Comma [0] 6948" xfId="49637" hidden="1"/>
    <cellStyle name="Comma [0] 6949" xfId="20402" hidden="1"/>
    <cellStyle name="Comma [0] 6949" xfId="49789" hidden="1"/>
    <cellStyle name="Comma [0] 695" xfId="5898" hidden="1"/>
    <cellStyle name="Comma [0] 695" xfId="35286" hidden="1"/>
    <cellStyle name="Comma [0] 6950" xfId="20356" hidden="1"/>
    <cellStyle name="Comma [0] 6950" xfId="49743" hidden="1"/>
    <cellStyle name="Comma [0] 6951" xfId="20325" hidden="1"/>
    <cellStyle name="Comma [0] 6951" xfId="49712" hidden="1"/>
    <cellStyle name="Comma [0] 6952" xfId="20406" hidden="1"/>
    <cellStyle name="Comma [0] 6952" xfId="49793" hidden="1"/>
    <cellStyle name="Comma [0] 6953" xfId="20408" hidden="1"/>
    <cellStyle name="Comma [0] 6953" xfId="49795" hidden="1"/>
    <cellStyle name="Comma [0] 6954" xfId="20394" hidden="1"/>
    <cellStyle name="Comma [0] 6954" xfId="49781" hidden="1"/>
    <cellStyle name="Comma [0] 6955" xfId="20381" hidden="1"/>
    <cellStyle name="Comma [0] 6955" xfId="49768" hidden="1"/>
    <cellStyle name="Comma [0] 6956" xfId="20405" hidden="1"/>
    <cellStyle name="Comma [0] 6956" xfId="49792" hidden="1"/>
    <cellStyle name="Comma [0] 6957" xfId="20371" hidden="1"/>
    <cellStyle name="Comma [0] 6957" xfId="49758" hidden="1"/>
    <cellStyle name="Comma [0] 6958" xfId="20343" hidden="1"/>
    <cellStyle name="Comma [0] 6958" xfId="49730" hidden="1"/>
    <cellStyle name="Comma [0] 6959" xfId="20410" hidden="1"/>
    <cellStyle name="Comma [0] 6959" xfId="49797" hidden="1"/>
    <cellStyle name="Comma [0] 696" xfId="5857" hidden="1"/>
    <cellStyle name="Comma [0] 696" xfId="35245" hidden="1"/>
    <cellStyle name="Comma [0] 6960" xfId="20367" hidden="1"/>
    <cellStyle name="Comma [0] 6960" xfId="49754" hidden="1"/>
    <cellStyle name="Comma [0] 6961" xfId="20401" hidden="1"/>
    <cellStyle name="Comma [0] 6961" xfId="49788" hidden="1"/>
    <cellStyle name="Comma [0] 6962" xfId="20414" hidden="1"/>
    <cellStyle name="Comma [0] 6962" xfId="49801" hidden="1"/>
    <cellStyle name="Comma [0] 6963" xfId="20416" hidden="1"/>
    <cellStyle name="Comma [0] 6963" xfId="49803" hidden="1"/>
    <cellStyle name="Comma [0] 6964" xfId="20284" hidden="1"/>
    <cellStyle name="Comma [0] 6964" xfId="49671" hidden="1"/>
    <cellStyle name="Comma [0] 6965" xfId="20404" hidden="1"/>
    <cellStyle name="Comma [0] 6965" xfId="49791" hidden="1"/>
    <cellStyle name="Comma [0] 6966" xfId="20344" hidden="1"/>
    <cellStyle name="Comma [0] 6966" xfId="49731" hidden="1"/>
    <cellStyle name="Comma [0] 6967" xfId="20378" hidden="1"/>
    <cellStyle name="Comma [0] 6967" xfId="49765" hidden="1"/>
    <cellStyle name="Comma [0] 6968" xfId="20391" hidden="1"/>
    <cellStyle name="Comma [0] 6968" xfId="49778" hidden="1"/>
    <cellStyle name="Comma [0] 6969" xfId="20419" hidden="1"/>
    <cellStyle name="Comma [0] 6969" xfId="49806" hidden="1"/>
    <cellStyle name="Comma [0] 697" xfId="5863" hidden="1"/>
    <cellStyle name="Comma [0] 697" xfId="35251" hidden="1"/>
    <cellStyle name="Comma [0] 6970" xfId="20382" hidden="1"/>
    <cellStyle name="Comma [0] 6970" xfId="49769" hidden="1"/>
    <cellStyle name="Comma [0] 6971" xfId="20342" hidden="1"/>
    <cellStyle name="Comma [0] 6971" xfId="49729" hidden="1"/>
    <cellStyle name="Comma [0] 6972" xfId="20422" hidden="1"/>
    <cellStyle name="Comma [0] 6972" xfId="49809" hidden="1"/>
    <cellStyle name="Comma [0] 6973" xfId="20424" hidden="1"/>
    <cellStyle name="Comma [0] 6973" xfId="49811" hidden="1"/>
    <cellStyle name="Comma [0] 6974" xfId="20143" hidden="1"/>
    <cellStyle name="Comma [0] 6974" xfId="49530" hidden="1"/>
    <cellStyle name="Comma [0] 6975" xfId="20125" hidden="1"/>
    <cellStyle name="Comma [0] 6975" xfId="49512" hidden="1"/>
    <cellStyle name="Comma [0] 6976" xfId="20428" hidden="1"/>
    <cellStyle name="Comma [0] 6976" xfId="49815" hidden="1"/>
    <cellStyle name="Comma [0] 6977" xfId="20435" hidden="1"/>
    <cellStyle name="Comma [0] 6977" xfId="49822" hidden="1"/>
    <cellStyle name="Comma [0] 6978" xfId="20437" hidden="1"/>
    <cellStyle name="Comma [0] 6978" xfId="49824" hidden="1"/>
    <cellStyle name="Comma [0] 6979" xfId="20427" hidden="1"/>
    <cellStyle name="Comma [0] 6979" xfId="49814" hidden="1"/>
    <cellStyle name="Comma [0] 698" xfId="5764" hidden="1"/>
    <cellStyle name="Comma [0] 698" xfId="35152" hidden="1"/>
    <cellStyle name="Comma [0] 6980" xfId="20433" hidden="1"/>
    <cellStyle name="Comma [0] 6980" xfId="49820" hidden="1"/>
    <cellStyle name="Comma [0] 6981" xfId="20440" hidden="1"/>
    <cellStyle name="Comma [0] 6981" xfId="49827" hidden="1"/>
    <cellStyle name="Comma [0] 6982" xfId="20442" hidden="1"/>
    <cellStyle name="Comma [0] 6982" xfId="49829" hidden="1"/>
    <cellStyle name="Comma [0] 6983" xfId="20217" hidden="1"/>
    <cellStyle name="Comma [0] 6983" xfId="49604" hidden="1"/>
    <cellStyle name="Comma [0] 6984" xfId="20173" hidden="1"/>
    <cellStyle name="Comma [0] 6984" xfId="49560" hidden="1"/>
    <cellStyle name="Comma [0] 6985" xfId="20453" hidden="1"/>
    <cellStyle name="Comma [0] 6985" xfId="49840" hidden="1"/>
    <cellStyle name="Comma [0] 6986" xfId="20462" hidden="1"/>
    <cellStyle name="Comma [0] 6986" xfId="49849" hidden="1"/>
    <cellStyle name="Comma [0] 6987" xfId="20473" hidden="1"/>
    <cellStyle name="Comma [0] 6987" xfId="49860" hidden="1"/>
    <cellStyle name="Comma [0] 6988" xfId="20479" hidden="1"/>
    <cellStyle name="Comma [0] 6988" xfId="49866" hidden="1"/>
    <cellStyle name="Comma [0] 6989" xfId="20461" hidden="1"/>
    <cellStyle name="Comma [0] 6989" xfId="49848" hidden="1"/>
    <cellStyle name="Comma [0] 699" xfId="5845" hidden="1"/>
    <cellStyle name="Comma [0] 699" xfId="35233" hidden="1"/>
    <cellStyle name="Comma [0] 6990" xfId="20471" hidden="1"/>
    <cellStyle name="Comma [0] 6990" xfId="49858" hidden="1"/>
    <cellStyle name="Comma [0] 6991" xfId="20491" hidden="1"/>
    <cellStyle name="Comma [0] 6991" xfId="49878" hidden="1"/>
    <cellStyle name="Comma [0] 6992" xfId="20493" hidden="1"/>
    <cellStyle name="Comma [0] 6992" xfId="49880" hidden="1"/>
    <cellStyle name="Comma [0] 6993" xfId="20444" hidden="1"/>
    <cellStyle name="Comma [0] 6993" xfId="49831" hidden="1"/>
    <cellStyle name="Comma [0] 6994" xfId="20138" hidden="1"/>
    <cellStyle name="Comma [0] 6994" xfId="49525" hidden="1"/>
    <cellStyle name="Comma [0] 6995" xfId="20447" hidden="1"/>
    <cellStyle name="Comma [0] 6995" xfId="49834" hidden="1"/>
    <cellStyle name="Comma [0] 6996" xfId="20172" hidden="1"/>
    <cellStyle name="Comma [0] 6996" xfId="49559" hidden="1"/>
    <cellStyle name="Comma [0] 6997" xfId="20171" hidden="1"/>
    <cellStyle name="Comma [0] 6997" xfId="49558" hidden="1"/>
    <cellStyle name="Comma [0] 6998" xfId="20498" hidden="1"/>
    <cellStyle name="Comma [0] 6998" xfId="49885" hidden="1"/>
    <cellStyle name="Comma [0] 6999" xfId="20140" hidden="1"/>
    <cellStyle name="Comma [0] 6999" xfId="49527" hidden="1"/>
    <cellStyle name="Comma [0] 7" xfId="119" hidden="1"/>
    <cellStyle name="Comma [0] 7" xfId="284" hidden="1"/>
    <cellStyle name="Comma [0] 7" xfId="260" hidden="1"/>
    <cellStyle name="Comma [0] 7" xfId="96" hidden="1"/>
    <cellStyle name="Comma [0] 7" xfId="467" hidden="1"/>
    <cellStyle name="Comma [0] 7" xfId="632" hidden="1"/>
    <cellStyle name="Comma [0] 7" xfId="608" hidden="1"/>
    <cellStyle name="Comma [0] 7" xfId="444" hidden="1"/>
    <cellStyle name="Comma [0] 7" xfId="805" hidden="1"/>
    <cellStyle name="Comma [0] 7" xfId="970" hidden="1"/>
    <cellStyle name="Comma [0] 7" xfId="946" hidden="1"/>
    <cellStyle name="Comma [0] 7" xfId="782" hidden="1"/>
    <cellStyle name="Comma [0] 7" xfId="1147" hidden="1"/>
    <cellStyle name="Comma [0] 7" xfId="1312" hidden="1"/>
    <cellStyle name="Comma [0] 7" xfId="1288" hidden="1"/>
    <cellStyle name="Comma [0] 7" xfId="1124" hidden="1"/>
    <cellStyle name="Comma [0] 7" xfId="1475" hidden="1"/>
    <cellStyle name="Comma [0] 7" xfId="1640" hidden="1"/>
    <cellStyle name="Comma [0] 7" xfId="1616" hidden="1"/>
    <cellStyle name="Comma [0] 7" xfId="1452" hidden="1"/>
    <cellStyle name="Comma [0] 7" xfId="1803" hidden="1"/>
    <cellStyle name="Comma [0] 7" xfId="1968" hidden="1"/>
    <cellStyle name="Comma [0] 7" xfId="1944" hidden="1"/>
    <cellStyle name="Comma [0] 7" xfId="1780" hidden="1"/>
    <cellStyle name="Comma [0] 7" xfId="2134" hidden="1"/>
    <cellStyle name="Comma [0] 7" xfId="2298" hidden="1"/>
    <cellStyle name="Comma [0] 7" xfId="2275" hidden="1"/>
    <cellStyle name="Comma [0] 7" xfId="2111" hidden="1"/>
    <cellStyle name="Comma [0] 7" xfId="4545" hidden="1"/>
    <cellStyle name="Comma [0] 7" xfId="33933" hidden="1"/>
    <cellStyle name="Comma [0] 7" xfId="61188" hidden="1"/>
    <cellStyle name="Comma [0] 7" xfId="61270" hidden="1"/>
    <cellStyle name="Comma [0] 7" xfId="61354" hidden="1"/>
    <cellStyle name="Comma [0] 7" xfId="61436" hidden="1"/>
    <cellStyle name="Comma [0] 7" xfId="61519" hidden="1"/>
    <cellStyle name="Comma [0] 7" xfId="61601" hidden="1"/>
    <cellStyle name="Comma [0] 7" xfId="61681" hidden="1"/>
    <cellStyle name="Comma [0] 7" xfId="61763" hidden="1"/>
    <cellStyle name="Comma [0] 7" xfId="61845" hidden="1"/>
    <cellStyle name="Comma [0] 7" xfId="61927" hidden="1"/>
    <cellStyle name="Comma [0] 7" xfId="62011" hidden="1"/>
    <cellStyle name="Comma [0] 7" xfId="62093" hidden="1"/>
    <cellStyle name="Comma [0] 7" xfId="62175" hidden="1"/>
    <cellStyle name="Comma [0] 7" xfId="62257" hidden="1"/>
    <cellStyle name="Comma [0] 7" xfId="62337" hidden="1"/>
    <cellStyle name="Comma [0] 7" xfId="62419" hidden="1"/>
    <cellStyle name="Comma [0] 7" xfId="62494" hidden="1"/>
    <cellStyle name="Comma [0] 7" xfId="62576" hidden="1"/>
    <cellStyle name="Comma [0] 7" xfId="62660" hidden="1"/>
    <cellStyle name="Comma [0] 7" xfId="62742" hidden="1"/>
    <cellStyle name="Comma [0] 7" xfId="62824" hidden="1"/>
    <cellStyle name="Comma [0] 7" xfId="62906" hidden="1"/>
    <cellStyle name="Comma [0] 7" xfId="62986" hidden="1"/>
    <cellStyle name="Comma [0] 7" xfId="63068" hidden="1"/>
    <cellStyle name="Comma [0] 70" xfId="4690" hidden="1"/>
    <cellStyle name="Comma [0] 70" xfId="34078" hidden="1"/>
    <cellStyle name="Comma [0] 700" xfId="5824" hidden="1"/>
    <cellStyle name="Comma [0] 700" xfId="35212" hidden="1"/>
    <cellStyle name="Comma [0] 7000" xfId="20174" hidden="1"/>
    <cellStyle name="Comma [0] 7000" xfId="49561" hidden="1"/>
    <cellStyle name="Comma [0] 7001" xfId="20510" hidden="1"/>
    <cellStyle name="Comma [0] 7001" xfId="49897" hidden="1"/>
    <cellStyle name="Comma [0] 7002" xfId="20512" hidden="1"/>
    <cellStyle name="Comma [0] 7002" xfId="49899" hidden="1"/>
    <cellStyle name="Comma [0] 7003" xfId="20501" hidden="1"/>
    <cellStyle name="Comma [0] 7003" xfId="49888" hidden="1"/>
    <cellStyle name="Comma [0] 7004" xfId="20509" hidden="1"/>
    <cellStyle name="Comma [0] 7004" xfId="49896" hidden="1"/>
    <cellStyle name="Comma [0] 7005" xfId="20136" hidden="1"/>
    <cellStyle name="Comma [0] 7005" xfId="49523" hidden="1"/>
    <cellStyle name="Comma [0] 7006" xfId="20495" hidden="1"/>
    <cellStyle name="Comma [0] 7006" xfId="49882" hidden="1"/>
    <cellStyle name="Comma [0] 7007" xfId="20528" hidden="1"/>
    <cellStyle name="Comma [0] 7007" xfId="49915" hidden="1"/>
    <cellStyle name="Comma [0] 7008" xfId="20536" hidden="1"/>
    <cellStyle name="Comma [0] 7008" xfId="49923" hidden="1"/>
    <cellStyle name="Comma [0] 7009" xfId="20445" hidden="1"/>
    <cellStyle name="Comma [0] 7009" xfId="49832" hidden="1"/>
    <cellStyle name="Comma [0] 701" xfId="5902" hidden="1"/>
    <cellStyle name="Comma [0] 701" xfId="35290" hidden="1"/>
    <cellStyle name="Comma [0] 7010" xfId="20524" hidden="1"/>
    <cellStyle name="Comma [0] 7010" xfId="49911" hidden="1"/>
    <cellStyle name="Comma [0] 7011" xfId="20545" hidden="1"/>
    <cellStyle name="Comma [0] 7011" xfId="49932" hidden="1"/>
    <cellStyle name="Comma [0] 7012" xfId="20547" hidden="1"/>
    <cellStyle name="Comma [0] 7012" xfId="49934" hidden="1"/>
    <cellStyle name="Comma [0] 7013" xfId="20506" hidden="1"/>
    <cellStyle name="Comma [0] 7013" xfId="49893" hidden="1"/>
    <cellStyle name="Comma [0] 7014" xfId="20451" hidden="1"/>
    <cellStyle name="Comma [0] 7014" xfId="49838" hidden="1"/>
    <cellStyle name="Comma [0] 7015" xfId="20504" hidden="1"/>
    <cellStyle name="Comma [0] 7015" xfId="49891" hidden="1"/>
    <cellStyle name="Comma [0] 7016" xfId="20488" hidden="1"/>
    <cellStyle name="Comma [0] 7016" xfId="49875" hidden="1"/>
    <cellStyle name="Comma [0] 7017" xfId="20484" hidden="1"/>
    <cellStyle name="Comma [0] 7017" xfId="49871" hidden="1"/>
    <cellStyle name="Comma [0] 7018" xfId="20555" hidden="1"/>
    <cellStyle name="Comma [0] 7018" xfId="49942" hidden="1"/>
    <cellStyle name="Comma [0] 7019" xfId="20128" hidden="1"/>
    <cellStyle name="Comma [0] 7019" xfId="49515" hidden="1"/>
    <cellStyle name="Comma [0] 702" xfId="5843" hidden="1"/>
    <cellStyle name="Comma [0] 702" xfId="35231" hidden="1"/>
    <cellStyle name="Comma [0] 7020" xfId="20216" hidden="1"/>
    <cellStyle name="Comma [0] 7020" xfId="49603" hidden="1"/>
    <cellStyle name="Comma [0] 7021" xfId="20563" hidden="1"/>
    <cellStyle name="Comma [0] 7021" xfId="49950" hidden="1"/>
    <cellStyle name="Comma [0] 7022" xfId="20565" hidden="1"/>
    <cellStyle name="Comma [0] 7022" xfId="49952" hidden="1"/>
    <cellStyle name="Comma [0] 7023" xfId="20514" hidden="1"/>
    <cellStyle name="Comma [0] 7023" xfId="49901" hidden="1"/>
    <cellStyle name="Comma [0] 7024" xfId="20490" hidden="1"/>
    <cellStyle name="Comma [0] 7024" xfId="49877" hidden="1"/>
    <cellStyle name="Comma [0] 7025" xfId="20525" hidden="1"/>
    <cellStyle name="Comma [0] 7025" xfId="49912" hidden="1"/>
    <cellStyle name="Comma [0] 7026" xfId="20457" hidden="1"/>
    <cellStyle name="Comma [0] 7026" xfId="49844" hidden="1"/>
    <cellStyle name="Comma [0] 7027" xfId="20527" hidden="1"/>
    <cellStyle name="Comma [0] 7027" xfId="49914" hidden="1"/>
    <cellStyle name="Comma [0] 7028" xfId="20572" hidden="1"/>
    <cellStyle name="Comma [0] 7028" xfId="49959" hidden="1"/>
    <cellStyle name="Comma [0] 7029" xfId="20515" hidden="1"/>
    <cellStyle name="Comma [0] 7029" xfId="49902" hidden="1"/>
    <cellStyle name="Comma [0] 703" xfId="5781" hidden="1"/>
    <cellStyle name="Comma [0] 703" xfId="35169" hidden="1"/>
    <cellStyle name="Comma [0] 7030" xfId="20472" hidden="1"/>
    <cellStyle name="Comma [0] 7030" xfId="49859" hidden="1"/>
    <cellStyle name="Comma [0] 7031" xfId="20578" hidden="1"/>
    <cellStyle name="Comma [0] 7031" xfId="49965" hidden="1"/>
    <cellStyle name="Comma [0] 7032" xfId="20580" hidden="1"/>
    <cellStyle name="Comma [0] 7032" xfId="49967" hidden="1"/>
    <cellStyle name="Comma [0] 7033" xfId="20533" hidden="1"/>
    <cellStyle name="Comma [0] 7033" xfId="49920" hidden="1"/>
    <cellStyle name="Comma [0] 7034" xfId="20539" hidden="1"/>
    <cellStyle name="Comma [0] 7034" xfId="49926" hidden="1"/>
    <cellStyle name="Comma [0] 7035" xfId="20165" hidden="1"/>
    <cellStyle name="Comma [0] 7035" xfId="49552" hidden="1"/>
    <cellStyle name="Comma [0] 7036" xfId="20489" hidden="1"/>
    <cellStyle name="Comma [0] 7036" xfId="49876" hidden="1"/>
    <cellStyle name="Comma [0] 7037" xfId="20497" hidden="1"/>
    <cellStyle name="Comma [0] 7037" xfId="49884" hidden="1"/>
    <cellStyle name="Comma [0] 7038" xfId="20586" hidden="1"/>
    <cellStyle name="Comma [0] 7038" xfId="49973" hidden="1"/>
    <cellStyle name="Comma [0] 7039" xfId="20500" hidden="1"/>
    <cellStyle name="Comma [0] 7039" xfId="49887" hidden="1"/>
    <cellStyle name="Comma [0] 704" xfId="5909" hidden="1"/>
    <cellStyle name="Comma [0] 704" xfId="35297" hidden="1"/>
    <cellStyle name="Comma [0] 7040" xfId="20460" hidden="1"/>
    <cellStyle name="Comma [0] 7040" xfId="49847" hidden="1"/>
    <cellStyle name="Comma [0] 7041" xfId="20591" hidden="1"/>
    <cellStyle name="Comma [0] 7041" xfId="49978" hidden="1"/>
    <cellStyle name="Comma [0] 7042" xfId="20593" hidden="1"/>
    <cellStyle name="Comma [0] 7042" xfId="49980" hidden="1"/>
    <cellStyle name="Comma [0] 7043" xfId="20552" hidden="1"/>
    <cellStyle name="Comma [0] 7043" xfId="49939" hidden="1"/>
    <cellStyle name="Comma [0] 7044" xfId="20558" hidden="1"/>
    <cellStyle name="Comma [0] 7044" xfId="49945" hidden="1"/>
    <cellStyle name="Comma [0] 7045" xfId="20459" hidden="1"/>
    <cellStyle name="Comma [0] 7045" xfId="49846" hidden="1"/>
    <cellStyle name="Comma [0] 7046" xfId="20540" hidden="1"/>
    <cellStyle name="Comma [0] 7046" xfId="49927" hidden="1"/>
    <cellStyle name="Comma [0] 7047" xfId="20519" hidden="1"/>
    <cellStyle name="Comma [0] 7047" xfId="49906" hidden="1"/>
    <cellStyle name="Comma [0] 7048" xfId="20597" hidden="1"/>
    <cellStyle name="Comma [0] 7048" xfId="49984" hidden="1"/>
    <cellStyle name="Comma [0] 7049" xfId="20538" hidden="1"/>
    <cellStyle name="Comma [0] 7049" xfId="49925" hidden="1"/>
    <cellStyle name="Comma [0] 705" xfId="5911" hidden="1"/>
    <cellStyle name="Comma [0] 705" xfId="35299" hidden="1"/>
    <cellStyle name="Comma [0] 7050" xfId="20476" hidden="1"/>
    <cellStyle name="Comma [0] 7050" xfId="49863" hidden="1"/>
    <cellStyle name="Comma [0] 7051" xfId="20604" hidden="1"/>
    <cellStyle name="Comma [0] 7051" xfId="49991" hidden="1"/>
    <cellStyle name="Comma [0] 7052" xfId="20606" hidden="1"/>
    <cellStyle name="Comma [0] 7052" xfId="49993" hidden="1"/>
    <cellStyle name="Comma [0] 7053" xfId="20570" hidden="1"/>
    <cellStyle name="Comma [0] 7053" xfId="49957" hidden="1"/>
    <cellStyle name="Comma [0] 7054" xfId="20575" hidden="1"/>
    <cellStyle name="Comma [0] 7054" xfId="49962" hidden="1"/>
    <cellStyle name="Comma [0] 7055" xfId="20139" hidden="1"/>
    <cellStyle name="Comma [0] 7055" xfId="49526" hidden="1"/>
    <cellStyle name="Comma [0] 7056" xfId="20559" hidden="1"/>
    <cellStyle name="Comma [0] 7056" xfId="49946" hidden="1"/>
    <cellStyle name="Comma [0] 7057" xfId="20464" hidden="1"/>
    <cellStyle name="Comma [0] 7057" xfId="49851" hidden="1"/>
    <cellStyle name="Comma [0] 7058" xfId="20610" hidden="1"/>
    <cellStyle name="Comma [0] 7058" xfId="49997" hidden="1"/>
    <cellStyle name="Comma [0] 7059" xfId="20557" hidden="1"/>
    <cellStyle name="Comma [0] 7059" xfId="49944" hidden="1"/>
    <cellStyle name="Comma [0] 706" xfId="5875" hidden="1"/>
    <cellStyle name="Comma [0] 706" xfId="35263" hidden="1"/>
    <cellStyle name="Comma [0] 7060" xfId="20496" hidden="1"/>
    <cellStyle name="Comma [0] 7060" xfId="49883" hidden="1"/>
    <cellStyle name="Comma [0] 7061" xfId="20614" hidden="1"/>
    <cellStyle name="Comma [0] 7061" xfId="50001" hidden="1"/>
    <cellStyle name="Comma [0] 7062" xfId="20616" hidden="1"/>
    <cellStyle name="Comma [0] 7062" xfId="50003" hidden="1"/>
    <cellStyle name="Comma [0] 7063" xfId="20584" hidden="1"/>
    <cellStyle name="Comma [0] 7063" xfId="49971" hidden="1"/>
    <cellStyle name="Comma [0] 7064" xfId="20588" hidden="1"/>
    <cellStyle name="Comma [0] 7064" xfId="49975" hidden="1"/>
    <cellStyle name="Comma [0] 7065" xfId="20478" hidden="1"/>
    <cellStyle name="Comma [0] 7065" xfId="49865" hidden="1"/>
    <cellStyle name="Comma [0] 7066" xfId="20576" hidden="1"/>
    <cellStyle name="Comma [0] 7066" xfId="49963" hidden="1"/>
    <cellStyle name="Comma [0] 7067" xfId="20468" hidden="1"/>
    <cellStyle name="Comma [0] 7067" xfId="49855" hidden="1"/>
    <cellStyle name="Comma [0] 7068" xfId="20620" hidden="1"/>
    <cellStyle name="Comma [0] 7068" xfId="50007" hidden="1"/>
    <cellStyle name="Comma [0] 7069" xfId="20574" hidden="1"/>
    <cellStyle name="Comma [0] 7069" xfId="49961" hidden="1"/>
    <cellStyle name="Comma [0] 707" xfId="5880" hidden="1"/>
    <cellStyle name="Comma [0] 707" xfId="35268" hidden="1"/>
    <cellStyle name="Comma [0] 7070" xfId="20543" hidden="1"/>
    <cellStyle name="Comma [0] 7070" xfId="49930" hidden="1"/>
    <cellStyle name="Comma [0] 7071" xfId="20624" hidden="1"/>
    <cellStyle name="Comma [0] 7071" xfId="50011" hidden="1"/>
    <cellStyle name="Comma [0] 7072" xfId="20626" hidden="1"/>
    <cellStyle name="Comma [0] 7072" xfId="50013" hidden="1"/>
    <cellStyle name="Comma [0] 7073" xfId="20612" hidden="1"/>
    <cellStyle name="Comma [0] 7073" xfId="49999" hidden="1"/>
    <cellStyle name="Comma [0] 7074" xfId="20599" hidden="1"/>
    <cellStyle name="Comma [0] 7074" xfId="49986" hidden="1"/>
    <cellStyle name="Comma [0] 7075" xfId="20623" hidden="1"/>
    <cellStyle name="Comma [0] 7075" xfId="50010" hidden="1"/>
    <cellStyle name="Comma [0] 7076" xfId="20589" hidden="1"/>
    <cellStyle name="Comma [0] 7076" xfId="49976" hidden="1"/>
    <cellStyle name="Comma [0] 7077" xfId="20561" hidden="1"/>
    <cellStyle name="Comma [0] 7077" xfId="49948" hidden="1"/>
    <cellStyle name="Comma [0] 7078" xfId="20628" hidden="1"/>
    <cellStyle name="Comma [0] 7078" xfId="50015" hidden="1"/>
    <cellStyle name="Comma [0] 7079" xfId="20585" hidden="1"/>
    <cellStyle name="Comma [0] 7079" xfId="49972" hidden="1"/>
    <cellStyle name="Comma [0] 708" xfId="5444" hidden="1"/>
    <cellStyle name="Comma [0] 708" xfId="34832" hidden="1"/>
    <cellStyle name="Comma [0] 7080" xfId="20619" hidden="1"/>
    <cellStyle name="Comma [0] 7080" xfId="50006" hidden="1"/>
    <cellStyle name="Comma [0] 7081" xfId="20632" hidden="1"/>
    <cellStyle name="Comma [0] 7081" xfId="50019" hidden="1"/>
    <cellStyle name="Comma [0] 7082" xfId="20634" hidden="1"/>
    <cellStyle name="Comma [0] 7082" xfId="50021" hidden="1"/>
    <cellStyle name="Comma [0] 7083" xfId="20502" hidden="1"/>
    <cellStyle name="Comma [0] 7083" xfId="49889" hidden="1"/>
    <cellStyle name="Comma [0] 7084" xfId="20622" hidden="1"/>
    <cellStyle name="Comma [0] 7084" xfId="50009" hidden="1"/>
    <cellStyle name="Comma [0] 7085" xfId="20562" hidden="1"/>
    <cellStyle name="Comma [0] 7085" xfId="49949" hidden="1"/>
    <cellStyle name="Comma [0] 7086" xfId="20596" hidden="1"/>
    <cellStyle name="Comma [0] 7086" xfId="49983" hidden="1"/>
    <cellStyle name="Comma [0] 7087" xfId="20609" hidden="1"/>
    <cellStyle name="Comma [0] 7087" xfId="49996" hidden="1"/>
    <cellStyle name="Comma [0] 7088" xfId="20637" hidden="1"/>
    <cellStyle name="Comma [0] 7088" xfId="50024" hidden="1"/>
    <cellStyle name="Comma [0] 7089" xfId="20600" hidden="1"/>
    <cellStyle name="Comma [0] 7089" xfId="49987" hidden="1"/>
    <cellStyle name="Comma [0] 709" xfId="5864" hidden="1"/>
    <cellStyle name="Comma [0] 709" xfId="35252" hidden="1"/>
    <cellStyle name="Comma [0] 7090" xfId="20560" hidden="1"/>
    <cellStyle name="Comma [0] 7090" xfId="49947" hidden="1"/>
    <cellStyle name="Comma [0] 7091" xfId="20639" hidden="1"/>
    <cellStyle name="Comma [0] 7091" xfId="50026" hidden="1"/>
    <cellStyle name="Comma [0] 7092" xfId="20641" hidden="1"/>
    <cellStyle name="Comma [0] 7092" xfId="50028" hidden="1"/>
    <cellStyle name="Comma [0] 7093" xfId="20153" hidden="1"/>
    <cellStyle name="Comma [0] 7093" xfId="49540" hidden="1"/>
    <cellStyle name="Comma [0] 7094" xfId="20150" hidden="1"/>
    <cellStyle name="Comma [0] 7094" xfId="49537" hidden="1"/>
    <cellStyle name="Comma [0] 7095" xfId="20647" hidden="1"/>
    <cellStyle name="Comma [0] 7095" xfId="50034" hidden="1"/>
    <cellStyle name="Comma [0] 7096" xfId="20653" hidden="1"/>
    <cellStyle name="Comma [0] 7096" xfId="50040" hidden="1"/>
    <cellStyle name="Comma [0] 7097" xfId="20655" hidden="1"/>
    <cellStyle name="Comma [0] 7097" xfId="50042" hidden="1"/>
    <cellStyle name="Comma [0] 7098" xfId="20646" hidden="1"/>
    <cellStyle name="Comma [0] 7098" xfId="50033" hidden="1"/>
    <cellStyle name="Comma [0] 7099" xfId="20651" hidden="1"/>
    <cellStyle name="Comma [0] 7099" xfId="50038" hidden="1"/>
    <cellStyle name="Comma [0] 71" xfId="4649" hidden="1"/>
    <cellStyle name="Comma [0] 71" xfId="34037" hidden="1"/>
    <cellStyle name="Comma [0] 710" xfId="5769" hidden="1"/>
    <cellStyle name="Comma [0] 710" xfId="35157" hidden="1"/>
    <cellStyle name="Comma [0] 7100" xfId="20657" hidden="1"/>
    <cellStyle name="Comma [0] 7100" xfId="50044" hidden="1"/>
    <cellStyle name="Comma [0] 7101" xfId="20659" hidden="1"/>
    <cellStyle name="Comma [0] 7101" xfId="50046" hidden="1"/>
    <cellStyle name="Comma [0] 7102" xfId="20176" hidden="1"/>
    <cellStyle name="Comma [0] 7102" xfId="49563" hidden="1"/>
    <cellStyle name="Comma [0] 7103" xfId="20178" hidden="1"/>
    <cellStyle name="Comma [0] 7103" xfId="49565" hidden="1"/>
    <cellStyle name="Comma [0] 7104" xfId="20670" hidden="1"/>
    <cellStyle name="Comma [0] 7104" xfId="50057" hidden="1"/>
    <cellStyle name="Comma [0] 7105" xfId="20679" hidden="1"/>
    <cellStyle name="Comma [0] 7105" xfId="50066" hidden="1"/>
    <cellStyle name="Comma [0] 7106" xfId="20690" hidden="1"/>
    <cellStyle name="Comma [0] 7106" xfId="50077" hidden="1"/>
    <cellStyle name="Comma [0] 7107" xfId="20696" hidden="1"/>
    <cellStyle name="Comma [0] 7107" xfId="50083" hidden="1"/>
    <cellStyle name="Comma [0] 7108" xfId="20678" hidden="1"/>
    <cellStyle name="Comma [0] 7108" xfId="50065" hidden="1"/>
    <cellStyle name="Comma [0] 7109" xfId="20688" hidden="1"/>
    <cellStyle name="Comma [0] 7109" xfId="50075" hidden="1"/>
    <cellStyle name="Comma [0] 711" xfId="5915" hidden="1"/>
    <cellStyle name="Comma [0] 711" xfId="35303" hidden="1"/>
    <cellStyle name="Comma [0] 7110" xfId="20708" hidden="1"/>
    <cellStyle name="Comma [0] 7110" xfId="50095" hidden="1"/>
    <cellStyle name="Comma [0] 7111" xfId="20710" hidden="1"/>
    <cellStyle name="Comma [0] 7111" xfId="50097" hidden="1"/>
    <cellStyle name="Comma [0] 7112" xfId="20661" hidden="1"/>
    <cellStyle name="Comma [0] 7112" xfId="50048" hidden="1"/>
    <cellStyle name="Comma [0] 7113" xfId="20158" hidden="1"/>
    <cellStyle name="Comma [0] 7113" xfId="49545" hidden="1"/>
    <cellStyle name="Comma [0] 7114" xfId="20664" hidden="1"/>
    <cellStyle name="Comma [0] 7114" xfId="50051" hidden="1"/>
    <cellStyle name="Comma [0] 7115" xfId="20163" hidden="1"/>
    <cellStyle name="Comma [0] 7115" xfId="49550" hidden="1"/>
    <cellStyle name="Comma [0] 7116" xfId="20147" hidden="1"/>
    <cellStyle name="Comma [0] 7116" xfId="49534" hidden="1"/>
    <cellStyle name="Comma [0] 7117" xfId="20715" hidden="1"/>
    <cellStyle name="Comma [0] 7117" xfId="50102" hidden="1"/>
    <cellStyle name="Comma [0] 7118" xfId="20156" hidden="1"/>
    <cellStyle name="Comma [0] 7118" xfId="49543" hidden="1"/>
    <cellStyle name="Comma [0] 7119" xfId="20177" hidden="1"/>
    <cellStyle name="Comma [0] 7119" xfId="49564" hidden="1"/>
    <cellStyle name="Comma [0] 712" xfId="5862" hidden="1"/>
    <cellStyle name="Comma [0] 712" xfId="35250" hidden="1"/>
    <cellStyle name="Comma [0] 7120" xfId="20727" hidden="1"/>
    <cellStyle name="Comma [0] 7120" xfId="50114" hidden="1"/>
    <cellStyle name="Comma [0] 7121" xfId="20729" hidden="1"/>
    <cellStyle name="Comma [0] 7121" xfId="50116" hidden="1"/>
    <cellStyle name="Comma [0] 7122" xfId="20718" hidden="1"/>
    <cellStyle name="Comma [0] 7122" xfId="50105" hidden="1"/>
    <cellStyle name="Comma [0] 7123" xfId="20726" hidden="1"/>
    <cellStyle name="Comma [0] 7123" xfId="50113" hidden="1"/>
    <cellStyle name="Comma [0] 7124" xfId="20160" hidden="1"/>
    <cellStyle name="Comma [0] 7124" xfId="49547" hidden="1"/>
    <cellStyle name="Comma [0] 7125" xfId="20712" hidden="1"/>
    <cellStyle name="Comma [0] 7125" xfId="50099" hidden="1"/>
    <cellStyle name="Comma [0] 7126" xfId="20745" hidden="1"/>
    <cellStyle name="Comma [0] 7126" xfId="50132" hidden="1"/>
    <cellStyle name="Comma [0] 7127" xfId="20753" hidden="1"/>
    <cellStyle name="Comma [0] 7127" xfId="50140" hidden="1"/>
    <cellStyle name="Comma [0] 7128" xfId="20662" hidden="1"/>
    <cellStyle name="Comma [0] 7128" xfId="50049" hidden="1"/>
    <cellStyle name="Comma [0] 7129" xfId="20741" hidden="1"/>
    <cellStyle name="Comma [0] 7129" xfId="50128" hidden="1"/>
    <cellStyle name="Comma [0] 713" xfId="5801" hidden="1"/>
    <cellStyle name="Comma [0] 713" xfId="35189" hidden="1"/>
    <cellStyle name="Comma [0] 7130" xfId="20762" hidden="1"/>
    <cellStyle name="Comma [0] 7130" xfId="50149" hidden="1"/>
    <cellStyle name="Comma [0] 7131" xfId="20764" hidden="1"/>
    <cellStyle name="Comma [0] 7131" xfId="50151" hidden="1"/>
    <cellStyle name="Comma [0] 7132" xfId="20723" hidden="1"/>
    <cellStyle name="Comma [0] 7132" xfId="50110" hidden="1"/>
    <cellStyle name="Comma [0] 7133" xfId="20668" hidden="1"/>
    <cellStyle name="Comma [0] 7133" xfId="50055" hidden="1"/>
    <cellStyle name="Comma [0] 7134" xfId="20721" hidden="1"/>
    <cellStyle name="Comma [0] 7134" xfId="50108" hidden="1"/>
    <cellStyle name="Comma [0] 7135" xfId="20705" hidden="1"/>
    <cellStyle name="Comma [0] 7135" xfId="50092" hidden="1"/>
    <cellStyle name="Comma [0] 7136" xfId="20701" hidden="1"/>
    <cellStyle name="Comma [0] 7136" xfId="50088" hidden="1"/>
    <cellStyle name="Comma [0] 7137" xfId="20772" hidden="1"/>
    <cellStyle name="Comma [0] 7137" xfId="50159" hidden="1"/>
    <cellStyle name="Comma [0] 7138" xfId="20644" hidden="1"/>
    <cellStyle name="Comma [0] 7138" xfId="50031" hidden="1"/>
    <cellStyle name="Comma [0] 7139" xfId="20126" hidden="1"/>
    <cellStyle name="Comma [0] 7139" xfId="49513" hidden="1"/>
    <cellStyle name="Comma [0] 714" xfId="5919" hidden="1"/>
    <cellStyle name="Comma [0] 714" xfId="35307" hidden="1"/>
    <cellStyle name="Comma [0] 7140" xfId="20780" hidden="1"/>
    <cellStyle name="Comma [0] 7140" xfId="50167" hidden="1"/>
    <cellStyle name="Comma [0] 7141" xfId="20782" hidden="1"/>
    <cellStyle name="Comma [0] 7141" xfId="50169" hidden="1"/>
    <cellStyle name="Comma [0] 7142" xfId="20731" hidden="1"/>
    <cellStyle name="Comma [0] 7142" xfId="50118" hidden="1"/>
    <cellStyle name="Comma [0] 7143" xfId="20707" hidden="1"/>
    <cellStyle name="Comma [0] 7143" xfId="50094" hidden="1"/>
    <cellStyle name="Comma [0] 7144" xfId="20742" hidden="1"/>
    <cellStyle name="Comma [0] 7144" xfId="50129" hidden="1"/>
    <cellStyle name="Comma [0] 7145" xfId="20674" hidden="1"/>
    <cellStyle name="Comma [0] 7145" xfId="50061" hidden="1"/>
    <cellStyle name="Comma [0] 7146" xfId="20744" hidden="1"/>
    <cellStyle name="Comma [0] 7146" xfId="50131" hidden="1"/>
    <cellStyle name="Comma [0] 7147" xfId="20789" hidden="1"/>
    <cellStyle name="Comma [0] 7147" xfId="50176" hidden="1"/>
    <cellStyle name="Comma [0] 7148" xfId="20732" hidden="1"/>
    <cellStyle name="Comma [0] 7148" xfId="50119" hidden="1"/>
    <cellStyle name="Comma [0] 7149" xfId="20689" hidden="1"/>
    <cellStyle name="Comma [0] 7149" xfId="50076" hidden="1"/>
    <cellStyle name="Comma [0] 715" xfId="5921" hidden="1"/>
    <cellStyle name="Comma [0] 715" xfId="35309" hidden="1"/>
    <cellStyle name="Comma [0] 7150" xfId="20795" hidden="1"/>
    <cellStyle name="Comma [0] 7150" xfId="50182" hidden="1"/>
    <cellStyle name="Comma [0] 7151" xfId="20797" hidden="1"/>
    <cellStyle name="Comma [0] 7151" xfId="50184" hidden="1"/>
    <cellStyle name="Comma [0] 7152" xfId="20750" hidden="1"/>
    <cellStyle name="Comma [0] 7152" xfId="50137" hidden="1"/>
    <cellStyle name="Comma [0] 7153" xfId="20756" hidden="1"/>
    <cellStyle name="Comma [0] 7153" xfId="50143" hidden="1"/>
    <cellStyle name="Comma [0] 7154" xfId="20643" hidden="1"/>
    <cellStyle name="Comma [0] 7154" xfId="50030" hidden="1"/>
    <cellStyle name="Comma [0] 7155" xfId="20706" hidden="1"/>
    <cellStyle name="Comma [0] 7155" xfId="50093" hidden="1"/>
    <cellStyle name="Comma [0] 7156" xfId="20714" hidden="1"/>
    <cellStyle name="Comma [0] 7156" xfId="50101" hidden="1"/>
    <cellStyle name="Comma [0] 7157" xfId="20803" hidden="1"/>
    <cellStyle name="Comma [0] 7157" xfId="50190" hidden="1"/>
    <cellStyle name="Comma [0] 7158" xfId="20717" hidden="1"/>
    <cellStyle name="Comma [0] 7158" xfId="50104" hidden="1"/>
    <cellStyle name="Comma [0] 7159" xfId="20677" hidden="1"/>
    <cellStyle name="Comma [0] 7159" xfId="50064" hidden="1"/>
    <cellStyle name="Comma [0] 716" xfId="5889" hidden="1"/>
    <cellStyle name="Comma [0] 716" xfId="35277" hidden="1"/>
    <cellStyle name="Comma [0] 7160" xfId="20808" hidden="1"/>
    <cellStyle name="Comma [0] 7160" xfId="50195" hidden="1"/>
    <cellStyle name="Comma [0] 7161" xfId="20810" hidden="1"/>
    <cellStyle name="Comma [0] 7161" xfId="50197" hidden="1"/>
    <cellStyle name="Comma [0] 7162" xfId="20769" hidden="1"/>
    <cellStyle name="Comma [0] 7162" xfId="50156" hidden="1"/>
    <cellStyle name="Comma [0] 7163" xfId="20775" hidden="1"/>
    <cellStyle name="Comma [0] 7163" xfId="50162" hidden="1"/>
    <cellStyle name="Comma [0] 7164" xfId="20676" hidden="1"/>
    <cellStyle name="Comma [0] 7164" xfId="50063" hidden="1"/>
    <cellStyle name="Comma [0] 7165" xfId="20757" hidden="1"/>
    <cellStyle name="Comma [0] 7165" xfId="50144" hidden="1"/>
    <cellStyle name="Comma [0] 7166" xfId="20736" hidden="1"/>
    <cellStyle name="Comma [0] 7166" xfId="50123" hidden="1"/>
    <cellStyle name="Comma [0] 7167" xfId="20814" hidden="1"/>
    <cellStyle name="Comma [0] 7167" xfId="50201" hidden="1"/>
    <cellStyle name="Comma [0] 7168" xfId="20755" hidden="1"/>
    <cellStyle name="Comma [0] 7168" xfId="50142" hidden="1"/>
    <cellStyle name="Comma [0] 7169" xfId="20693" hidden="1"/>
    <cellStyle name="Comma [0] 7169" xfId="50080" hidden="1"/>
    <cellStyle name="Comma [0] 717" xfId="5893" hidden="1"/>
    <cellStyle name="Comma [0] 717" xfId="35281" hidden="1"/>
    <cellStyle name="Comma [0] 7170" xfId="20821" hidden="1"/>
    <cellStyle name="Comma [0] 7170" xfId="50208" hidden="1"/>
    <cellStyle name="Comma [0] 7171" xfId="20823" hidden="1"/>
    <cellStyle name="Comma [0] 7171" xfId="50210" hidden="1"/>
    <cellStyle name="Comma [0] 7172" xfId="20787" hidden="1"/>
    <cellStyle name="Comma [0] 7172" xfId="50174" hidden="1"/>
    <cellStyle name="Comma [0] 7173" xfId="20792" hidden="1"/>
    <cellStyle name="Comma [0] 7173" xfId="50179" hidden="1"/>
    <cellStyle name="Comma [0] 7174" xfId="20157" hidden="1"/>
    <cellStyle name="Comma [0] 7174" xfId="49544" hidden="1"/>
    <cellStyle name="Comma [0] 7175" xfId="20776" hidden="1"/>
    <cellStyle name="Comma [0] 7175" xfId="50163" hidden="1"/>
    <cellStyle name="Comma [0] 7176" xfId="20681" hidden="1"/>
    <cellStyle name="Comma [0] 7176" xfId="50068" hidden="1"/>
    <cellStyle name="Comma [0] 7177" xfId="20827" hidden="1"/>
    <cellStyle name="Comma [0] 7177" xfId="50214" hidden="1"/>
    <cellStyle name="Comma [0] 7178" xfId="20774" hidden="1"/>
    <cellStyle name="Comma [0] 7178" xfId="50161" hidden="1"/>
    <cellStyle name="Comma [0] 7179" xfId="20713" hidden="1"/>
    <cellStyle name="Comma [0] 7179" xfId="50100" hidden="1"/>
    <cellStyle name="Comma [0] 718" xfId="5783" hidden="1"/>
    <cellStyle name="Comma [0] 718" xfId="35171" hidden="1"/>
    <cellStyle name="Comma [0] 7180" xfId="20831" hidden="1"/>
    <cellStyle name="Comma [0] 7180" xfId="50218" hidden="1"/>
    <cellStyle name="Comma [0] 7181" xfId="20833" hidden="1"/>
    <cellStyle name="Comma [0] 7181" xfId="50220" hidden="1"/>
    <cellStyle name="Comma [0] 7182" xfId="20801" hidden="1"/>
    <cellStyle name="Comma [0] 7182" xfId="50188" hidden="1"/>
    <cellStyle name="Comma [0] 7183" xfId="20805" hidden="1"/>
    <cellStyle name="Comma [0] 7183" xfId="50192" hidden="1"/>
    <cellStyle name="Comma [0] 7184" xfId="20695" hidden="1"/>
    <cellStyle name="Comma [0] 7184" xfId="50082" hidden="1"/>
    <cellStyle name="Comma [0] 7185" xfId="20793" hidden="1"/>
    <cellStyle name="Comma [0] 7185" xfId="50180" hidden="1"/>
    <cellStyle name="Comma [0] 7186" xfId="20685" hidden="1"/>
    <cellStyle name="Comma [0] 7186" xfId="50072" hidden="1"/>
    <cellStyle name="Comma [0] 7187" xfId="20837" hidden="1"/>
    <cellStyle name="Comma [0] 7187" xfId="50224" hidden="1"/>
    <cellStyle name="Comma [0] 7188" xfId="20791" hidden="1"/>
    <cellStyle name="Comma [0] 7188" xfId="50178" hidden="1"/>
    <cellStyle name="Comma [0] 7189" xfId="20760" hidden="1"/>
    <cellStyle name="Comma [0] 7189" xfId="50147" hidden="1"/>
    <cellStyle name="Comma [0] 719" xfId="5881" hidden="1"/>
    <cellStyle name="Comma [0] 719" xfId="35269" hidden="1"/>
    <cellStyle name="Comma [0] 7190" xfId="20841" hidden="1"/>
    <cellStyle name="Comma [0] 7190" xfId="50228" hidden="1"/>
    <cellStyle name="Comma [0] 7191" xfId="20843" hidden="1"/>
    <cellStyle name="Comma [0] 7191" xfId="50230" hidden="1"/>
    <cellStyle name="Comma [0] 7192" xfId="20829" hidden="1"/>
    <cellStyle name="Comma [0] 7192" xfId="50216" hidden="1"/>
    <cellStyle name="Comma [0] 7193" xfId="20816" hidden="1"/>
    <cellStyle name="Comma [0] 7193" xfId="50203" hidden="1"/>
    <cellStyle name="Comma [0] 7194" xfId="20840" hidden="1"/>
    <cellStyle name="Comma [0] 7194" xfId="50227" hidden="1"/>
    <cellStyle name="Comma [0] 7195" xfId="20806" hidden="1"/>
    <cellStyle name="Comma [0] 7195" xfId="50193" hidden="1"/>
    <cellStyle name="Comma [0] 7196" xfId="20778" hidden="1"/>
    <cellStyle name="Comma [0] 7196" xfId="50165" hidden="1"/>
    <cellStyle name="Comma [0] 7197" xfId="20845" hidden="1"/>
    <cellStyle name="Comma [0] 7197" xfId="50232" hidden="1"/>
    <cellStyle name="Comma [0] 7198" xfId="20802" hidden="1"/>
    <cellStyle name="Comma [0] 7198" xfId="50189" hidden="1"/>
    <cellStyle name="Comma [0] 7199" xfId="20836" hidden="1"/>
    <cellStyle name="Comma [0] 7199" xfId="50223" hidden="1"/>
    <cellStyle name="Comma [0] 72" xfId="4594" hidden="1"/>
    <cellStyle name="Comma [0] 72" xfId="33982" hidden="1"/>
    <cellStyle name="Comma [0] 720" xfId="5773" hidden="1"/>
    <cellStyle name="Comma [0] 720" xfId="35161" hidden="1"/>
    <cellStyle name="Comma [0] 7200" xfId="20849" hidden="1"/>
    <cellStyle name="Comma [0] 7200" xfId="50236" hidden="1"/>
    <cellStyle name="Comma [0] 7201" xfId="20851" hidden="1"/>
    <cellStyle name="Comma [0] 7201" xfId="50238" hidden="1"/>
    <cellStyle name="Comma [0] 7202" xfId="20719" hidden="1"/>
    <cellStyle name="Comma [0] 7202" xfId="50106" hidden="1"/>
    <cellStyle name="Comma [0] 7203" xfId="20839" hidden="1"/>
    <cellStyle name="Comma [0] 7203" xfId="50226" hidden="1"/>
    <cellStyle name="Comma [0] 7204" xfId="20779" hidden="1"/>
    <cellStyle name="Comma [0] 7204" xfId="50166" hidden="1"/>
    <cellStyle name="Comma [0] 7205" xfId="20813" hidden="1"/>
    <cellStyle name="Comma [0] 7205" xfId="50200" hidden="1"/>
    <cellStyle name="Comma [0] 7206" xfId="20826" hidden="1"/>
    <cellStyle name="Comma [0] 7206" xfId="50213" hidden="1"/>
    <cellStyle name="Comma [0] 7207" xfId="20854" hidden="1"/>
    <cellStyle name="Comma [0] 7207" xfId="50241" hidden="1"/>
    <cellStyle name="Comma [0] 7208" xfId="20817" hidden="1"/>
    <cellStyle name="Comma [0] 7208" xfId="50204" hidden="1"/>
    <cellStyle name="Comma [0] 7209" xfId="20777" hidden="1"/>
    <cellStyle name="Comma [0] 7209" xfId="50164" hidden="1"/>
    <cellStyle name="Comma [0] 721" xfId="5925" hidden="1"/>
    <cellStyle name="Comma [0] 721" xfId="35313" hidden="1"/>
    <cellStyle name="Comma [0] 7210" xfId="20856" hidden="1"/>
    <cellStyle name="Comma [0] 7210" xfId="50243" hidden="1"/>
    <cellStyle name="Comma [0] 7211" xfId="20858" hidden="1"/>
    <cellStyle name="Comma [0] 7211" xfId="50245" hidden="1"/>
    <cellStyle name="Comma [0] 7212" xfId="20211" hidden="1"/>
    <cellStyle name="Comma [0] 7212" xfId="49598" hidden="1"/>
    <cellStyle name="Comma [0] 7213" xfId="20167" hidden="1"/>
    <cellStyle name="Comma [0] 7213" xfId="49554" hidden="1"/>
    <cellStyle name="Comma [0] 7214" xfId="20864" hidden="1"/>
    <cellStyle name="Comma [0] 7214" xfId="50251" hidden="1"/>
    <cellStyle name="Comma [0] 7215" xfId="20870" hidden="1"/>
    <cellStyle name="Comma [0] 7215" xfId="50257" hidden="1"/>
    <cellStyle name="Comma [0] 7216" xfId="20872" hidden="1"/>
    <cellStyle name="Comma [0] 7216" xfId="50259" hidden="1"/>
    <cellStyle name="Comma [0] 7217" xfId="20863" hidden="1"/>
    <cellStyle name="Comma [0] 7217" xfId="50250" hidden="1"/>
    <cellStyle name="Comma [0] 7218" xfId="20868" hidden="1"/>
    <cellStyle name="Comma [0] 7218" xfId="50255" hidden="1"/>
    <cellStyle name="Comma [0] 7219" xfId="20874" hidden="1"/>
    <cellStyle name="Comma [0] 7219" xfId="50261" hidden="1"/>
    <cellStyle name="Comma [0] 722" xfId="5879" hidden="1"/>
    <cellStyle name="Comma [0] 722" xfId="35267" hidden="1"/>
    <cellStyle name="Comma [0] 7220" xfId="20876" hidden="1"/>
    <cellStyle name="Comma [0] 7220" xfId="50263" hidden="1"/>
    <cellStyle name="Comma [0] 7221" xfId="20168" hidden="1"/>
    <cellStyle name="Comma [0] 7221" xfId="49555" hidden="1"/>
    <cellStyle name="Comma [0] 7222" xfId="20146" hidden="1"/>
    <cellStyle name="Comma [0] 7222" xfId="49533" hidden="1"/>
    <cellStyle name="Comma [0] 7223" xfId="20887" hidden="1"/>
    <cellStyle name="Comma [0] 7223" xfId="50274" hidden="1"/>
    <cellStyle name="Comma [0] 7224" xfId="20896" hidden="1"/>
    <cellStyle name="Comma [0] 7224" xfId="50283" hidden="1"/>
    <cellStyle name="Comma [0] 7225" xfId="20907" hidden="1"/>
    <cellStyle name="Comma [0] 7225" xfId="50294" hidden="1"/>
    <cellStyle name="Comma [0] 7226" xfId="20913" hidden="1"/>
    <cellStyle name="Comma [0] 7226" xfId="50300" hidden="1"/>
    <cellStyle name="Comma [0] 7227" xfId="20895" hidden="1"/>
    <cellStyle name="Comma [0] 7227" xfId="50282" hidden="1"/>
    <cellStyle name="Comma [0] 7228" xfId="20905" hidden="1"/>
    <cellStyle name="Comma [0] 7228" xfId="50292" hidden="1"/>
    <cellStyle name="Comma [0] 7229" xfId="20925" hidden="1"/>
    <cellStyle name="Comma [0] 7229" xfId="50312" hidden="1"/>
    <cellStyle name="Comma [0] 723" xfId="5848" hidden="1"/>
    <cellStyle name="Comma [0] 723" xfId="35236" hidden="1"/>
    <cellStyle name="Comma [0] 7230" xfId="20927" hidden="1"/>
    <cellStyle name="Comma [0] 7230" xfId="50314" hidden="1"/>
    <cellStyle name="Comma [0] 7231" xfId="20878" hidden="1"/>
    <cellStyle name="Comma [0] 7231" xfId="50265" hidden="1"/>
    <cellStyle name="Comma [0] 7232" xfId="20134" hidden="1"/>
    <cellStyle name="Comma [0] 7232" xfId="49521" hidden="1"/>
    <cellStyle name="Comma [0] 7233" xfId="20881" hidden="1"/>
    <cellStyle name="Comma [0] 7233" xfId="50268" hidden="1"/>
    <cellStyle name="Comma [0] 7234" xfId="20145" hidden="1"/>
    <cellStyle name="Comma [0] 7234" xfId="49532" hidden="1"/>
    <cellStyle name="Comma [0] 7235" xfId="20144" hidden="1"/>
    <cellStyle name="Comma [0] 7235" xfId="49531" hidden="1"/>
    <cellStyle name="Comma [0] 7236" xfId="20932" hidden="1"/>
    <cellStyle name="Comma [0] 7236" xfId="50319" hidden="1"/>
    <cellStyle name="Comma [0] 7237" xfId="20220" hidden="1"/>
    <cellStyle name="Comma [0] 7237" xfId="49607" hidden="1"/>
    <cellStyle name="Comma [0] 7238" xfId="20421" hidden="1"/>
    <cellStyle name="Comma [0] 7238" xfId="49808" hidden="1"/>
    <cellStyle name="Comma [0] 7239" xfId="20944" hidden="1"/>
    <cellStyle name="Comma [0] 7239" xfId="50331" hidden="1"/>
    <cellStyle name="Comma [0] 724" xfId="5929" hidden="1"/>
    <cellStyle name="Comma [0] 724" xfId="35317" hidden="1"/>
    <cellStyle name="Comma [0] 7240" xfId="20946" hidden="1"/>
    <cellStyle name="Comma [0] 7240" xfId="50333" hidden="1"/>
    <cellStyle name="Comma [0] 7241" xfId="20935" hidden="1"/>
    <cellStyle name="Comma [0] 7241" xfId="50322" hidden="1"/>
    <cellStyle name="Comma [0] 7242" xfId="20943" hidden="1"/>
    <cellStyle name="Comma [0] 7242" xfId="50330" hidden="1"/>
    <cellStyle name="Comma [0] 7243" xfId="20430" hidden="1"/>
    <cellStyle name="Comma [0] 7243" xfId="49817" hidden="1"/>
    <cellStyle name="Comma [0] 7244" xfId="20929" hidden="1"/>
    <cellStyle name="Comma [0] 7244" xfId="50316" hidden="1"/>
    <cellStyle name="Comma [0] 7245" xfId="20962" hidden="1"/>
    <cellStyle name="Comma [0] 7245" xfId="50349" hidden="1"/>
    <cellStyle name="Comma [0] 7246" xfId="20970" hidden="1"/>
    <cellStyle name="Comma [0] 7246" xfId="50357" hidden="1"/>
    <cellStyle name="Comma [0] 7247" xfId="20879" hidden="1"/>
    <cellStyle name="Comma [0] 7247" xfId="50266" hidden="1"/>
    <cellStyle name="Comma [0] 7248" xfId="20958" hidden="1"/>
    <cellStyle name="Comma [0] 7248" xfId="50345" hidden="1"/>
    <cellStyle name="Comma [0] 7249" xfId="20979" hidden="1"/>
    <cellStyle name="Comma [0] 7249" xfId="50366" hidden="1"/>
    <cellStyle name="Comma [0] 725" xfId="5931" hidden="1"/>
    <cellStyle name="Comma [0] 725" xfId="35319" hidden="1"/>
    <cellStyle name="Comma [0] 7250" xfId="20981" hidden="1"/>
    <cellStyle name="Comma [0] 7250" xfId="50368" hidden="1"/>
    <cellStyle name="Comma [0] 7251" xfId="20940" hidden="1"/>
    <cellStyle name="Comma [0] 7251" xfId="50327" hidden="1"/>
    <cellStyle name="Comma [0] 7252" xfId="20885" hidden="1"/>
    <cellStyle name="Comma [0] 7252" xfId="50272" hidden="1"/>
    <cellStyle name="Comma [0] 7253" xfId="20938" hidden="1"/>
    <cellStyle name="Comma [0] 7253" xfId="50325" hidden="1"/>
    <cellStyle name="Comma [0] 7254" xfId="20922" hidden="1"/>
    <cellStyle name="Comma [0] 7254" xfId="50309" hidden="1"/>
    <cellStyle name="Comma [0] 7255" xfId="20918" hidden="1"/>
    <cellStyle name="Comma [0] 7255" xfId="50305" hidden="1"/>
    <cellStyle name="Comma [0] 7256" xfId="20989" hidden="1"/>
    <cellStyle name="Comma [0] 7256" xfId="50376" hidden="1"/>
    <cellStyle name="Comma [0] 7257" xfId="20861" hidden="1"/>
    <cellStyle name="Comma [0] 7257" xfId="50248" hidden="1"/>
    <cellStyle name="Comma [0] 7258" xfId="20169" hidden="1"/>
    <cellStyle name="Comma [0] 7258" xfId="49556" hidden="1"/>
    <cellStyle name="Comma [0] 7259" xfId="20997" hidden="1"/>
    <cellStyle name="Comma [0] 7259" xfId="50384" hidden="1"/>
    <cellStyle name="Comma [0] 726" xfId="5917" hidden="1"/>
    <cellStyle name="Comma [0] 726" xfId="35305" hidden="1"/>
    <cellStyle name="Comma [0] 7260" xfId="20999" hidden="1"/>
    <cellStyle name="Comma [0] 7260" xfId="50386" hidden="1"/>
    <cellStyle name="Comma [0] 7261" xfId="20948" hidden="1"/>
    <cellStyle name="Comma [0] 7261" xfId="50335" hidden="1"/>
    <cellStyle name="Comma [0] 7262" xfId="20924" hidden="1"/>
    <cellStyle name="Comma [0] 7262" xfId="50311" hidden="1"/>
    <cellStyle name="Comma [0] 7263" xfId="20959" hidden="1"/>
    <cellStyle name="Comma [0] 7263" xfId="50346" hidden="1"/>
    <cellStyle name="Comma [0] 7264" xfId="20891" hidden="1"/>
    <cellStyle name="Comma [0] 7264" xfId="50278" hidden="1"/>
    <cellStyle name="Comma [0] 7265" xfId="20961" hidden="1"/>
    <cellStyle name="Comma [0] 7265" xfId="50348" hidden="1"/>
    <cellStyle name="Comma [0] 7266" xfId="21006" hidden="1"/>
    <cellStyle name="Comma [0] 7266" xfId="50393" hidden="1"/>
    <cellStyle name="Comma [0] 7267" xfId="20949" hidden="1"/>
    <cellStyle name="Comma [0] 7267" xfId="50336" hidden="1"/>
    <cellStyle name="Comma [0] 7268" xfId="20906" hidden="1"/>
    <cellStyle name="Comma [0] 7268" xfId="50293" hidden="1"/>
    <cellStyle name="Comma [0] 7269" xfId="21012" hidden="1"/>
    <cellStyle name="Comma [0] 7269" xfId="50399" hidden="1"/>
    <cellStyle name="Comma [0] 727" xfId="5904" hidden="1"/>
    <cellStyle name="Comma [0] 727" xfId="35292" hidden="1"/>
    <cellStyle name="Comma [0] 7270" xfId="21014" hidden="1"/>
    <cellStyle name="Comma [0] 7270" xfId="50401" hidden="1"/>
    <cellStyle name="Comma [0] 7271" xfId="20967" hidden="1"/>
    <cellStyle name="Comma [0] 7271" xfId="50354" hidden="1"/>
    <cellStyle name="Comma [0] 7272" xfId="20973" hidden="1"/>
    <cellStyle name="Comma [0] 7272" xfId="50360" hidden="1"/>
    <cellStyle name="Comma [0] 7273" xfId="20860" hidden="1"/>
    <cellStyle name="Comma [0] 7273" xfId="50247" hidden="1"/>
    <cellStyle name="Comma [0] 7274" xfId="20923" hidden="1"/>
    <cellStyle name="Comma [0] 7274" xfId="50310" hidden="1"/>
    <cellStyle name="Comma [0] 7275" xfId="20931" hidden="1"/>
    <cellStyle name="Comma [0] 7275" xfId="50318" hidden="1"/>
    <cellStyle name="Comma [0] 7276" xfId="21020" hidden="1"/>
    <cellStyle name="Comma [0] 7276" xfId="50407" hidden="1"/>
    <cellStyle name="Comma [0] 7277" xfId="20934" hidden="1"/>
    <cellStyle name="Comma [0] 7277" xfId="50321" hidden="1"/>
    <cellStyle name="Comma [0] 7278" xfId="20894" hidden="1"/>
    <cellStyle name="Comma [0] 7278" xfId="50281" hidden="1"/>
    <cellStyle name="Comma [0] 7279" xfId="21025" hidden="1"/>
    <cellStyle name="Comma [0] 7279" xfId="50412" hidden="1"/>
    <cellStyle name="Comma [0] 728" xfId="5928" hidden="1"/>
    <cellStyle name="Comma [0] 728" xfId="35316" hidden="1"/>
    <cellStyle name="Comma [0] 7280" xfId="21027" hidden="1"/>
    <cellStyle name="Comma [0] 7280" xfId="50414" hidden="1"/>
    <cellStyle name="Comma [0] 7281" xfId="20986" hidden="1"/>
    <cellStyle name="Comma [0] 7281" xfId="50373" hidden="1"/>
    <cellStyle name="Comma [0] 7282" xfId="20992" hidden="1"/>
    <cellStyle name="Comma [0] 7282" xfId="50379" hidden="1"/>
    <cellStyle name="Comma [0] 7283" xfId="20893" hidden="1"/>
    <cellStyle name="Comma [0] 7283" xfId="50280" hidden="1"/>
    <cellStyle name="Comma [0] 7284" xfId="20974" hidden="1"/>
    <cellStyle name="Comma [0] 7284" xfId="50361" hidden="1"/>
    <cellStyle name="Comma [0] 7285" xfId="20953" hidden="1"/>
    <cellStyle name="Comma [0] 7285" xfId="50340" hidden="1"/>
    <cellStyle name="Comma [0] 7286" xfId="21031" hidden="1"/>
    <cellStyle name="Comma [0] 7286" xfId="50418" hidden="1"/>
    <cellStyle name="Comma [0] 7287" xfId="20972" hidden="1"/>
    <cellStyle name="Comma [0] 7287" xfId="50359" hidden="1"/>
    <cellStyle name="Comma [0] 7288" xfId="20910" hidden="1"/>
    <cellStyle name="Comma [0] 7288" xfId="50297" hidden="1"/>
    <cellStyle name="Comma [0] 7289" xfId="21038" hidden="1"/>
    <cellStyle name="Comma [0] 7289" xfId="50425" hidden="1"/>
    <cellStyle name="Comma [0] 729" xfId="5894" hidden="1"/>
    <cellStyle name="Comma [0] 729" xfId="35282" hidden="1"/>
    <cellStyle name="Comma [0] 7290" xfId="21040" hidden="1"/>
    <cellStyle name="Comma [0] 7290" xfId="50427" hidden="1"/>
    <cellStyle name="Comma [0] 7291" xfId="21004" hidden="1"/>
    <cellStyle name="Comma [0] 7291" xfId="50391" hidden="1"/>
    <cellStyle name="Comma [0] 7292" xfId="21009" hidden="1"/>
    <cellStyle name="Comma [0] 7292" xfId="50396" hidden="1"/>
    <cellStyle name="Comma [0] 7293" xfId="20439" hidden="1"/>
    <cellStyle name="Comma [0] 7293" xfId="49826" hidden="1"/>
    <cellStyle name="Comma [0] 7294" xfId="20993" hidden="1"/>
    <cellStyle name="Comma [0] 7294" xfId="50380" hidden="1"/>
    <cellStyle name="Comma [0] 7295" xfId="20898" hidden="1"/>
    <cellStyle name="Comma [0] 7295" xfId="50285" hidden="1"/>
    <cellStyle name="Comma [0] 7296" xfId="21044" hidden="1"/>
    <cellStyle name="Comma [0] 7296" xfId="50431" hidden="1"/>
    <cellStyle name="Comma [0] 7297" xfId="20991" hidden="1"/>
    <cellStyle name="Comma [0] 7297" xfId="50378" hidden="1"/>
    <cellStyle name="Comma [0] 7298" xfId="20930" hidden="1"/>
    <cellStyle name="Comma [0] 7298" xfId="50317" hidden="1"/>
    <cellStyle name="Comma [0] 7299" xfId="21048" hidden="1"/>
    <cellStyle name="Comma [0] 7299" xfId="50435" hidden="1"/>
    <cellStyle name="Comma [0] 73" xfId="4647" hidden="1"/>
    <cellStyle name="Comma [0] 73" xfId="34035" hidden="1"/>
    <cellStyle name="Comma [0] 730" xfId="5866" hidden="1"/>
    <cellStyle name="Comma [0] 730" xfId="35254" hidden="1"/>
    <cellStyle name="Comma [0] 7300" xfId="21050" hidden="1"/>
    <cellStyle name="Comma [0] 7300" xfId="50437" hidden="1"/>
    <cellStyle name="Comma [0] 7301" xfId="21018" hidden="1"/>
    <cellStyle name="Comma [0] 7301" xfId="50405" hidden="1"/>
    <cellStyle name="Comma [0] 7302" xfId="21022" hidden="1"/>
    <cellStyle name="Comma [0] 7302" xfId="50409" hidden="1"/>
    <cellStyle name="Comma [0] 7303" xfId="20912" hidden="1"/>
    <cellStyle name="Comma [0] 7303" xfId="50299" hidden="1"/>
    <cellStyle name="Comma [0] 7304" xfId="21010" hidden="1"/>
    <cellStyle name="Comma [0] 7304" xfId="50397" hidden="1"/>
    <cellStyle name="Comma [0] 7305" xfId="20902" hidden="1"/>
    <cellStyle name="Comma [0] 7305" xfId="50289" hidden="1"/>
    <cellStyle name="Comma [0] 7306" xfId="21054" hidden="1"/>
    <cellStyle name="Comma [0] 7306" xfId="50441" hidden="1"/>
    <cellStyle name="Comma [0] 7307" xfId="21008" hidden="1"/>
    <cellStyle name="Comma [0] 7307" xfId="50395" hidden="1"/>
    <cellStyle name="Comma [0] 7308" xfId="20977" hidden="1"/>
    <cellStyle name="Comma [0] 7308" xfId="50364" hidden="1"/>
    <cellStyle name="Comma [0] 7309" xfId="21058" hidden="1"/>
    <cellStyle name="Comma [0] 7309" xfId="50445" hidden="1"/>
    <cellStyle name="Comma [0] 731" xfId="5933" hidden="1"/>
    <cellStyle name="Comma [0] 731" xfId="35321" hidden="1"/>
    <cellStyle name="Comma [0] 7310" xfId="21060" hidden="1"/>
    <cellStyle name="Comma [0] 7310" xfId="50447" hidden="1"/>
    <cellStyle name="Comma [0] 7311" xfId="21046" hidden="1"/>
    <cellStyle name="Comma [0] 7311" xfId="50433" hidden="1"/>
    <cellStyle name="Comma [0] 7312" xfId="21033" hidden="1"/>
    <cellStyle name="Comma [0] 7312" xfId="50420" hidden="1"/>
    <cellStyle name="Comma [0] 7313" xfId="21057" hidden="1"/>
    <cellStyle name="Comma [0] 7313" xfId="50444" hidden="1"/>
    <cellStyle name="Comma [0] 7314" xfId="21023" hidden="1"/>
    <cellStyle name="Comma [0] 7314" xfId="50410" hidden="1"/>
    <cellStyle name="Comma [0] 7315" xfId="20995" hidden="1"/>
    <cellStyle name="Comma [0] 7315" xfId="50382" hidden="1"/>
    <cellStyle name="Comma [0] 7316" xfId="21062" hidden="1"/>
    <cellStyle name="Comma [0] 7316" xfId="50449" hidden="1"/>
    <cellStyle name="Comma [0] 7317" xfId="21019" hidden="1"/>
    <cellStyle name="Comma [0] 7317" xfId="50406" hidden="1"/>
    <cellStyle name="Comma [0] 7318" xfId="21053" hidden="1"/>
    <cellStyle name="Comma [0] 7318" xfId="50440" hidden="1"/>
    <cellStyle name="Comma [0] 7319" xfId="21066" hidden="1"/>
    <cellStyle name="Comma [0] 7319" xfId="50453" hidden="1"/>
    <cellStyle name="Comma [0] 732" xfId="5890" hidden="1"/>
    <cellStyle name="Comma [0] 732" xfId="35278" hidden="1"/>
    <cellStyle name="Comma [0] 7320" xfId="21068" hidden="1"/>
    <cellStyle name="Comma [0] 7320" xfId="50455" hidden="1"/>
    <cellStyle name="Comma [0] 7321" xfId="20936" hidden="1"/>
    <cellStyle name="Comma [0] 7321" xfId="50323" hidden="1"/>
    <cellStyle name="Comma [0] 7322" xfId="21056" hidden="1"/>
    <cellStyle name="Comma [0] 7322" xfId="50443" hidden="1"/>
    <cellStyle name="Comma [0] 7323" xfId="20996" hidden="1"/>
    <cellStyle name="Comma [0] 7323" xfId="50383" hidden="1"/>
    <cellStyle name="Comma [0] 7324" xfId="21030" hidden="1"/>
    <cellStyle name="Comma [0] 7324" xfId="50417" hidden="1"/>
    <cellStyle name="Comma [0] 7325" xfId="21043" hidden="1"/>
    <cellStyle name="Comma [0] 7325" xfId="50430" hidden="1"/>
    <cellStyle name="Comma [0] 7326" xfId="21071" hidden="1"/>
    <cellStyle name="Comma [0] 7326" xfId="50458" hidden="1"/>
    <cellStyle name="Comma [0] 7327" xfId="21034" hidden="1"/>
    <cellStyle name="Comma [0] 7327" xfId="50421" hidden="1"/>
    <cellStyle name="Comma [0] 7328" xfId="20994" hidden="1"/>
    <cellStyle name="Comma [0] 7328" xfId="50381" hidden="1"/>
    <cellStyle name="Comma [0] 7329" xfId="21073" hidden="1"/>
    <cellStyle name="Comma [0] 7329" xfId="50460" hidden="1"/>
    <cellStyle name="Comma [0] 733" xfId="5924" hidden="1"/>
    <cellStyle name="Comma [0] 733" xfId="35312" hidden="1"/>
    <cellStyle name="Comma [0] 7330" xfId="21075" hidden="1"/>
    <cellStyle name="Comma [0] 7330" xfId="50462" hidden="1"/>
    <cellStyle name="Comma [0] 7331" xfId="17706" hidden="1"/>
    <cellStyle name="Comma [0] 7331" xfId="47093" hidden="1"/>
    <cellStyle name="Comma [0] 7332" xfId="17711" hidden="1"/>
    <cellStyle name="Comma [0] 7332" xfId="47098" hidden="1"/>
    <cellStyle name="Comma [0] 7333" xfId="17704" hidden="1"/>
    <cellStyle name="Comma [0] 7333" xfId="47091" hidden="1"/>
    <cellStyle name="Comma [0] 7334" xfId="17685" hidden="1"/>
    <cellStyle name="Comma [0] 7334" xfId="47072" hidden="1"/>
    <cellStyle name="Comma [0] 7335" xfId="21078" hidden="1"/>
    <cellStyle name="Comma [0] 7335" xfId="50465" hidden="1"/>
    <cellStyle name="Comma [0] 7336" xfId="21084" hidden="1"/>
    <cellStyle name="Comma [0] 7336" xfId="50471" hidden="1"/>
    <cellStyle name="Comma [0] 7337" xfId="21086" hidden="1"/>
    <cellStyle name="Comma [0] 7337" xfId="50473" hidden="1"/>
    <cellStyle name="Comma [0] 7338" xfId="21077" hidden="1"/>
    <cellStyle name="Comma [0] 7338" xfId="50464" hidden="1"/>
    <cellStyle name="Comma [0] 7339" xfId="21082" hidden="1"/>
    <cellStyle name="Comma [0] 7339" xfId="50469" hidden="1"/>
    <cellStyle name="Comma [0] 734" xfId="5937" hidden="1"/>
    <cellStyle name="Comma [0] 734" xfId="35325" hidden="1"/>
    <cellStyle name="Comma [0] 7340" xfId="21088" hidden="1"/>
    <cellStyle name="Comma [0] 7340" xfId="50475" hidden="1"/>
    <cellStyle name="Comma [0] 7341" xfId="21090" hidden="1"/>
    <cellStyle name="Comma [0] 7341" xfId="50477" hidden="1"/>
    <cellStyle name="Comma [0] 7342" xfId="17692" hidden="1"/>
    <cellStyle name="Comma [0] 7342" xfId="47079" hidden="1"/>
    <cellStyle name="Comma [0] 7343" xfId="17700" hidden="1"/>
    <cellStyle name="Comma [0] 7343" xfId="47087" hidden="1"/>
    <cellStyle name="Comma [0] 7344" xfId="21101" hidden="1"/>
    <cellStyle name="Comma [0] 7344" xfId="50488" hidden="1"/>
    <cellStyle name="Comma [0] 7345" xfId="21110" hidden="1"/>
    <cellStyle name="Comma [0] 7345" xfId="50497" hidden="1"/>
    <cellStyle name="Comma [0] 7346" xfId="21121" hidden="1"/>
    <cellStyle name="Comma [0] 7346" xfId="50508" hidden="1"/>
    <cellStyle name="Comma [0] 7347" xfId="21127" hidden="1"/>
    <cellStyle name="Comma [0] 7347" xfId="50514" hidden="1"/>
    <cellStyle name="Comma [0] 7348" xfId="21109" hidden="1"/>
    <cellStyle name="Comma [0] 7348" xfId="50496" hidden="1"/>
    <cellStyle name="Comma [0] 7349" xfId="21119" hidden="1"/>
    <cellStyle name="Comma [0] 7349" xfId="50506" hidden="1"/>
    <cellStyle name="Comma [0] 735" xfId="5939" hidden="1"/>
    <cellStyle name="Comma [0] 735" xfId="35327" hidden="1"/>
    <cellStyle name="Comma [0] 7350" xfId="21139" hidden="1"/>
    <cellStyle name="Comma [0] 7350" xfId="50526" hidden="1"/>
    <cellStyle name="Comma [0] 7351" xfId="21141" hidden="1"/>
    <cellStyle name="Comma [0] 7351" xfId="50528" hidden="1"/>
    <cellStyle name="Comma [0] 7352" xfId="21092" hidden="1"/>
    <cellStyle name="Comma [0] 7352" xfId="50479" hidden="1"/>
    <cellStyle name="Comma [0] 7353" xfId="17698" hidden="1"/>
    <cellStyle name="Comma [0] 7353" xfId="47085" hidden="1"/>
    <cellStyle name="Comma [0] 7354" xfId="21095" hidden="1"/>
    <cellStyle name="Comma [0] 7354" xfId="50482" hidden="1"/>
    <cellStyle name="Comma [0] 7355" xfId="17694" hidden="1"/>
    <cellStyle name="Comma [0] 7355" xfId="47081" hidden="1"/>
    <cellStyle name="Comma [0] 7356" xfId="17693" hidden="1"/>
    <cellStyle name="Comma [0] 7356" xfId="47080" hidden="1"/>
    <cellStyle name="Comma [0] 7357" xfId="21146" hidden="1"/>
    <cellStyle name="Comma [0] 7357" xfId="50533" hidden="1"/>
    <cellStyle name="Comma [0] 7358" xfId="17701" hidden="1"/>
    <cellStyle name="Comma [0] 7358" xfId="47088" hidden="1"/>
    <cellStyle name="Comma [0] 7359" xfId="17695" hidden="1"/>
    <cellStyle name="Comma [0] 7359" xfId="47082" hidden="1"/>
    <cellStyle name="Comma [0] 736" xfId="5807" hidden="1"/>
    <cellStyle name="Comma [0] 736" xfId="35195" hidden="1"/>
    <cellStyle name="Comma [0] 7360" xfId="21158" hidden="1"/>
    <cellStyle name="Comma [0] 7360" xfId="50545" hidden="1"/>
    <cellStyle name="Comma [0] 7361" xfId="21160" hidden="1"/>
    <cellStyle name="Comma [0] 7361" xfId="50547" hidden="1"/>
    <cellStyle name="Comma [0] 7362" xfId="21149" hidden="1"/>
    <cellStyle name="Comma [0] 7362" xfId="50536" hidden="1"/>
    <cellStyle name="Comma [0] 7363" xfId="21157" hidden="1"/>
    <cellStyle name="Comma [0] 7363" xfId="50544" hidden="1"/>
    <cellStyle name="Comma [0] 7364" xfId="17697" hidden="1"/>
    <cellStyle name="Comma [0] 7364" xfId="47084" hidden="1"/>
    <cellStyle name="Comma [0] 7365" xfId="21143" hidden="1"/>
    <cellStyle name="Comma [0] 7365" xfId="50530" hidden="1"/>
    <cellStyle name="Comma [0] 7366" xfId="21176" hidden="1"/>
    <cellStyle name="Comma [0] 7366" xfId="50563" hidden="1"/>
    <cellStyle name="Comma [0] 7367" xfId="21184" hidden="1"/>
    <cellStyle name="Comma [0] 7367" xfId="50571" hidden="1"/>
    <cellStyle name="Comma [0] 7368" xfId="21093" hidden="1"/>
    <cellStyle name="Comma [0] 7368" xfId="50480" hidden="1"/>
    <cellStyle name="Comma [0] 7369" xfId="21172" hidden="1"/>
    <cellStyle name="Comma [0] 7369" xfId="50559" hidden="1"/>
    <cellStyle name="Comma [0] 737" xfId="5927" hidden="1"/>
    <cellStyle name="Comma [0] 737" xfId="35315" hidden="1"/>
    <cellStyle name="Comma [0] 7370" xfId="21193" hidden="1"/>
    <cellStyle name="Comma [0] 7370" xfId="50580" hidden="1"/>
    <cellStyle name="Comma [0] 7371" xfId="21195" hidden="1"/>
    <cellStyle name="Comma [0] 7371" xfId="50582" hidden="1"/>
    <cellStyle name="Comma [0] 7372" xfId="21154" hidden="1"/>
    <cellStyle name="Comma [0] 7372" xfId="50541" hidden="1"/>
    <cellStyle name="Comma [0] 7373" xfId="21099" hidden="1"/>
    <cellStyle name="Comma [0] 7373" xfId="50486" hidden="1"/>
    <cellStyle name="Comma [0] 7374" xfId="21152" hidden="1"/>
    <cellStyle name="Comma [0] 7374" xfId="50539" hidden="1"/>
    <cellStyle name="Comma [0] 7375" xfId="21136" hidden="1"/>
    <cellStyle name="Comma [0] 7375" xfId="50523" hidden="1"/>
    <cellStyle name="Comma [0] 7376" xfId="21132" hidden="1"/>
    <cellStyle name="Comma [0] 7376" xfId="50519" hidden="1"/>
    <cellStyle name="Comma [0] 7377" xfId="21203" hidden="1"/>
    <cellStyle name="Comma [0] 7377" xfId="50590" hidden="1"/>
    <cellStyle name="Comma [0] 7378" xfId="17689" hidden="1"/>
    <cellStyle name="Comma [0] 7378" xfId="47076" hidden="1"/>
    <cellStyle name="Comma [0] 7379" xfId="17729" hidden="1"/>
    <cellStyle name="Comma [0] 7379" xfId="47116" hidden="1"/>
    <cellStyle name="Comma [0] 738" xfId="5867" hidden="1"/>
    <cellStyle name="Comma [0] 738" xfId="35255" hidden="1"/>
    <cellStyle name="Comma [0] 7380" xfId="21211" hidden="1"/>
    <cellStyle name="Comma [0] 7380" xfId="50598" hidden="1"/>
    <cellStyle name="Comma [0] 7381" xfId="21213" hidden="1"/>
    <cellStyle name="Comma [0] 7381" xfId="50600" hidden="1"/>
    <cellStyle name="Comma [0] 7382" xfId="21162" hidden="1"/>
    <cellStyle name="Comma [0] 7382" xfId="50549" hidden="1"/>
    <cellStyle name="Comma [0] 7383" xfId="21138" hidden="1"/>
    <cellStyle name="Comma [0] 7383" xfId="50525" hidden="1"/>
    <cellStyle name="Comma [0] 7384" xfId="21173" hidden="1"/>
    <cellStyle name="Comma [0] 7384" xfId="50560" hidden="1"/>
    <cellStyle name="Comma [0] 7385" xfId="21105" hidden="1"/>
    <cellStyle name="Comma [0] 7385" xfId="50492" hidden="1"/>
    <cellStyle name="Comma [0] 7386" xfId="21175" hidden="1"/>
    <cellStyle name="Comma [0] 7386" xfId="50562" hidden="1"/>
    <cellStyle name="Comma [0] 7387" xfId="21220" hidden="1"/>
    <cellStyle name="Comma [0] 7387" xfId="50607" hidden="1"/>
    <cellStyle name="Comma [0] 7388" xfId="21163" hidden="1"/>
    <cellStyle name="Comma [0] 7388" xfId="50550" hidden="1"/>
    <cellStyle name="Comma [0] 7389" xfId="21120" hidden="1"/>
    <cellStyle name="Comma [0] 7389" xfId="50507" hidden="1"/>
    <cellStyle name="Comma [0] 739" xfId="5901" hidden="1"/>
    <cellStyle name="Comma [0] 739" xfId="35289" hidden="1"/>
    <cellStyle name="Comma [0] 7390" xfId="21226" hidden="1"/>
    <cellStyle name="Comma [0] 7390" xfId="50613" hidden="1"/>
    <cellStyle name="Comma [0] 7391" xfId="21228" hidden="1"/>
    <cellStyle name="Comma [0] 7391" xfId="50615" hidden="1"/>
    <cellStyle name="Comma [0] 7392" xfId="21181" hidden="1"/>
    <cellStyle name="Comma [0] 7392" xfId="50568" hidden="1"/>
    <cellStyle name="Comma [0] 7393" xfId="21187" hidden="1"/>
    <cellStyle name="Comma [0] 7393" xfId="50574" hidden="1"/>
    <cellStyle name="Comma [0] 7394" xfId="17719" hidden="1"/>
    <cellStyle name="Comma [0] 7394" xfId="47106" hidden="1"/>
    <cellStyle name="Comma [0] 7395" xfId="21137" hidden="1"/>
    <cellStyle name="Comma [0] 7395" xfId="50524" hidden="1"/>
    <cellStyle name="Comma [0] 7396" xfId="21145" hidden="1"/>
    <cellStyle name="Comma [0] 7396" xfId="50532" hidden="1"/>
    <cellStyle name="Comma [0] 7397" xfId="21234" hidden="1"/>
    <cellStyle name="Comma [0] 7397" xfId="50621" hidden="1"/>
    <cellStyle name="Comma [0] 7398" xfId="21148" hidden="1"/>
    <cellStyle name="Comma [0] 7398" xfId="50535" hidden="1"/>
    <cellStyle name="Comma [0] 7399" xfId="21108" hidden="1"/>
    <cellStyle name="Comma [0] 7399" xfId="50495" hidden="1"/>
    <cellStyle name="Comma [0] 74" xfId="4631" hidden="1"/>
    <cellStyle name="Comma [0] 74" xfId="34019" hidden="1"/>
    <cellStyle name="Comma [0] 740" xfId="5914" hidden="1"/>
    <cellStyle name="Comma [0] 740" xfId="35302" hidden="1"/>
    <cellStyle name="Comma [0] 7400" xfId="21239" hidden="1"/>
    <cellStyle name="Comma [0] 7400" xfId="50626" hidden="1"/>
    <cellStyle name="Comma [0] 7401" xfId="21241" hidden="1"/>
    <cellStyle name="Comma [0] 7401" xfId="50628" hidden="1"/>
    <cellStyle name="Comma [0] 7402" xfId="21200" hidden="1"/>
    <cellStyle name="Comma [0] 7402" xfId="50587" hidden="1"/>
    <cellStyle name="Comma [0] 7403" xfId="21206" hidden="1"/>
    <cellStyle name="Comma [0] 7403" xfId="50593" hidden="1"/>
    <cellStyle name="Comma [0] 7404" xfId="21107" hidden="1"/>
    <cellStyle name="Comma [0] 7404" xfId="50494" hidden="1"/>
    <cellStyle name="Comma [0] 7405" xfId="21188" hidden="1"/>
    <cellStyle name="Comma [0] 7405" xfId="50575" hidden="1"/>
    <cellStyle name="Comma [0] 7406" xfId="21167" hidden="1"/>
    <cellStyle name="Comma [0] 7406" xfId="50554" hidden="1"/>
    <cellStyle name="Comma [0] 7407" xfId="21245" hidden="1"/>
    <cellStyle name="Comma [0] 7407" xfId="50632" hidden="1"/>
    <cellStyle name="Comma [0] 7408" xfId="21186" hidden="1"/>
    <cellStyle name="Comma [0] 7408" xfId="50573" hidden="1"/>
    <cellStyle name="Comma [0] 7409" xfId="21124" hidden="1"/>
    <cellStyle name="Comma [0] 7409" xfId="50511" hidden="1"/>
    <cellStyle name="Comma [0] 741" xfId="5942" hidden="1"/>
    <cellStyle name="Comma [0] 741" xfId="35330" hidden="1"/>
    <cellStyle name="Comma [0] 7410" xfId="21252" hidden="1"/>
    <cellStyle name="Comma [0] 7410" xfId="50639" hidden="1"/>
    <cellStyle name="Comma [0] 7411" xfId="21254" hidden="1"/>
    <cellStyle name="Comma [0] 7411" xfId="50641" hidden="1"/>
    <cellStyle name="Comma [0] 7412" xfId="21218" hidden="1"/>
    <cellStyle name="Comma [0] 7412" xfId="50605" hidden="1"/>
    <cellStyle name="Comma [0] 7413" xfId="21223" hidden="1"/>
    <cellStyle name="Comma [0] 7413" xfId="50610" hidden="1"/>
    <cellStyle name="Comma [0] 7414" xfId="17684" hidden="1"/>
    <cellStyle name="Comma [0] 7414" xfId="47071" hidden="1"/>
    <cellStyle name="Comma [0] 7415" xfId="21207" hidden="1"/>
    <cellStyle name="Comma [0] 7415" xfId="50594" hidden="1"/>
    <cellStyle name="Comma [0] 7416" xfId="21112" hidden="1"/>
    <cellStyle name="Comma [0] 7416" xfId="50499" hidden="1"/>
    <cellStyle name="Comma [0] 7417" xfId="21258" hidden="1"/>
    <cellStyle name="Comma [0] 7417" xfId="50645" hidden="1"/>
    <cellStyle name="Comma [0] 7418" xfId="21205" hidden="1"/>
    <cellStyle name="Comma [0] 7418" xfId="50592" hidden="1"/>
    <cellStyle name="Comma [0] 7419" xfId="21144" hidden="1"/>
    <cellStyle name="Comma [0] 7419" xfId="50531" hidden="1"/>
    <cellStyle name="Comma [0] 742" xfId="5905" hidden="1"/>
    <cellStyle name="Comma [0] 742" xfId="35293" hidden="1"/>
    <cellStyle name="Comma [0] 7420" xfId="21262" hidden="1"/>
    <cellStyle name="Comma [0] 7420" xfId="50649" hidden="1"/>
    <cellStyle name="Comma [0] 7421" xfId="21264" hidden="1"/>
    <cellStyle name="Comma [0] 7421" xfId="50651" hidden="1"/>
    <cellStyle name="Comma [0] 7422" xfId="21232" hidden="1"/>
    <cellStyle name="Comma [0] 7422" xfId="50619" hidden="1"/>
    <cellStyle name="Comma [0] 7423" xfId="21236" hidden="1"/>
    <cellStyle name="Comma [0] 7423" xfId="50623" hidden="1"/>
    <cellStyle name="Comma [0] 7424" xfId="21126" hidden="1"/>
    <cellStyle name="Comma [0] 7424" xfId="50513" hidden="1"/>
    <cellStyle name="Comma [0] 7425" xfId="21224" hidden="1"/>
    <cellStyle name="Comma [0] 7425" xfId="50611" hidden="1"/>
    <cellStyle name="Comma [0] 7426" xfId="21116" hidden="1"/>
    <cellStyle name="Comma [0] 7426" xfId="50503" hidden="1"/>
    <cellStyle name="Comma [0] 7427" xfId="21268" hidden="1"/>
    <cellStyle name="Comma [0] 7427" xfId="50655" hidden="1"/>
    <cellStyle name="Comma [0] 7428" xfId="21222" hidden="1"/>
    <cellStyle name="Comma [0] 7428" xfId="50609" hidden="1"/>
    <cellStyle name="Comma [0] 7429" xfId="21191" hidden="1"/>
    <cellStyle name="Comma [0] 7429" xfId="50578" hidden="1"/>
    <cellStyle name="Comma [0] 743" xfId="5865" hidden="1"/>
    <cellStyle name="Comma [0] 743" xfId="35253" hidden="1"/>
    <cellStyle name="Comma [0] 7430" xfId="21272" hidden="1"/>
    <cellStyle name="Comma [0] 7430" xfId="50659" hidden="1"/>
    <cellStyle name="Comma [0] 7431" xfId="21274" hidden="1"/>
    <cellStyle name="Comma [0] 7431" xfId="50661" hidden="1"/>
    <cellStyle name="Comma [0] 7432" xfId="21260" hidden="1"/>
    <cellStyle name="Comma [0] 7432" xfId="50647" hidden="1"/>
    <cellStyle name="Comma [0] 7433" xfId="21247" hidden="1"/>
    <cellStyle name="Comma [0] 7433" xfId="50634" hidden="1"/>
    <cellStyle name="Comma [0] 7434" xfId="21271" hidden="1"/>
    <cellStyle name="Comma [0] 7434" xfId="50658" hidden="1"/>
    <cellStyle name="Comma [0] 7435" xfId="21237" hidden="1"/>
    <cellStyle name="Comma [0] 7435" xfId="50624" hidden="1"/>
    <cellStyle name="Comma [0] 7436" xfId="21209" hidden="1"/>
    <cellStyle name="Comma [0] 7436" xfId="50596" hidden="1"/>
    <cellStyle name="Comma [0] 7437" xfId="21276" hidden="1"/>
    <cellStyle name="Comma [0] 7437" xfId="50663" hidden="1"/>
    <cellStyle name="Comma [0] 7438" xfId="21233" hidden="1"/>
    <cellStyle name="Comma [0] 7438" xfId="50620" hidden="1"/>
    <cellStyle name="Comma [0] 7439" xfId="21267" hidden="1"/>
    <cellStyle name="Comma [0] 7439" xfId="50654" hidden="1"/>
    <cellStyle name="Comma [0] 744" xfId="5944" hidden="1"/>
    <cellStyle name="Comma [0] 744" xfId="35332" hidden="1"/>
    <cellStyle name="Comma [0] 7440" xfId="21280" hidden="1"/>
    <cellStyle name="Comma [0] 7440" xfId="50667" hidden="1"/>
    <cellStyle name="Comma [0] 7441" xfId="21282" hidden="1"/>
    <cellStyle name="Comma [0] 7441" xfId="50669" hidden="1"/>
    <cellStyle name="Comma [0] 7442" xfId="21150" hidden="1"/>
    <cellStyle name="Comma [0] 7442" xfId="50537" hidden="1"/>
    <cellStyle name="Comma [0] 7443" xfId="21270" hidden="1"/>
    <cellStyle name="Comma [0] 7443" xfId="50657" hidden="1"/>
    <cellStyle name="Comma [0] 7444" xfId="21210" hidden="1"/>
    <cellStyle name="Comma [0] 7444" xfId="50597" hidden="1"/>
    <cellStyle name="Comma [0] 7445" xfId="21244" hidden="1"/>
    <cellStyle name="Comma [0] 7445" xfId="50631" hidden="1"/>
    <cellStyle name="Comma [0] 7446" xfId="21257" hidden="1"/>
    <cellStyle name="Comma [0] 7446" xfId="50644" hidden="1"/>
    <cellStyle name="Comma [0] 7447" xfId="21285" hidden="1"/>
    <cellStyle name="Comma [0] 7447" xfId="50672" hidden="1"/>
    <cellStyle name="Comma [0] 7448" xfId="21248" hidden="1"/>
    <cellStyle name="Comma [0] 7448" xfId="50635" hidden="1"/>
    <cellStyle name="Comma [0] 7449" xfId="21208" hidden="1"/>
    <cellStyle name="Comma [0] 7449" xfId="50595" hidden="1"/>
    <cellStyle name="Comma [0] 745" xfId="5946" hidden="1"/>
    <cellStyle name="Comma [0] 745" xfId="35334" hidden="1"/>
    <cellStyle name="Comma [0] 7450" xfId="21287" hidden="1"/>
    <cellStyle name="Comma [0] 7450" xfId="50674" hidden="1"/>
    <cellStyle name="Comma [0] 7451" xfId="21289" hidden="1"/>
    <cellStyle name="Comma [0] 7451" xfId="50676" hidden="1"/>
    <cellStyle name="Comma [0] 7452" xfId="21346" hidden="1"/>
    <cellStyle name="Comma [0] 7452" xfId="50733" hidden="1"/>
    <cellStyle name="Comma [0] 7453" xfId="21365" hidden="1"/>
    <cellStyle name="Comma [0] 7453" xfId="50752" hidden="1"/>
    <cellStyle name="Comma [0] 7454" xfId="21372" hidden="1"/>
    <cellStyle name="Comma [0] 7454" xfId="50759" hidden="1"/>
    <cellStyle name="Comma [0] 7455" xfId="21379" hidden="1"/>
    <cellStyle name="Comma [0] 7455" xfId="50766" hidden="1"/>
    <cellStyle name="Comma [0] 7456" xfId="21384" hidden="1"/>
    <cellStyle name="Comma [0] 7456" xfId="50771" hidden="1"/>
    <cellStyle name="Comma [0] 7457" xfId="21371" hidden="1"/>
    <cellStyle name="Comma [0] 7457" xfId="50758" hidden="1"/>
    <cellStyle name="Comma [0] 7458" xfId="21376" hidden="1"/>
    <cellStyle name="Comma [0] 7458" xfId="50763" hidden="1"/>
    <cellStyle name="Comma [0] 7459" xfId="21388" hidden="1"/>
    <cellStyle name="Comma [0] 7459" xfId="50775" hidden="1"/>
    <cellStyle name="Comma [0] 746" xfId="5458" hidden="1"/>
    <cellStyle name="Comma [0] 746" xfId="34846" hidden="1"/>
    <cellStyle name="Comma [0] 7460" xfId="21390" hidden="1"/>
    <cellStyle name="Comma [0] 7460" xfId="50777" hidden="1"/>
    <cellStyle name="Comma [0] 7461" xfId="21361" hidden="1"/>
    <cellStyle name="Comma [0] 7461" xfId="50748" hidden="1"/>
    <cellStyle name="Comma [0] 7462" xfId="21350" hidden="1"/>
    <cellStyle name="Comma [0] 7462" xfId="50737" hidden="1"/>
    <cellStyle name="Comma [0] 7463" xfId="21401" hidden="1"/>
    <cellStyle name="Comma [0] 7463" xfId="50788" hidden="1"/>
    <cellStyle name="Comma [0] 7464" xfId="21410" hidden="1"/>
    <cellStyle name="Comma [0] 7464" xfId="50797" hidden="1"/>
    <cellStyle name="Comma [0] 7465" xfId="21421" hidden="1"/>
    <cellStyle name="Comma [0] 7465" xfId="50808" hidden="1"/>
    <cellStyle name="Comma [0] 7466" xfId="21427" hidden="1"/>
    <cellStyle name="Comma [0] 7466" xfId="50814" hidden="1"/>
    <cellStyle name="Comma [0] 7467" xfId="21409" hidden="1"/>
    <cellStyle name="Comma [0] 7467" xfId="50796" hidden="1"/>
    <cellStyle name="Comma [0] 7468" xfId="21419" hidden="1"/>
    <cellStyle name="Comma [0] 7468" xfId="50806" hidden="1"/>
    <cellStyle name="Comma [0] 7469" xfId="21439" hidden="1"/>
    <cellStyle name="Comma [0] 7469" xfId="50826" hidden="1"/>
    <cellStyle name="Comma [0] 747" xfId="5455" hidden="1"/>
    <cellStyle name="Comma [0] 747" xfId="34843" hidden="1"/>
    <cellStyle name="Comma [0] 7470" xfId="21441" hidden="1"/>
    <cellStyle name="Comma [0] 7470" xfId="50828" hidden="1"/>
    <cellStyle name="Comma [0] 7471" xfId="21392" hidden="1"/>
    <cellStyle name="Comma [0] 7471" xfId="50779" hidden="1"/>
    <cellStyle name="Comma [0] 7472" xfId="21353" hidden="1"/>
    <cellStyle name="Comma [0] 7472" xfId="50740" hidden="1"/>
    <cellStyle name="Comma [0] 7473" xfId="21395" hidden="1"/>
    <cellStyle name="Comma [0] 7473" xfId="50782" hidden="1"/>
    <cellStyle name="Comma [0] 7474" xfId="21358" hidden="1"/>
    <cellStyle name="Comma [0] 7474" xfId="50745" hidden="1"/>
    <cellStyle name="Comma [0] 7475" xfId="21360" hidden="1"/>
    <cellStyle name="Comma [0] 7475" xfId="50747" hidden="1"/>
    <cellStyle name="Comma [0] 7476" xfId="21446" hidden="1"/>
    <cellStyle name="Comma [0] 7476" xfId="50833" hidden="1"/>
    <cellStyle name="Comma [0] 7477" xfId="21349" hidden="1"/>
    <cellStyle name="Comma [0] 7477" xfId="50736" hidden="1"/>
    <cellStyle name="Comma [0] 7478" xfId="21357" hidden="1"/>
    <cellStyle name="Comma [0] 7478" xfId="50744" hidden="1"/>
    <cellStyle name="Comma [0] 7479" xfId="21458" hidden="1"/>
    <cellStyle name="Comma [0] 7479" xfId="50845" hidden="1"/>
    <cellStyle name="Comma [0] 748" xfId="5952" hidden="1"/>
    <cellStyle name="Comma [0] 748" xfId="35340" hidden="1"/>
    <cellStyle name="Comma [0] 7480" xfId="21460" hidden="1"/>
    <cellStyle name="Comma [0] 7480" xfId="50847" hidden="1"/>
    <cellStyle name="Comma [0] 7481" xfId="21449" hidden="1"/>
    <cellStyle name="Comma [0] 7481" xfId="50836" hidden="1"/>
    <cellStyle name="Comma [0] 7482" xfId="21457" hidden="1"/>
    <cellStyle name="Comma [0] 7482" xfId="50844" hidden="1"/>
    <cellStyle name="Comma [0] 7483" xfId="21355" hidden="1"/>
    <cellStyle name="Comma [0] 7483" xfId="50742" hidden="1"/>
    <cellStyle name="Comma [0] 7484" xfId="21443" hidden="1"/>
    <cellStyle name="Comma [0] 7484" xfId="50830" hidden="1"/>
    <cellStyle name="Comma [0] 7485" xfId="21476" hidden="1"/>
    <cellStyle name="Comma [0] 7485" xfId="50863" hidden="1"/>
    <cellStyle name="Comma [0] 7486" xfId="21484" hidden="1"/>
    <cellStyle name="Comma [0] 7486" xfId="50871" hidden="1"/>
    <cellStyle name="Comma [0] 7487" xfId="21393" hidden="1"/>
    <cellStyle name="Comma [0] 7487" xfId="50780" hidden="1"/>
    <cellStyle name="Comma [0] 7488" xfId="21472" hidden="1"/>
    <cellStyle name="Comma [0] 7488" xfId="50859" hidden="1"/>
    <cellStyle name="Comma [0] 7489" xfId="21493" hidden="1"/>
    <cellStyle name="Comma [0] 7489" xfId="50880" hidden="1"/>
    <cellStyle name="Comma [0] 749" xfId="5958" hidden="1"/>
    <cellStyle name="Comma [0] 749" xfId="35346" hidden="1"/>
    <cellStyle name="Comma [0] 7490" xfId="21495" hidden="1"/>
    <cellStyle name="Comma [0] 7490" xfId="50882" hidden="1"/>
    <cellStyle name="Comma [0] 7491" xfId="21454" hidden="1"/>
    <cellStyle name="Comma [0] 7491" xfId="50841" hidden="1"/>
    <cellStyle name="Comma [0] 7492" xfId="21399" hidden="1"/>
    <cellStyle name="Comma [0] 7492" xfId="50786" hidden="1"/>
    <cellStyle name="Comma [0] 7493" xfId="21452" hidden="1"/>
    <cellStyle name="Comma [0] 7493" xfId="50839" hidden="1"/>
    <cellStyle name="Comma [0] 7494" xfId="21436" hidden="1"/>
    <cellStyle name="Comma [0] 7494" xfId="50823" hidden="1"/>
    <cellStyle name="Comma [0] 7495" xfId="21432" hidden="1"/>
    <cellStyle name="Comma [0] 7495" xfId="50819" hidden="1"/>
    <cellStyle name="Comma [0] 7496" xfId="21503" hidden="1"/>
    <cellStyle name="Comma [0] 7496" xfId="50890" hidden="1"/>
    <cellStyle name="Comma [0] 7497" xfId="21369" hidden="1"/>
    <cellStyle name="Comma [0] 7497" xfId="50756" hidden="1"/>
    <cellStyle name="Comma [0] 7498" xfId="21362" hidden="1"/>
    <cellStyle name="Comma [0] 7498" xfId="50749" hidden="1"/>
    <cellStyle name="Comma [0] 7499" xfId="21511" hidden="1"/>
    <cellStyle name="Comma [0] 7499" xfId="50898" hidden="1"/>
    <cellStyle name="Comma [0] 75" xfId="4627" hidden="1"/>
    <cellStyle name="Comma [0] 75" xfId="34015" hidden="1"/>
    <cellStyle name="Comma [0] 750" xfId="5960" hidden="1"/>
    <cellStyle name="Comma [0] 750" xfId="35348" hidden="1"/>
    <cellStyle name="Comma [0] 7500" xfId="21513" hidden="1"/>
    <cellStyle name="Comma [0] 7500" xfId="50900" hidden="1"/>
    <cellStyle name="Comma [0] 7501" xfId="21462" hidden="1"/>
    <cellStyle name="Comma [0] 7501" xfId="50849" hidden="1"/>
    <cellStyle name="Comma [0] 7502" xfId="21438" hidden="1"/>
    <cellStyle name="Comma [0] 7502" xfId="50825" hidden="1"/>
    <cellStyle name="Comma [0] 7503" xfId="21473" hidden="1"/>
    <cellStyle name="Comma [0] 7503" xfId="50860" hidden="1"/>
    <cellStyle name="Comma [0] 7504" xfId="21405" hidden="1"/>
    <cellStyle name="Comma [0] 7504" xfId="50792" hidden="1"/>
    <cellStyle name="Comma [0] 7505" xfId="21475" hidden="1"/>
    <cellStyle name="Comma [0] 7505" xfId="50862" hidden="1"/>
    <cellStyle name="Comma [0] 7506" xfId="21520" hidden="1"/>
    <cellStyle name="Comma [0] 7506" xfId="50907" hidden="1"/>
    <cellStyle name="Comma [0] 7507" xfId="21463" hidden="1"/>
    <cellStyle name="Comma [0] 7507" xfId="50850" hidden="1"/>
    <cellStyle name="Comma [0] 7508" xfId="21420" hidden="1"/>
    <cellStyle name="Comma [0] 7508" xfId="50807" hidden="1"/>
    <cellStyle name="Comma [0] 7509" xfId="21526" hidden="1"/>
    <cellStyle name="Comma [0] 7509" xfId="50913" hidden="1"/>
    <cellStyle name="Comma [0] 751" xfId="5951" hidden="1"/>
    <cellStyle name="Comma [0] 751" xfId="35339" hidden="1"/>
    <cellStyle name="Comma [0] 7510" xfId="21528" hidden="1"/>
    <cellStyle name="Comma [0] 7510" xfId="50915" hidden="1"/>
    <cellStyle name="Comma [0] 7511" xfId="21481" hidden="1"/>
    <cellStyle name="Comma [0] 7511" xfId="50868" hidden="1"/>
    <cellStyle name="Comma [0] 7512" xfId="21487" hidden="1"/>
    <cellStyle name="Comma [0] 7512" xfId="50874" hidden="1"/>
    <cellStyle name="Comma [0] 7513" xfId="21368" hidden="1"/>
    <cellStyle name="Comma [0] 7513" xfId="50755" hidden="1"/>
    <cellStyle name="Comma [0] 7514" xfId="21437" hidden="1"/>
    <cellStyle name="Comma [0] 7514" xfId="50824" hidden="1"/>
    <cellStyle name="Comma [0] 7515" xfId="21445" hidden="1"/>
    <cellStyle name="Comma [0] 7515" xfId="50832" hidden="1"/>
    <cellStyle name="Comma [0] 7516" xfId="21534" hidden="1"/>
    <cellStyle name="Comma [0] 7516" xfId="50921" hidden="1"/>
    <cellStyle name="Comma [0] 7517" xfId="21448" hidden="1"/>
    <cellStyle name="Comma [0] 7517" xfId="50835" hidden="1"/>
    <cellStyle name="Comma [0] 7518" xfId="21408" hidden="1"/>
    <cellStyle name="Comma [0] 7518" xfId="50795" hidden="1"/>
    <cellStyle name="Comma [0] 7519" xfId="21539" hidden="1"/>
    <cellStyle name="Comma [0] 7519" xfId="50926" hidden="1"/>
    <cellStyle name="Comma [0] 752" xfId="5956" hidden="1"/>
    <cellStyle name="Comma [0] 752" xfId="35344" hidden="1"/>
    <cellStyle name="Comma [0] 7520" xfId="21541" hidden="1"/>
    <cellStyle name="Comma [0] 7520" xfId="50928" hidden="1"/>
    <cellStyle name="Comma [0] 7521" xfId="21500" hidden="1"/>
    <cellStyle name="Comma [0] 7521" xfId="50887" hidden="1"/>
    <cellStyle name="Comma [0] 7522" xfId="21506" hidden="1"/>
    <cellStyle name="Comma [0] 7522" xfId="50893" hidden="1"/>
    <cellStyle name="Comma [0] 7523" xfId="21407" hidden="1"/>
    <cellStyle name="Comma [0] 7523" xfId="50794" hidden="1"/>
    <cellStyle name="Comma [0] 7524" xfId="21488" hidden="1"/>
    <cellStyle name="Comma [0] 7524" xfId="50875" hidden="1"/>
    <cellStyle name="Comma [0] 7525" xfId="21467" hidden="1"/>
    <cellStyle name="Comma [0] 7525" xfId="50854" hidden="1"/>
    <cellStyle name="Comma [0] 7526" xfId="21545" hidden="1"/>
    <cellStyle name="Comma [0] 7526" xfId="50932" hidden="1"/>
    <cellStyle name="Comma [0] 7527" xfId="21486" hidden="1"/>
    <cellStyle name="Comma [0] 7527" xfId="50873" hidden="1"/>
    <cellStyle name="Comma [0] 7528" xfId="21424" hidden="1"/>
    <cellStyle name="Comma [0] 7528" xfId="50811" hidden="1"/>
    <cellStyle name="Comma [0] 7529" xfId="21552" hidden="1"/>
    <cellStyle name="Comma [0] 7529" xfId="50939" hidden="1"/>
    <cellStyle name="Comma [0] 753" xfId="5962" hidden="1"/>
    <cellStyle name="Comma [0] 753" xfId="35350" hidden="1"/>
    <cellStyle name="Comma [0] 7530" xfId="21554" hidden="1"/>
    <cellStyle name="Comma [0] 7530" xfId="50941" hidden="1"/>
    <cellStyle name="Comma [0] 7531" xfId="21518" hidden="1"/>
    <cellStyle name="Comma [0] 7531" xfId="50905" hidden="1"/>
    <cellStyle name="Comma [0] 7532" xfId="21523" hidden="1"/>
    <cellStyle name="Comma [0] 7532" xfId="50910" hidden="1"/>
    <cellStyle name="Comma [0] 7533" xfId="21352" hidden="1"/>
    <cellStyle name="Comma [0] 7533" xfId="50739" hidden="1"/>
    <cellStyle name="Comma [0] 7534" xfId="21507" hidden="1"/>
    <cellStyle name="Comma [0] 7534" xfId="50894" hidden="1"/>
    <cellStyle name="Comma [0] 7535" xfId="21412" hidden="1"/>
    <cellStyle name="Comma [0] 7535" xfId="50799" hidden="1"/>
    <cellStyle name="Comma [0] 7536" xfId="21558" hidden="1"/>
    <cellStyle name="Comma [0] 7536" xfId="50945" hidden="1"/>
    <cellStyle name="Comma [0] 7537" xfId="21505" hidden="1"/>
    <cellStyle name="Comma [0] 7537" xfId="50892" hidden="1"/>
    <cellStyle name="Comma [0] 7538" xfId="21444" hidden="1"/>
    <cellStyle name="Comma [0] 7538" xfId="50831" hidden="1"/>
    <cellStyle name="Comma [0] 7539" xfId="21562" hidden="1"/>
    <cellStyle name="Comma [0] 7539" xfId="50949" hidden="1"/>
    <cellStyle name="Comma [0] 754" xfId="5964" hidden="1"/>
    <cellStyle name="Comma [0] 754" xfId="35352" hidden="1"/>
    <cellStyle name="Comma [0] 7540" xfId="21564" hidden="1"/>
    <cellStyle name="Comma [0] 7540" xfId="50951" hidden="1"/>
    <cellStyle name="Comma [0] 7541" xfId="21532" hidden="1"/>
    <cellStyle name="Comma [0] 7541" xfId="50919" hidden="1"/>
    <cellStyle name="Comma [0] 7542" xfId="21536" hidden="1"/>
    <cellStyle name="Comma [0] 7542" xfId="50923" hidden="1"/>
    <cellStyle name="Comma [0] 7543" xfId="21426" hidden="1"/>
    <cellStyle name="Comma [0] 7543" xfId="50813" hidden="1"/>
    <cellStyle name="Comma [0] 7544" xfId="21524" hidden="1"/>
    <cellStyle name="Comma [0] 7544" xfId="50911" hidden="1"/>
    <cellStyle name="Comma [0] 7545" xfId="21416" hidden="1"/>
    <cellStyle name="Comma [0] 7545" xfId="50803" hidden="1"/>
    <cellStyle name="Comma [0] 7546" xfId="21568" hidden="1"/>
    <cellStyle name="Comma [0] 7546" xfId="50955" hidden="1"/>
    <cellStyle name="Comma [0] 7547" xfId="21522" hidden="1"/>
    <cellStyle name="Comma [0] 7547" xfId="50909" hidden="1"/>
    <cellStyle name="Comma [0] 7548" xfId="21491" hidden="1"/>
    <cellStyle name="Comma [0] 7548" xfId="50878" hidden="1"/>
    <cellStyle name="Comma [0] 7549" xfId="21572" hidden="1"/>
    <cellStyle name="Comma [0] 7549" xfId="50959" hidden="1"/>
    <cellStyle name="Comma [0] 755" xfId="5481" hidden="1"/>
    <cellStyle name="Comma [0] 755" xfId="34869" hidden="1"/>
    <cellStyle name="Comma [0] 7550" xfId="21574" hidden="1"/>
    <cellStyle name="Comma [0] 7550" xfId="50961" hidden="1"/>
    <cellStyle name="Comma [0] 7551" xfId="21560" hidden="1"/>
    <cellStyle name="Comma [0] 7551" xfId="50947" hidden="1"/>
    <cellStyle name="Comma [0] 7552" xfId="21547" hidden="1"/>
    <cellStyle name="Comma [0] 7552" xfId="50934" hidden="1"/>
    <cellStyle name="Comma [0] 7553" xfId="21571" hidden="1"/>
    <cellStyle name="Comma [0] 7553" xfId="50958" hidden="1"/>
    <cellStyle name="Comma [0] 7554" xfId="21537" hidden="1"/>
    <cellStyle name="Comma [0] 7554" xfId="50924" hidden="1"/>
    <cellStyle name="Comma [0] 7555" xfId="21509" hidden="1"/>
    <cellStyle name="Comma [0] 7555" xfId="50896" hidden="1"/>
    <cellStyle name="Comma [0] 7556" xfId="21576" hidden="1"/>
    <cellStyle name="Comma [0] 7556" xfId="50963" hidden="1"/>
    <cellStyle name="Comma [0] 7557" xfId="21533" hidden="1"/>
    <cellStyle name="Comma [0] 7557" xfId="50920" hidden="1"/>
    <cellStyle name="Comma [0] 7558" xfId="21567" hidden="1"/>
    <cellStyle name="Comma [0] 7558" xfId="50954" hidden="1"/>
    <cellStyle name="Comma [0] 7559" xfId="21580" hidden="1"/>
    <cellStyle name="Comma [0] 7559" xfId="50967" hidden="1"/>
    <cellStyle name="Comma [0] 756" xfId="5483" hidden="1"/>
    <cellStyle name="Comma [0] 756" xfId="34871" hidden="1"/>
    <cellStyle name="Comma [0] 7560" xfId="21582" hidden="1"/>
    <cellStyle name="Comma [0] 7560" xfId="50969" hidden="1"/>
    <cellStyle name="Comma [0] 7561" xfId="21450" hidden="1"/>
    <cellStyle name="Comma [0] 7561" xfId="50837" hidden="1"/>
    <cellStyle name="Comma [0] 7562" xfId="21570" hidden="1"/>
    <cellStyle name="Comma [0] 7562" xfId="50957" hidden="1"/>
    <cellStyle name="Comma [0] 7563" xfId="21510" hidden="1"/>
    <cellStyle name="Comma [0] 7563" xfId="50897" hidden="1"/>
    <cellStyle name="Comma [0] 7564" xfId="21544" hidden="1"/>
    <cellStyle name="Comma [0] 7564" xfId="50931" hidden="1"/>
    <cellStyle name="Comma [0] 7565" xfId="21557" hidden="1"/>
    <cellStyle name="Comma [0] 7565" xfId="50944" hidden="1"/>
    <cellStyle name="Comma [0] 7566" xfId="21585" hidden="1"/>
    <cellStyle name="Comma [0] 7566" xfId="50972" hidden="1"/>
    <cellStyle name="Comma [0] 7567" xfId="21548" hidden="1"/>
    <cellStyle name="Comma [0] 7567" xfId="50935" hidden="1"/>
    <cellStyle name="Comma [0] 7568" xfId="21508" hidden="1"/>
    <cellStyle name="Comma [0] 7568" xfId="50895" hidden="1"/>
    <cellStyle name="Comma [0] 7569" xfId="21588" hidden="1"/>
    <cellStyle name="Comma [0] 7569" xfId="50975" hidden="1"/>
    <cellStyle name="Comma [0] 757" xfId="5975" hidden="1"/>
    <cellStyle name="Comma [0] 757" xfId="35363" hidden="1"/>
    <cellStyle name="Comma [0] 7570" xfId="21590" hidden="1"/>
    <cellStyle name="Comma [0] 7570" xfId="50977" hidden="1"/>
    <cellStyle name="Comma [0] 7571" xfId="21309" hidden="1"/>
    <cellStyle name="Comma [0] 7571" xfId="50696" hidden="1"/>
    <cellStyle name="Comma [0] 7572" xfId="21291" hidden="1"/>
    <cellStyle name="Comma [0] 7572" xfId="50678" hidden="1"/>
    <cellStyle name="Comma [0] 7573" xfId="21594" hidden="1"/>
    <cellStyle name="Comma [0] 7573" xfId="50981" hidden="1"/>
    <cellStyle name="Comma [0] 7574" xfId="21601" hidden="1"/>
    <cellStyle name="Comma [0] 7574" xfId="50988" hidden="1"/>
    <cellStyle name="Comma [0] 7575" xfId="21603" hidden="1"/>
    <cellStyle name="Comma [0] 7575" xfId="50990" hidden="1"/>
    <cellStyle name="Comma [0] 7576" xfId="21593" hidden="1"/>
    <cellStyle name="Comma [0] 7576" xfId="50980" hidden="1"/>
    <cellStyle name="Comma [0] 7577" xfId="21599" hidden="1"/>
    <cellStyle name="Comma [0] 7577" xfId="50986" hidden="1"/>
    <cellStyle name="Comma [0] 7578" xfId="21606" hidden="1"/>
    <cellStyle name="Comma [0] 7578" xfId="50993" hidden="1"/>
    <cellStyle name="Comma [0] 7579" xfId="21608" hidden="1"/>
    <cellStyle name="Comma [0] 7579" xfId="50995" hidden="1"/>
    <cellStyle name="Comma [0] 758" xfId="5984" hidden="1"/>
    <cellStyle name="Comma [0] 758" xfId="35372" hidden="1"/>
    <cellStyle name="Comma [0] 7580" xfId="21383" hidden="1"/>
    <cellStyle name="Comma [0] 7580" xfId="50770" hidden="1"/>
    <cellStyle name="Comma [0] 7581" xfId="21339" hidden="1"/>
    <cellStyle name="Comma [0] 7581" xfId="50726" hidden="1"/>
    <cellStyle name="Comma [0] 7582" xfId="21619" hidden="1"/>
    <cellStyle name="Comma [0] 7582" xfId="51006" hidden="1"/>
    <cellStyle name="Comma [0] 7583" xfId="21628" hidden="1"/>
    <cellStyle name="Comma [0] 7583" xfId="51015" hidden="1"/>
    <cellStyle name="Comma [0] 7584" xfId="21639" hidden="1"/>
    <cellStyle name="Comma [0] 7584" xfId="51026" hidden="1"/>
    <cellStyle name="Comma [0] 7585" xfId="21645" hidden="1"/>
    <cellStyle name="Comma [0] 7585" xfId="51032" hidden="1"/>
    <cellStyle name="Comma [0] 7586" xfId="21627" hidden="1"/>
    <cellStyle name="Comma [0] 7586" xfId="51014" hidden="1"/>
    <cellStyle name="Comma [0] 7587" xfId="21637" hidden="1"/>
    <cellStyle name="Comma [0] 7587" xfId="51024" hidden="1"/>
    <cellStyle name="Comma [0] 7588" xfId="21657" hidden="1"/>
    <cellStyle name="Comma [0] 7588" xfId="51044" hidden="1"/>
    <cellStyle name="Comma [0] 7589" xfId="21659" hidden="1"/>
    <cellStyle name="Comma [0] 7589" xfId="51046" hidden="1"/>
    <cellStyle name="Comma [0] 759" xfId="5995" hidden="1"/>
    <cellStyle name="Comma [0] 759" xfId="35383" hidden="1"/>
    <cellStyle name="Comma [0] 7590" xfId="21610" hidden="1"/>
    <cellStyle name="Comma [0] 7590" xfId="50997" hidden="1"/>
    <cellStyle name="Comma [0] 7591" xfId="21304" hidden="1"/>
    <cellStyle name="Comma [0] 7591" xfId="50691" hidden="1"/>
    <cellStyle name="Comma [0] 7592" xfId="21613" hidden="1"/>
    <cellStyle name="Comma [0] 7592" xfId="51000" hidden="1"/>
    <cellStyle name="Comma [0] 7593" xfId="21338" hidden="1"/>
    <cellStyle name="Comma [0] 7593" xfId="50725" hidden="1"/>
    <cellStyle name="Comma [0] 7594" xfId="21337" hidden="1"/>
    <cellStyle name="Comma [0] 7594" xfId="50724" hidden="1"/>
    <cellStyle name="Comma [0] 7595" xfId="21664" hidden="1"/>
    <cellStyle name="Comma [0] 7595" xfId="51051" hidden="1"/>
    <cellStyle name="Comma [0] 7596" xfId="21306" hidden="1"/>
    <cellStyle name="Comma [0] 7596" xfId="50693" hidden="1"/>
    <cellStyle name="Comma [0] 7597" xfId="21340" hidden="1"/>
    <cellStyle name="Comma [0] 7597" xfId="50727" hidden="1"/>
    <cellStyle name="Comma [0] 7598" xfId="21676" hidden="1"/>
    <cellStyle name="Comma [0] 7598" xfId="51063" hidden="1"/>
    <cellStyle name="Comma [0] 7599" xfId="21678" hidden="1"/>
    <cellStyle name="Comma [0] 7599" xfId="51065" hidden="1"/>
    <cellStyle name="Comma [0] 76" xfId="4698" hidden="1"/>
    <cellStyle name="Comma [0] 76" xfId="34086" hidden="1"/>
    <cellStyle name="Comma [0] 760" xfId="6001" hidden="1"/>
    <cellStyle name="Comma [0] 760" xfId="35389" hidden="1"/>
    <cellStyle name="Comma [0] 7600" xfId="21667" hidden="1"/>
    <cellStyle name="Comma [0] 7600" xfId="51054" hidden="1"/>
    <cellStyle name="Comma [0] 7601" xfId="21675" hidden="1"/>
    <cellStyle name="Comma [0] 7601" xfId="51062" hidden="1"/>
    <cellStyle name="Comma [0] 7602" xfId="21302" hidden="1"/>
    <cellStyle name="Comma [0] 7602" xfId="50689" hidden="1"/>
    <cellStyle name="Comma [0] 7603" xfId="21661" hidden="1"/>
    <cellStyle name="Comma [0] 7603" xfId="51048" hidden="1"/>
    <cellStyle name="Comma [0] 7604" xfId="21694" hidden="1"/>
    <cellStyle name="Comma [0] 7604" xfId="51081" hidden="1"/>
    <cellStyle name="Comma [0] 7605" xfId="21702" hidden="1"/>
    <cellStyle name="Comma [0] 7605" xfId="51089" hidden="1"/>
    <cellStyle name="Comma [0] 7606" xfId="21611" hidden="1"/>
    <cellStyle name="Comma [0] 7606" xfId="50998" hidden="1"/>
    <cellStyle name="Comma [0] 7607" xfId="21690" hidden="1"/>
    <cellStyle name="Comma [0] 7607" xfId="51077" hidden="1"/>
    <cellStyle name="Comma [0] 7608" xfId="21711" hidden="1"/>
    <cellStyle name="Comma [0] 7608" xfId="51098" hidden="1"/>
    <cellStyle name="Comma [0] 7609" xfId="21713" hidden="1"/>
    <cellStyle name="Comma [0] 7609" xfId="51100" hidden="1"/>
    <cellStyle name="Comma [0] 761" xfId="5983" hidden="1"/>
    <cellStyle name="Comma [0] 761" xfId="35371" hidden="1"/>
    <cellStyle name="Comma [0] 7610" xfId="21672" hidden="1"/>
    <cellStyle name="Comma [0] 7610" xfId="51059" hidden="1"/>
    <cellStyle name="Comma [0] 7611" xfId="21617" hidden="1"/>
    <cellStyle name="Comma [0] 7611" xfId="51004" hidden="1"/>
    <cellStyle name="Comma [0] 7612" xfId="21670" hidden="1"/>
    <cellStyle name="Comma [0] 7612" xfId="51057" hidden="1"/>
    <cellStyle name="Comma [0] 7613" xfId="21654" hidden="1"/>
    <cellStyle name="Comma [0] 7613" xfId="51041" hidden="1"/>
    <cellStyle name="Comma [0] 7614" xfId="21650" hidden="1"/>
    <cellStyle name="Comma [0] 7614" xfId="51037" hidden="1"/>
    <cellStyle name="Comma [0] 7615" xfId="21721" hidden="1"/>
    <cellStyle name="Comma [0] 7615" xfId="51108" hidden="1"/>
    <cellStyle name="Comma [0] 7616" xfId="21294" hidden="1"/>
    <cellStyle name="Comma [0] 7616" xfId="50681" hidden="1"/>
    <cellStyle name="Comma [0] 7617" xfId="21382" hidden="1"/>
    <cellStyle name="Comma [0] 7617" xfId="50769" hidden="1"/>
    <cellStyle name="Comma [0] 7618" xfId="21729" hidden="1"/>
    <cellStyle name="Comma [0] 7618" xfId="51116" hidden="1"/>
    <cellStyle name="Comma [0] 7619" xfId="21731" hidden="1"/>
    <cellStyle name="Comma [0] 7619" xfId="51118" hidden="1"/>
    <cellStyle name="Comma [0] 762" xfId="5993" hidden="1"/>
    <cellStyle name="Comma [0] 762" xfId="35381" hidden="1"/>
    <cellStyle name="Comma [0] 7620" xfId="21680" hidden="1"/>
    <cellStyle name="Comma [0] 7620" xfId="51067" hidden="1"/>
    <cellStyle name="Comma [0] 7621" xfId="21656" hidden="1"/>
    <cellStyle name="Comma [0] 7621" xfId="51043" hidden="1"/>
    <cellStyle name="Comma [0] 7622" xfId="21691" hidden="1"/>
    <cellStyle name="Comma [0] 7622" xfId="51078" hidden="1"/>
    <cellStyle name="Comma [0] 7623" xfId="21623" hidden="1"/>
    <cellStyle name="Comma [0] 7623" xfId="51010" hidden="1"/>
    <cellStyle name="Comma [0] 7624" xfId="21693" hidden="1"/>
    <cellStyle name="Comma [0] 7624" xfId="51080" hidden="1"/>
    <cellStyle name="Comma [0] 7625" xfId="21738" hidden="1"/>
    <cellStyle name="Comma [0] 7625" xfId="51125" hidden="1"/>
    <cellStyle name="Comma [0] 7626" xfId="21681" hidden="1"/>
    <cellStyle name="Comma [0] 7626" xfId="51068" hidden="1"/>
    <cellStyle name="Comma [0] 7627" xfId="21638" hidden="1"/>
    <cellStyle name="Comma [0] 7627" xfId="51025" hidden="1"/>
    <cellStyle name="Comma [0] 7628" xfId="21744" hidden="1"/>
    <cellStyle name="Comma [0] 7628" xfId="51131" hidden="1"/>
    <cellStyle name="Comma [0] 7629" xfId="21746" hidden="1"/>
    <cellStyle name="Comma [0] 7629" xfId="51133" hidden="1"/>
    <cellStyle name="Comma [0] 763" xfId="6013" hidden="1"/>
    <cellStyle name="Comma [0] 763" xfId="35401" hidden="1"/>
    <cellStyle name="Comma [0] 7630" xfId="21699" hidden="1"/>
    <cellStyle name="Comma [0] 7630" xfId="51086" hidden="1"/>
    <cellStyle name="Comma [0] 7631" xfId="21705" hidden="1"/>
    <cellStyle name="Comma [0] 7631" xfId="51092" hidden="1"/>
    <cellStyle name="Comma [0] 7632" xfId="21331" hidden="1"/>
    <cellStyle name="Comma [0] 7632" xfId="50718" hidden="1"/>
    <cellStyle name="Comma [0] 7633" xfId="21655" hidden="1"/>
    <cellStyle name="Comma [0] 7633" xfId="51042" hidden="1"/>
    <cellStyle name="Comma [0] 7634" xfId="21663" hidden="1"/>
    <cellStyle name="Comma [0] 7634" xfId="51050" hidden="1"/>
    <cellStyle name="Comma [0] 7635" xfId="21752" hidden="1"/>
    <cellStyle name="Comma [0] 7635" xfId="51139" hidden="1"/>
    <cellStyle name="Comma [0] 7636" xfId="21666" hidden="1"/>
    <cellStyle name="Comma [0] 7636" xfId="51053" hidden="1"/>
    <cellStyle name="Comma [0] 7637" xfId="21626" hidden="1"/>
    <cellStyle name="Comma [0] 7637" xfId="51013" hidden="1"/>
    <cellStyle name="Comma [0] 7638" xfId="21757" hidden="1"/>
    <cellStyle name="Comma [0] 7638" xfId="51144" hidden="1"/>
    <cellStyle name="Comma [0] 7639" xfId="21759" hidden="1"/>
    <cellStyle name="Comma [0] 7639" xfId="51146" hidden="1"/>
    <cellStyle name="Comma [0] 764" xfId="6015" hidden="1"/>
    <cellStyle name="Comma [0] 764" xfId="35403" hidden="1"/>
    <cellStyle name="Comma [0] 7640" xfId="21718" hidden="1"/>
    <cellStyle name="Comma [0] 7640" xfId="51105" hidden="1"/>
    <cellStyle name="Comma [0] 7641" xfId="21724" hidden="1"/>
    <cellStyle name="Comma [0] 7641" xfId="51111" hidden="1"/>
    <cellStyle name="Comma [0] 7642" xfId="21625" hidden="1"/>
    <cellStyle name="Comma [0] 7642" xfId="51012" hidden="1"/>
    <cellStyle name="Comma [0] 7643" xfId="21706" hidden="1"/>
    <cellStyle name="Comma [0] 7643" xfId="51093" hidden="1"/>
    <cellStyle name="Comma [0] 7644" xfId="21685" hidden="1"/>
    <cellStyle name="Comma [0] 7644" xfId="51072" hidden="1"/>
    <cellStyle name="Comma [0] 7645" xfId="21763" hidden="1"/>
    <cellStyle name="Comma [0] 7645" xfId="51150" hidden="1"/>
    <cellStyle name="Comma [0] 7646" xfId="21704" hidden="1"/>
    <cellStyle name="Comma [0] 7646" xfId="51091" hidden="1"/>
    <cellStyle name="Comma [0] 7647" xfId="21642" hidden="1"/>
    <cellStyle name="Comma [0] 7647" xfId="51029" hidden="1"/>
    <cellStyle name="Comma [0] 7648" xfId="21770" hidden="1"/>
    <cellStyle name="Comma [0] 7648" xfId="51157" hidden="1"/>
    <cellStyle name="Comma [0] 7649" xfId="21772" hidden="1"/>
    <cellStyle name="Comma [0] 7649" xfId="51159" hidden="1"/>
    <cellStyle name="Comma [0] 765" xfId="5966" hidden="1"/>
    <cellStyle name="Comma [0] 765" xfId="35354" hidden="1"/>
    <cellStyle name="Comma [0] 7650" xfId="21736" hidden="1"/>
    <cellStyle name="Comma [0] 7650" xfId="51123" hidden="1"/>
    <cellStyle name="Comma [0] 7651" xfId="21741" hidden="1"/>
    <cellStyle name="Comma [0] 7651" xfId="51128" hidden="1"/>
    <cellStyle name="Comma [0] 7652" xfId="21305" hidden="1"/>
    <cellStyle name="Comma [0] 7652" xfId="50692" hidden="1"/>
    <cellStyle name="Comma [0] 7653" xfId="21725" hidden="1"/>
    <cellStyle name="Comma [0] 7653" xfId="51112" hidden="1"/>
    <cellStyle name="Comma [0] 7654" xfId="21630" hidden="1"/>
    <cellStyle name="Comma [0] 7654" xfId="51017" hidden="1"/>
    <cellStyle name="Comma [0] 7655" xfId="21776" hidden="1"/>
    <cellStyle name="Comma [0] 7655" xfId="51163" hidden="1"/>
    <cellStyle name="Comma [0] 7656" xfId="21723" hidden="1"/>
    <cellStyle name="Comma [0] 7656" xfId="51110" hidden="1"/>
    <cellStyle name="Comma [0] 7657" xfId="21662" hidden="1"/>
    <cellStyle name="Comma [0] 7657" xfId="51049" hidden="1"/>
    <cellStyle name="Comma [0] 7658" xfId="21780" hidden="1"/>
    <cellStyle name="Comma [0] 7658" xfId="51167" hidden="1"/>
    <cellStyle name="Comma [0] 7659" xfId="21782" hidden="1"/>
    <cellStyle name="Comma [0] 7659" xfId="51169" hidden="1"/>
    <cellStyle name="Comma [0] 766" xfId="5463" hidden="1"/>
    <cellStyle name="Comma [0] 766" xfId="34851" hidden="1"/>
    <cellStyle name="Comma [0] 7660" xfId="21750" hidden="1"/>
    <cellStyle name="Comma [0] 7660" xfId="51137" hidden="1"/>
    <cellStyle name="Comma [0] 7661" xfId="21754" hidden="1"/>
    <cellStyle name="Comma [0] 7661" xfId="51141" hidden="1"/>
    <cellStyle name="Comma [0] 7662" xfId="21644" hidden="1"/>
    <cellStyle name="Comma [0] 7662" xfId="51031" hidden="1"/>
    <cellStyle name="Comma [0] 7663" xfId="21742" hidden="1"/>
    <cellStyle name="Comma [0] 7663" xfId="51129" hidden="1"/>
    <cellStyle name="Comma [0] 7664" xfId="21634" hidden="1"/>
    <cellStyle name="Comma [0] 7664" xfId="51021" hidden="1"/>
    <cellStyle name="Comma [0] 7665" xfId="21786" hidden="1"/>
    <cellStyle name="Comma [0] 7665" xfId="51173" hidden="1"/>
    <cellStyle name="Comma [0] 7666" xfId="21740" hidden="1"/>
    <cellStyle name="Comma [0] 7666" xfId="51127" hidden="1"/>
    <cellStyle name="Comma [0] 7667" xfId="21709" hidden="1"/>
    <cellStyle name="Comma [0] 7667" xfId="51096" hidden="1"/>
    <cellStyle name="Comma [0] 7668" xfId="21790" hidden="1"/>
    <cellStyle name="Comma [0] 7668" xfId="51177" hidden="1"/>
    <cellStyle name="Comma [0] 7669" xfId="21792" hidden="1"/>
    <cellStyle name="Comma [0] 7669" xfId="51179" hidden="1"/>
    <cellStyle name="Comma [0] 767" xfId="5969" hidden="1"/>
    <cellStyle name="Comma [0] 767" xfId="35357" hidden="1"/>
    <cellStyle name="Comma [0] 7670" xfId="21778" hidden="1"/>
    <cellStyle name="Comma [0] 7670" xfId="51165" hidden="1"/>
    <cellStyle name="Comma [0] 7671" xfId="21765" hidden="1"/>
    <cellStyle name="Comma [0] 7671" xfId="51152" hidden="1"/>
    <cellStyle name="Comma [0] 7672" xfId="21789" hidden="1"/>
    <cellStyle name="Comma [0] 7672" xfId="51176" hidden="1"/>
    <cellStyle name="Comma [0] 7673" xfId="21755" hidden="1"/>
    <cellStyle name="Comma [0] 7673" xfId="51142" hidden="1"/>
    <cellStyle name="Comma [0] 7674" xfId="21727" hidden="1"/>
    <cellStyle name="Comma [0] 7674" xfId="51114" hidden="1"/>
    <cellStyle name="Comma [0] 7675" xfId="21794" hidden="1"/>
    <cellStyle name="Comma [0] 7675" xfId="51181" hidden="1"/>
    <cellStyle name="Comma [0] 7676" xfId="21751" hidden="1"/>
    <cellStyle name="Comma [0] 7676" xfId="51138" hidden="1"/>
    <cellStyle name="Comma [0] 7677" xfId="21785" hidden="1"/>
    <cellStyle name="Comma [0] 7677" xfId="51172" hidden="1"/>
    <cellStyle name="Comma [0] 7678" xfId="21798" hidden="1"/>
    <cellStyle name="Comma [0] 7678" xfId="51185" hidden="1"/>
    <cellStyle name="Comma [0] 7679" xfId="21800" hidden="1"/>
    <cellStyle name="Comma [0] 7679" xfId="51187" hidden="1"/>
    <cellStyle name="Comma [0] 768" xfId="5468" hidden="1"/>
    <cellStyle name="Comma [0] 768" xfId="34856" hidden="1"/>
    <cellStyle name="Comma [0] 7680" xfId="21668" hidden="1"/>
    <cellStyle name="Comma [0] 7680" xfId="51055" hidden="1"/>
    <cellStyle name="Comma [0] 7681" xfId="21788" hidden="1"/>
    <cellStyle name="Comma [0] 7681" xfId="51175" hidden="1"/>
    <cellStyle name="Comma [0] 7682" xfId="21728" hidden="1"/>
    <cellStyle name="Comma [0] 7682" xfId="51115" hidden="1"/>
    <cellStyle name="Comma [0] 7683" xfId="21762" hidden="1"/>
    <cellStyle name="Comma [0] 7683" xfId="51149" hidden="1"/>
    <cellStyle name="Comma [0] 7684" xfId="21775" hidden="1"/>
    <cellStyle name="Comma [0] 7684" xfId="51162" hidden="1"/>
    <cellStyle name="Comma [0] 7685" xfId="21803" hidden="1"/>
    <cellStyle name="Comma [0] 7685" xfId="51190" hidden="1"/>
    <cellStyle name="Comma [0] 7686" xfId="21766" hidden="1"/>
    <cellStyle name="Comma [0] 7686" xfId="51153" hidden="1"/>
    <cellStyle name="Comma [0] 7687" xfId="21726" hidden="1"/>
    <cellStyle name="Comma [0] 7687" xfId="51113" hidden="1"/>
    <cellStyle name="Comma [0] 7688" xfId="21805" hidden="1"/>
    <cellStyle name="Comma [0] 7688" xfId="51192" hidden="1"/>
    <cellStyle name="Comma [0] 7689" xfId="21807" hidden="1"/>
    <cellStyle name="Comma [0] 7689" xfId="51194" hidden="1"/>
    <cellStyle name="Comma [0] 769" xfId="5452" hidden="1"/>
    <cellStyle name="Comma [0] 769" xfId="34840" hidden="1"/>
    <cellStyle name="Comma [0] 7690" xfId="21319" hidden="1"/>
    <cellStyle name="Comma [0] 7690" xfId="50706" hidden="1"/>
    <cellStyle name="Comma [0] 7691" xfId="21316" hidden="1"/>
    <cellStyle name="Comma [0] 7691" xfId="50703" hidden="1"/>
    <cellStyle name="Comma [0] 7692" xfId="21813" hidden="1"/>
    <cellStyle name="Comma [0] 7692" xfId="51200" hidden="1"/>
    <cellStyle name="Comma [0] 7693" xfId="21819" hidden="1"/>
    <cellStyle name="Comma [0] 7693" xfId="51206" hidden="1"/>
    <cellStyle name="Comma [0] 7694" xfId="21821" hidden="1"/>
    <cellStyle name="Comma [0] 7694" xfId="51208" hidden="1"/>
    <cellStyle name="Comma [0] 7695" xfId="21812" hidden="1"/>
    <cellStyle name="Comma [0] 7695" xfId="51199" hidden="1"/>
    <cellStyle name="Comma [0] 7696" xfId="21817" hidden="1"/>
    <cellStyle name="Comma [0] 7696" xfId="51204" hidden="1"/>
    <cellStyle name="Comma [0] 7697" xfId="21823" hidden="1"/>
    <cellStyle name="Comma [0] 7697" xfId="51210" hidden="1"/>
    <cellStyle name="Comma [0] 7698" xfId="21825" hidden="1"/>
    <cellStyle name="Comma [0] 7698" xfId="51212" hidden="1"/>
    <cellStyle name="Comma [0] 7699" xfId="21342" hidden="1"/>
    <cellStyle name="Comma [0] 7699" xfId="50729" hidden="1"/>
    <cellStyle name="Comma [0] 77" xfId="4360" hidden="1"/>
    <cellStyle name="Comma [0] 77" xfId="33749" hidden="1"/>
    <cellStyle name="Comma [0] 770" xfId="6020" hidden="1"/>
    <cellStyle name="Comma [0] 770" xfId="35408" hidden="1"/>
    <cellStyle name="Comma [0] 7700" xfId="21344" hidden="1"/>
    <cellStyle name="Comma [0] 7700" xfId="50731" hidden="1"/>
    <cellStyle name="Comma [0] 7701" xfId="21836" hidden="1"/>
    <cellStyle name="Comma [0] 7701" xfId="51223" hidden="1"/>
    <cellStyle name="Comma [0] 7702" xfId="21845" hidden="1"/>
    <cellStyle name="Comma [0] 7702" xfId="51232" hidden="1"/>
    <cellStyle name="Comma [0] 7703" xfId="21856" hidden="1"/>
    <cellStyle name="Comma [0] 7703" xfId="51243" hidden="1"/>
    <cellStyle name="Comma [0] 7704" xfId="21862" hidden="1"/>
    <cellStyle name="Comma [0] 7704" xfId="51249" hidden="1"/>
    <cellStyle name="Comma [0] 7705" xfId="21844" hidden="1"/>
    <cellStyle name="Comma [0] 7705" xfId="51231" hidden="1"/>
    <cellStyle name="Comma [0] 7706" xfId="21854" hidden="1"/>
    <cellStyle name="Comma [0] 7706" xfId="51241" hidden="1"/>
    <cellStyle name="Comma [0] 7707" xfId="21874" hidden="1"/>
    <cellStyle name="Comma [0] 7707" xfId="51261" hidden="1"/>
    <cellStyle name="Comma [0] 7708" xfId="21876" hidden="1"/>
    <cellStyle name="Comma [0] 7708" xfId="51263" hidden="1"/>
    <cellStyle name="Comma [0] 7709" xfId="21827" hidden="1"/>
    <cellStyle name="Comma [0] 7709" xfId="51214" hidden="1"/>
    <cellStyle name="Comma [0] 771" xfId="5461" hidden="1"/>
    <cellStyle name="Comma [0] 771" xfId="34849" hidden="1"/>
    <cellStyle name="Comma [0] 7710" xfId="21324" hidden="1"/>
    <cellStyle name="Comma [0] 7710" xfId="50711" hidden="1"/>
    <cellStyle name="Comma [0] 7711" xfId="21830" hidden="1"/>
    <cellStyle name="Comma [0] 7711" xfId="51217" hidden="1"/>
    <cellStyle name="Comma [0] 7712" xfId="21329" hidden="1"/>
    <cellStyle name="Comma [0] 7712" xfId="50716" hidden="1"/>
    <cellStyle name="Comma [0] 7713" xfId="21313" hidden="1"/>
    <cellStyle name="Comma [0] 7713" xfId="50700" hidden="1"/>
    <cellStyle name="Comma [0] 7714" xfId="21881" hidden="1"/>
    <cellStyle name="Comma [0] 7714" xfId="51268" hidden="1"/>
    <cellStyle name="Comma [0] 7715" xfId="21322" hidden="1"/>
    <cellStyle name="Comma [0] 7715" xfId="50709" hidden="1"/>
    <cellStyle name="Comma [0] 7716" xfId="21343" hidden="1"/>
    <cellStyle name="Comma [0] 7716" xfId="50730" hidden="1"/>
    <cellStyle name="Comma [0] 7717" xfId="21893" hidden="1"/>
    <cellStyle name="Comma [0] 7717" xfId="51280" hidden="1"/>
    <cellStyle name="Comma [0] 7718" xfId="21895" hidden="1"/>
    <cellStyle name="Comma [0] 7718" xfId="51282" hidden="1"/>
    <cellStyle name="Comma [0] 7719" xfId="21884" hidden="1"/>
    <cellStyle name="Comma [0] 7719" xfId="51271" hidden="1"/>
    <cellStyle name="Comma [0] 772" xfId="5482" hidden="1"/>
    <cellStyle name="Comma [0] 772" xfId="34870" hidden="1"/>
    <cellStyle name="Comma [0] 7720" xfId="21892" hidden="1"/>
    <cellStyle name="Comma [0] 7720" xfId="51279" hidden="1"/>
    <cellStyle name="Comma [0] 7721" xfId="21326" hidden="1"/>
    <cellStyle name="Comma [0] 7721" xfId="50713" hidden="1"/>
    <cellStyle name="Comma [0] 7722" xfId="21878" hidden="1"/>
    <cellStyle name="Comma [0] 7722" xfId="51265" hidden="1"/>
    <cellStyle name="Comma [0] 7723" xfId="21911" hidden="1"/>
    <cellStyle name="Comma [0] 7723" xfId="51298" hidden="1"/>
    <cellStyle name="Comma [0] 7724" xfId="21919" hidden="1"/>
    <cellStyle name="Comma [0] 7724" xfId="51306" hidden="1"/>
    <cellStyle name="Comma [0] 7725" xfId="21828" hidden="1"/>
    <cellStyle name="Comma [0] 7725" xfId="51215" hidden="1"/>
    <cellStyle name="Comma [0] 7726" xfId="21907" hidden="1"/>
    <cellStyle name="Comma [0] 7726" xfId="51294" hidden="1"/>
    <cellStyle name="Comma [0] 7727" xfId="21928" hidden="1"/>
    <cellStyle name="Comma [0] 7727" xfId="51315" hidden="1"/>
    <cellStyle name="Comma [0] 7728" xfId="21930" hidden="1"/>
    <cellStyle name="Comma [0] 7728" xfId="51317" hidden="1"/>
    <cellStyle name="Comma [0] 7729" xfId="21889" hidden="1"/>
    <cellStyle name="Comma [0] 7729" xfId="51276" hidden="1"/>
    <cellStyle name="Comma [0] 773" xfId="6032" hidden="1"/>
    <cellStyle name="Comma [0] 773" xfId="35420" hidden="1"/>
    <cellStyle name="Comma [0] 7730" xfId="21834" hidden="1"/>
    <cellStyle name="Comma [0] 7730" xfId="51221" hidden="1"/>
    <cellStyle name="Comma [0] 7731" xfId="21887" hidden="1"/>
    <cellStyle name="Comma [0] 7731" xfId="51274" hidden="1"/>
    <cellStyle name="Comma [0] 7732" xfId="21871" hidden="1"/>
    <cellStyle name="Comma [0] 7732" xfId="51258" hidden="1"/>
    <cellStyle name="Comma [0] 7733" xfId="21867" hidden="1"/>
    <cellStyle name="Comma [0] 7733" xfId="51254" hidden="1"/>
    <cellStyle name="Comma [0] 7734" xfId="21938" hidden="1"/>
    <cellStyle name="Comma [0] 7734" xfId="51325" hidden="1"/>
    <cellStyle name="Comma [0] 7735" xfId="21810" hidden="1"/>
    <cellStyle name="Comma [0] 7735" xfId="51197" hidden="1"/>
    <cellStyle name="Comma [0] 7736" xfId="21292" hidden="1"/>
    <cellStyle name="Comma [0] 7736" xfId="50679" hidden="1"/>
    <cellStyle name="Comma [0] 7737" xfId="21946" hidden="1"/>
    <cellStyle name="Comma [0] 7737" xfId="51333" hidden="1"/>
    <cellStyle name="Comma [0] 7738" xfId="21948" hidden="1"/>
    <cellStyle name="Comma [0] 7738" xfId="51335" hidden="1"/>
    <cellStyle name="Comma [0] 7739" xfId="21897" hidden="1"/>
    <cellStyle name="Comma [0] 7739" xfId="51284" hidden="1"/>
    <cellStyle name="Comma [0] 774" xfId="6034" hidden="1"/>
    <cellStyle name="Comma [0] 774" xfId="35422" hidden="1"/>
    <cellStyle name="Comma [0] 7740" xfId="21873" hidden="1"/>
    <cellStyle name="Comma [0] 7740" xfId="51260" hidden="1"/>
    <cellStyle name="Comma [0] 7741" xfId="21908" hidden="1"/>
    <cellStyle name="Comma [0] 7741" xfId="51295" hidden="1"/>
    <cellStyle name="Comma [0] 7742" xfId="21840" hidden="1"/>
    <cellStyle name="Comma [0] 7742" xfId="51227" hidden="1"/>
    <cellStyle name="Comma [0] 7743" xfId="21910" hidden="1"/>
    <cellStyle name="Comma [0] 7743" xfId="51297" hidden="1"/>
    <cellStyle name="Comma [0] 7744" xfId="21955" hidden="1"/>
    <cellStyle name="Comma [0] 7744" xfId="51342" hidden="1"/>
    <cellStyle name="Comma [0] 7745" xfId="21898" hidden="1"/>
    <cellStyle name="Comma [0] 7745" xfId="51285" hidden="1"/>
    <cellStyle name="Comma [0] 7746" xfId="21855" hidden="1"/>
    <cellStyle name="Comma [0] 7746" xfId="51242" hidden="1"/>
    <cellStyle name="Comma [0] 7747" xfId="21961" hidden="1"/>
    <cellStyle name="Comma [0] 7747" xfId="51348" hidden="1"/>
    <cellStyle name="Comma [0] 7748" xfId="21963" hidden="1"/>
    <cellStyle name="Comma [0] 7748" xfId="51350" hidden="1"/>
    <cellStyle name="Comma [0] 7749" xfId="21916" hidden="1"/>
    <cellStyle name="Comma [0] 7749" xfId="51303" hidden="1"/>
    <cellStyle name="Comma [0] 775" xfId="6023" hidden="1"/>
    <cellStyle name="Comma [0] 775" xfId="35411" hidden="1"/>
    <cellStyle name="Comma [0] 7750" xfId="21922" hidden="1"/>
    <cellStyle name="Comma [0] 7750" xfId="51309" hidden="1"/>
    <cellStyle name="Comma [0] 7751" xfId="21809" hidden="1"/>
    <cellStyle name="Comma [0] 7751" xfId="51196" hidden="1"/>
    <cellStyle name="Comma [0] 7752" xfId="21872" hidden="1"/>
    <cellStyle name="Comma [0] 7752" xfId="51259" hidden="1"/>
    <cellStyle name="Comma [0] 7753" xfId="21880" hidden="1"/>
    <cellStyle name="Comma [0] 7753" xfId="51267" hidden="1"/>
    <cellStyle name="Comma [0] 7754" xfId="21969" hidden="1"/>
    <cellStyle name="Comma [0] 7754" xfId="51356" hidden="1"/>
    <cellStyle name="Comma [0] 7755" xfId="21883" hidden="1"/>
    <cellStyle name="Comma [0] 7755" xfId="51270" hidden="1"/>
    <cellStyle name="Comma [0] 7756" xfId="21843" hidden="1"/>
    <cellStyle name="Comma [0] 7756" xfId="51230" hidden="1"/>
    <cellStyle name="Comma [0] 7757" xfId="21974" hidden="1"/>
    <cellStyle name="Comma [0] 7757" xfId="51361" hidden="1"/>
    <cellStyle name="Comma [0] 7758" xfId="21976" hidden="1"/>
    <cellStyle name="Comma [0] 7758" xfId="51363" hidden="1"/>
    <cellStyle name="Comma [0] 7759" xfId="21935" hidden="1"/>
    <cellStyle name="Comma [0] 7759" xfId="51322" hidden="1"/>
    <cellStyle name="Comma [0] 776" xfId="6031" hidden="1"/>
    <cellStyle name="Comma [0] 776" xfId="35419" hidden="1"/>
    <cellStyle name="Comma [0] 7760" xfId="21941" hidden="1"/>
    <cellStyle name="Comma [0] 7760" xfId="51328" hidden="1"/>
    <cellStyle name="Comma [0] 7761" xfId="21842" hidden="1"/>
    <cellStyle name="Comma [0] 7761" xfId="51229" hidden="1"/>
    <cellStyle name="Comma [0] 7762" xfId="21923" hidden="1"/>
    <cellStyle name="Comma [0] 7762" xfId="51310" hidden="1"/>
    <cellStyle name="Comma [0] 7763" xfId="21902" hidden="1"/>
    <cellStyle name="Comma [0] 7763" xfId="51289" hidden="1"/>
    <cellStyle name="Comma [0] 7764" xfId="21980" hidden="1"/>
    <cellStyle name="Comma [0] 7764" xfId="51367" hidden="1"/>
    <cellStyle name="Comma [0] 7765" xfId="21921" hidden="1"/>
    <cellStyle name="Comma [0] 7765" xfId="51308" hidden="1"/>
    <cellStyle name="Comma [0] 7766" xfId="21859" hidden="1"/>
    <cellStyle name="Comma [0] 7766" xfId="51246" hidden="1"/>
    <cellStyle name="Comma [0] 7767" xfId="21987" hidden="1"/>
    <cellStyle name="Comma [0] 7767" xfId="51374" hidden="1"/>
    <cellStyle name="Comma [0] 7768" xfId="21989" hidden="1"/>
    <cellStyle name="Comma [0] 7768" xfId="51376" hidden="1"/>
    <cellStyle name="Comma [0] 7769" xfId="21953" hidden="1"/>
    <cellStyle name="Comma [0] 7769" xfId="51340" hidden="1"/>
    <cellStyle name="Comma [0] 777" xfId="5465" hidden="1"/>
    <cellStyle name="Comma [0] 777" xfId="34853" hidden="1"/>
    <cellStyle name="Comma [0] 7770" xfId="21958" hidden="1"/>
    <cellStyle name="Comma [0] 7770" xfId="51345" hidden="1"/>
    <cellStyle name="Comma [0] 7771" xfId="21323" hidden="1"/>
    <cellStyle name="Comma [0] 7771" xfId="50710" hidden="1"/>
    <cellStyle name="Comma [0] 7772" xfId="21942" hidden="1"/>
    <cellStyle name="Comma [0] 7772" xfId="51329" hidden="1"/>
    <cellStyle name="Comma [0] 7773" xfId="21847" hidden="1"/>
    <cellStyle name="Comma [0] 7773" xfId="51234" hidden="1"/>
    <cellStyle name="Comma [0] 7774" xfId="21993" hidden="1"/>
    <cellStyle name="Comma [0] 7774" xfId="51380" hidden="1"/>
    <cellStyle name="Comma [0] 7775" xfId="21940" hidden="1"/>
    <cellStyle name="Comma [0] 7775" xfId="51327" hidden="1"/>
    <cellStyle name="Comma [0] 7776" xfId="21879" hidden="1"/>
    <cellStyle name="Comma [0] 7776" xfId="51266" hidden="1"/>
    <cellStyle name="Comma [0] 7777" xfId="21997" hidden="1"/>
    <cellStyle name="Comma [0] 7777" xfId="51384" hidden="1"/>
    <cellStyle name="Comma [0] 7778" xfId="21999" hidden="1"/>
    <cellStyle name="Comma [0] 7778" xfId="51386" hidden="1"/>
    <cellStyle name="Comma [0] 7779" xfId="21967" hidden="1"/>
    <cellStyle name="Comma [0] 7779" xfId="51354" hidden="1"/>
    <cellStyle name="Comma [0] 778" xfId="6017" hidden="1"/>
    <cellStyle name="Comma [0] 778" xfId="35405" hidden="1"/>
    <cellStyle name="Comma [0] 7780" xfId="21971" hidden="1"/>
    <cellStyle name="Comma [0] 7780" xfId="51358" hidden="1"/>
    <cellStyle name="Comma [0] 7781" xfId="21861" hidden="1"/>
    <cellStyle name="Comma [0] 7781" xfId="51248" hidden="1"/>
    <cellStyle name="Comma [0] 7782" xfId="21959" hidden="1"/>
    <cellStyle name="Comma [0] 7782" xfId="51346" hidden="1"/>
    <cellStyle name="Comma [0] 7783" xfId="21851" hidden="1"/>
    <cellStyle name="Comma [0] 7783" xfId="51238" hidden="1"/>
    <cellStyle name="Comma [0] 7784" xfId="22003" hidden="1"/>
    <cellStyle name="Comma [0] 7784" xfId="51390" hidden="1"/>
    <cellStyle name="Comma [0] 7785" xfId="21957" hidden="1"/>
    <cellStyle name="Comma [0] 7785" xfId="51344" hidden="1"/>
    <cellStyle name="Comma [0] 7786" xfId="21926" hidden="1"/>
    <cellStyle name="Comma [0] 7786" xfId="51313" hidden="1"/>
    <cellStyle name="Comma [0] 7787" xfId="22007" hidden="1"/>
    <cellStyle name="Comma [0] 7787" xfId="51394" hidden="1"/>
    <cellStyle name="Comma [0] 7788" xfId="22009" hidden="1"/>
    <cellStyle name="Comma [0] 7788" xfId="51396" hidden="1"/>
    <cellStyle name="Comma [0] 7789" xfId="21995" hidden="1"/>
    <cellStyle name="Comma [0] 7789" xfId="51382" hidden="1"/>
    <cellStyle name="Comma [0] 779" xfId="6050" hidden="1"/>
    <cellStyle name="Comma [0] 779" xfId="35438" hidden="1"/>
    <cellStyle name="Comma [0] 7790" xfId="21982" hidden="1"/>
    <cellStyle name="Comma [0] 7790" xfId="51369" hidden="1"/>
    <cellStyle name="Comma [0] 7791" xfId="22006" hidden="1"/>
    <cellStyle name="Comma [0] 7791" xfId="51393" hidden="1"/>
    <cellStyle name="Comma [0] 7792" xfId="21972" hidden="1"/>
    <cellStyle name="Comma [0] 7792" xfId="51359" hidden="1"/>
    <cellStyle name="Comma [0] 7793" xfId="21944" hidden="1"/>
    <cellStyle name="Comma [0] 7793" xfId="51331" hidden="1"/>
    <cellStyle name="Comma [0] 7794" xfId="22011" hidden="1"/>
    <cellStyle name="Comma [0] 7794" xfId="51398" hidden="1"/>
    <cellStyle name="Comma [0] 7795" xfId="21968" hidden="1"/>
    <cellStyle name="Comma [0] 7795" xfId="51355" hidden="1"/>
    <cellStyle name="Comma [0] 7796" xfId="22002" hidden="1"/>
    <cellStyle name="Comma [0] 7796" xfId="51389" hidden="1"/>
    <cellStyle name="Comma [0] 7797" xfId="22015" hidden="1"/>
    <cellStyle name="Comma [0] 7797" xfId="51402" hidden="1"/>
    <cellStyle name="Comma [0] 7798" xfId="22017" hidden="1"/>
    <cellStyle name="Comma [0] 7798" xfId="51404" hidden="1"/>
    <cellStyle name="Comma [0] 7799" xfId="21885" hidden="1"/>
    <cellStyle name="Comma [0] 7799" xfId="51272" hidden="1"/>
    <cellStyle name="Comma [0] 78" xfId="4430" hidden="1"/>
    <cellStyle name="Comma [0] 78" xfId="33819" hidden="1"/>
    <cellStyle name="Comma [0] 780" xfId="6058" hidden="1"/>
    <cellStyle name="Comma [0] 780" xfId="35446" hidden="1"/>
    <cellStyle name="Comma [0] 7800" xfId="22005" hidden="1"/>
    <cellStyle name="Comma [0] 7800" xfId="51392" hidden="1"/>
    <cellStyle name="Comma [0] 7801" xfId="21945" hidden="1"/>
    <cellStyle name="Comma [0] 7801" xfId="51332" hidden="1"/>
    <cellStyle name="Comma [0] 7802" xfId="21979" hidden="1"/>
    <cellStyle name="Comma [0] 7802" xfId="51366" hidden="1"/>
    <cellStyle name="Comma [0] 7803" xfId="21992" hidden="1"/>
    <cellStyle name="Comma [0] 7803" xfId="51379" hidden="1"/>
    <cellStyle name="Comma [0] 7804" xfId="22020" hidden="1"/>
    <cellStyle name="Comma [0] 7804" xfId="51407" hidden="1"/>
    <cellStyle name="Comma [0] 7805" xfId="21983" hidden="1"/>
    <cellStyle name="Comma [0] 7805" xfId="51370" hidden="1"/>
    <cellStyle name="Comma [0] 7806" xfId="21943" hidden="1"/>
    <cellStyle name="Comma [0] 7806" xfId="51330" hidden="1"/>
    <cellStyle name="Comma [0] 7807" xfId="22022" hidden="1"/>
    <cellStyle name="Comma [0] 7807" xfId="51409" hidden="1"/>
    <cellStyle name="Comma [0] 7808" xfId="22024" hidden="1"/>
    <cellStyle name="Comma [0] 7808" xfId="51411" hidden="1"/>
    <cellStyle name="Comma [0] 7809" xfId="21377" hidden="1"/>
    <cellStyle name="Comma [0] 7809" xfId="50764" hidden="1"/>
    <cellStyle name="Comma [0] 781" xfId="5967" hidden="1"/>
    <cellStyle name="Comma [0] 781" xfId="35355" hidden="1"/>
    <cellStyle name="Comma [0] 7810" xfId="21333" hidden="1"/>
    <cellStyle name="Comma [0] 7810" xfId="50720" hidden="1"/>
    <cellStyle name="Comma [0] 7811" xfId="22030" hidden="1"/>
    <cellStyle name="Comma [0] 7811" xfId="51417" hidden="1"/>
    <cellStyle name="Comma [0] 7812" xfId="22036" hidden="1"/>
    <cellStyle name="Comma [0] 7812" xfId="51423" hidden="1"/>
    <cellStyle name="Comma [0] 7813" xfId="22038" hidden="1"/>
    <cellStyle name="Comma [0] 7813" xfId="51425" hidden="1"/>
    <cellStyle name="Comma [0] 7814" xfId="22029" hidden="1"/>
    <cellStyle name="Comma [0] 7814" xfId="51416" hidden="1"/>
    <cellStyle name="Comma [0] 7815" xfId="22034" hidden="1"/>
    <cellStyle name="Comma [0] 7815" xfId="51421" hidden="1"/>
    <cellStyle name="Comma [0] 7816" xfId="22040" hidden="1"/>
    <cellStyle name="Comma [0] 7816" xfId="51427" hidden="1"/>
    <cellStyle name="Comma [0] 7817" xfId="22042" hidden="1"/>
    <cellStyle name="Comma [0] 7817" xfId="51429" hidden="1"/>
    <cellStyle name="Comma [0] 7818" xfId="21334" hidden="1"/>
    <cellStyle name="Comma [0] 7818" xfId="50721" hidden="1"/>
    <cellStyle name="Comma [0] 7819" xfId="21312" hidden="1"/>
    <cellStyle name="Comma [0] 7819" xfId="50699" hidden="1"/>
    <cellStyle name="Comma [0] 782" xfId="6046" hidden="1"/>
    <cellStyle name="Comma [0] 782" xfId="35434" hidden="1"/>
    <cellStyle name="Comma [0] 7820" xfId="22053" hidden="1"/>
    <cellStyle name="Comma [0] 7820" xfId="51440" hidden="1"/>
    <cellStyle name="Comma [0] 7821" xfId="22062" hidden="1"/>
    <cellStyle name="Comma [0] 7821" xfId="51449" hidden="1"/>
    <cellStyle name="Comma [0] 7822" xfId="22073" hidden="1"/>
    <cellStyle name="Comma [0] 7822" xfId="51460" hidden="1"/>
    <cellStyle name="Comma [0] 7823" xfId="22079" hidden="1"/>
    <cellStyle name="Comma [0] 7823" xfId="51466" hidden="1"/>
    <cellStyle name="Comma [0] 7824" xfId="22061" hidden="1"/>
    <cellStyle name="Comma [0] 7824" xfId="51448" hidden="1"/>
    <cellStyle name="Comma [0] 7825" xfId="22071" hidden="1"/>
    <cellStyle name="Comma [0] 7825" xfId="51458" hidden="1"/>
    <cellStyle name="Comma [0] 7826" xfId="22091" hidden="1"/>
    <cellStyle name="Comma [0] 7826" xfId="51478" hidden="1"/>
    <cellStyle name="Comma [0] 7827" xfId="22093" hidden="1"/>
    <cellStyle name="Comma [0] 7827" xfId="51480" hidden="1"/>
    <cellStyle name="Comma [0] 7828" xfId="22044" hidden="1"/>
    <cellStyle name="Comma [0] 7828" xfId="51431" hidden="1"/>
    <cellStyle name="Comma [0] 7829" xfId="21300" hidden="1"/>
    <cellStyle name="Comma [0] 7829" xfId="50687" hidden="1"/>
    <cellStyle name="Comma [0] 783" xfId="6067" hidden="1"/>
    <cellStyle name="Comma [0] 783" xfId="35455" hidden="1"/>
    <cellStyle name="Comma [0] 7830" xfId="22047" hidden="1"/>
    <cellStyle name="Comma [0] 7830" xfId="51434" hidden="1"/>
    <cellStyle name="Comma [0] 7831" xfId="21311" hidden="1"/>
    <cellStyle name="Comma [0] 7831" xfId="50698" hidden="1"/>
    <cellStyle name="Comma [0] 7832" xfId="21310" hidden="1"/>
    <cellStyle name="Comma [0] 7832" xfId="50697" hidden="1"/>
    <cellStyle name="Comma [0] 7833" xfId="22098" hidden="1"/>
    <cellStyle name="Comma [0] 7833" xfId="51485" hidden="1"/>
    <cellStyle name="Comma [0] 7834" xfId="21386" hidden="1"/>
    <cellStyle name="Comma [0] 7834" xfId="50773" hidden="1"/>
    <cellStyle name="Comma [0] 7835" xfId="21587" hidden="1"/>
    <cellStyle name="Comma [0] 7835" xfId="50974" hidden="1"/>
    <cellStyle name="Comma [0] 7836" xfId="22110" hidden="1"/>
    <cellStyle name="Comma [0] 7836" xfId="51497" hidden="1"/>
    <cellStyle name="Comma [0] 7837" xfId="22112" hidden="1"/>
    <cellStyle name="Comma [0] 7837" xfId="51499" hidden="1"/>
    <cellStyle name="Comma [0] 7838" xfId="22101" hidden="1"/>
    <cellStyle name="Comma [0] 7838" xfId="51488" hidden="1"/>
    <cellStyle name="Comma [0] 7839" xfId="22109" hidden="1"/>
    <cellStyle name="Comma [0] 7839" xfId="51496" hidden="1"/>
    <cellStyle name="Comma [0] 784" xfId="6069" hidden="1"/>
    <cellStyle name="Comma [0] 784" xfId="35457" hidden="1"/>
    <cellStyle name="Comma [0] 7840" xfId="21596" hidden="1"/>
    <cellStyle name="Comma [0] 7840" xfId="50983" hidden="1"/>
    <cellStyle name="Comma [0] 7841" xfId="22095" hidden="1"/>
    <cellStyle name="Comma [0] 7841" xfId="51482" hidden="1"/>
    <cellStyle name="Comma [0] 7842" xfId="22128" hidden="1"/>
    <cellStyle name="Comma [0] 7842" xfId="51515" hidden="1"/>
    <cellStyle name="Comma [0] 7843" xfId="22136" hidden="1"/>
    <cellStyle name="Comma [0] 7843" xfId="51523" hidden="1"/>
    <cellStyle name="Comma [0] 7844" xfId="22045" hidden="1"/>
    <cellStyle name="Comma [0] 7844" xfId="51432" hidden="1"/>
    <cellStyle name="Comma [0] 7845" xfId="22124" hidden="1"/>
    <cellStyle name="Comma [0] 7845" xfId="51511" hidden="1"/>
    <cellStyle name="Comma [0] 7846" xfId="22145" hidden="1"/>
    <cellStyle name="Comma [0] 7846" xfId="51532" hidden="1"/>
    <cellStyle name="Comma [0] 7847" xfId="22147" hidden="1"/>
    <cellStyle name="Comma [0] 7847" xfId="51534" hidden="1"/>
    <cellStyle name="Comma [0] 7848" xfId="22106" hidden="1"/>
    <cellStyle name="Comma [0] 7848" xfId="51493" hidden="1"/>
    <cellStyle name="Comma [0] 7849" xfId="22051" hidden="1"/>
    <cellStyle name="Comma [0] 7849" xfId="51438" hidden="1"/>
    <cellStyle name="Comma [0] 785" xfId="6028" hidden="1"/>
    <cellStyle name="Comma [0] 785" xfId="35416" hidden="1"/>
    <cellStyle name="Comma [0] 7850" xfId="22104" hidden="1"/>
    <cellStyle name="Comma [0] 7850" xfId="51491" hidden="1"/>
    <cellStyle name="Comma [0] 7851" xfId="22088" hidden="1"/>
    <cellStyle name="Comma [0] 7851" xfId="51475" hidden="1"/>
    <cellStyle name="Comma [0] 7852" xfId="22084" hidden="1"/>
    <cellStyle name="Comma [0] 7852" xfId="51471" hidden="1"/>
    <cellStyle name="Comma [0] 7853" xfId="22155" hidden="1"/>
    <cellStyle name="Comma [0] 7853" xfId="51542" hidden="1"/>
    <cellStyle name="Comma [0] 7854" xfId="22027" hidden="1"/>
    <cellStyle name="Comma [0] 7854" xfId="51414" hidden="1"/>
    <cellStyle name="Comma [0] 7855" xfId="21335" hidden="1"/>
    <cellStyle name="Comma [0] 7855" xfId="50722" hidden="1"/>
    <cellStyle name="Comma [0] 7856" xfId="22163" hidden="1"/>
    <cellStyle name="Comma [0] 7856" xfId="51550" hidden="1"/>
    <cellStyle name="Comma [0] 7857" xfId="22165" hidden="1"/>
    <cellStyle name="Comma [0] 7857" xfId="51552" hidden="1"/>
    <cellStyle name="Comma [0] 7858" xfId="22114" hidden="1"/>
    <cellStyle name="Comma [0] 7858" xfId="51501" hidden="1"/>
    <cellStyle name="Comma [0] 7859" xfId="22090" hidden="1"/>
    <cellStyle name="Comma [0] 7859" xfId="51477" hidden="1"/>
    <cellStyle name="Comma [0] 786" xfId="5973" hidden="1"/>
    <cellStyle name="Comma [0] 786" xfId="35361" hidden="1"/>
    <cellStyle name="Comma [0] 7860" xfId="22125" hidden="1"/>
    <cellStyle name="Comma [0] 7860" xfId="51512" hidden="1"/>
    <cellStyle name="Comma [0] 7861" xfId="22057" hidden="1"/>
    <cellStyle name="Comma [0] 7861" xfId="51444" hidden="1"/>
    <cellStyle name="Comma [0] 7862" xfId="22127" hidden="1"/>
    <cellStyle name="Comma [0] 7862" xfId="51514" hidden="1"/>
    <cellStyle name="Comma [0] 7863" xfId="22172" hidden="1"/>
    <cellStyle name="Comma [0] 7863" xfId="51559" hidden="1"/>
    <cellStyle name="Comma [0] 7864" xfId="22115" hidden="1"/>
    <cellStyle name="Comma [0] 7864" xfId="51502" hidden="1"/>
    <cellStyle name="Comma [0] 7865" xfId="22072" hidden="1"/>
    <cellStyle name="Comma [0] 7865" xfId="51459" hidden="1"/>
    <cellStyle name="Comma [0] 7866" xfId="22178" hidden="1"/>
    <cellStyle name="Comma [0] 7866" xfId="51565" hidden="1"/>
    <cellStyle name="Comma [0] 7867" xfId="22180" hidden="1"/>
    <cellStyle name="Comma [0] 7867" xfId="51567" hidden="1"/>
    <cellStyle name="Comma [0] 7868" xfId="22133" hidden="1"/>
    <cellStyle name="Comma [0] 7868" xfId="51520" hidden="1"/>
    <cellStyle name="Comma [0] 7869" xfId="22139" hidden="1"/>
    <cellStyle name="Comma [0] 7869" xfId="51526" hidden="1"/>
    <cellStyle name="Comma [0] 787" xfId="6026" hidden="1"/>
    <cellStyle name="Comma [0] 787" xfId="35414" hidden="1"/>
    <cellStyle name="Comma [0] 7870" xfId="22026" hidden="1"/>
    <cellStyle name="Comma [0] 7870" xfId="51413" hidden="1"/>
    <cellStyle name="Comma [0] 7871" xfId="22089" hidden="1"/>
    <cellStyle name="Comma [0] 7871" xfId="51476" hidden="1"/>
    <cellStyle name="Comma [0] 7872" xfId="22097" hidden="1"/>
    <cellStyle name="Comma [0] 7872" xfId="51484" hidden="1"/>
    <cellStyle name="Comma [0] 7873" xfId="22186" hidden="1"/>
    <cellStyle name="Comma [0] 7873" xfId="51573" hidden="1"/>
    <cellStyle name="Comma [0] 7874" xfId="22100" hidden="1"/>
    <cellStyle name="Comma [0] 7874" xfId="51487" hidden="1"/>
    <cellStyle name="Comma [0] 7875" xfId="22060" hidden="1"/>
    <cellStyle name="Comma [0] 7875" xfId="51447" hidden="1"/>
    <cellStyle name="Comma [0] 7876" xfId="22191" hidden="1"/>
    <cellStyle name="Comma [0] 7876" xfId="51578" hidden="1"/>
    <cellStyle name="Comma [0] 7877" xfId="22193" hidden="1"/>
    <cellStyle name="Comma [0] 7877" xfId="51580" hidden="1"/>
    <cellStyle name="Comma [0] 7878" xfId="22152" hidden="1"/>
    <cellStyle name="Comma [0] 7878" xfId="51539" hidden="1"/>
    <cellStyle name="Comma [0] 7879" xfId="22158" hidden="1"/>
    <cellStyle name="Comma [0] 7879" xfId="51545" hidden="1"/>
    <cellStyle name="Comma [0] 788" xfId="6010" hidden="1"/>
    <cellStyle name="Comma [0] 788" xfId="35398" hidden="1"/>
    <cellStyle name="Comma [0] 7880" xfId="22059" hidden="1"/>
    <cellStyle name="Comma [0] 7880" xfId="51446" hidden="1"/>
    <cellStyle name="Comma [0] 7881" xfId="22140" hidden="1"/>
    <cellStyle name="Comma [0] 7881" xfId="51527" hidden="1"/>
    <cellStyle name="Comma [0] 7882" xfId="22119" hidden="1"/>
    <cellStyle name="Comma [0] 7882" xfId="51506" hidden="1"/>
    <cellStyle name="Comma [0] 7883" xfId="22197" hidden="1"/>
    <cellStyle name="Comma [0] 7883" xfId="51584" hidden="1"/>
    <cellStyle name="Comma [0] 7884" xfId="22138" hidden="1"/>
    <cellStyle name="Comma [0] 7884" xfId="51525" hidden="1"/>
    <cellStyle name="Comma [0] 7885" xfId="22076" hidden="1"/>
    <cellStyle name="Comma [0] 7885" xfId="51463" hidden="1"/>
    <cellStyle name="Comma [0] 7886" xfId="22204" hidden="1"/>
    <cellStyle name="Comma [0] 7886" xfId="51591" hidden="1"/>
    <cellStyle name="Comma [0] 7887" xfId="22206" hidden="1"/>
    <cellStyle name="Comma [0] 7887" xfId="51593" hidden="1"/>
    <cellStyle name="Comma [0] 7888" xfId="22170" hidden="1"/>
    <cellStyle name="Comma [0] 7888" xfId="51557" hidden="1"/>
    <cellStyle name="Comma [0] 7889" xfId="22175" hidden="1"/>
    <cellStyle name="Comma [0] 7889" xfId="51562" hidden="1"/>
    <cellStyle name="Comma [0] 789" xfId="6006" hidden="1"/>
    <cellStyle name="Comma [0] 789" xfId="35394" hidden="1"/>
    <cellStyle name="Comma [0] 7890" xfId="21605" hidden="1"/>
    <cellStyle name="Comma [0] 7890" xfId="50992" hidden="1"/>
    <cellStyle name="Comma [0] 7891" xfId="22159" hidden="1"/>
    <cellStyle name="Comma [0] 7891" xfId="51546" hidden="1"/>
    <cellStyle name="Comma [0] 7892" xfId="22064" hidden="1"/>
    <cellStyle name="Comma [0] 7892" xfId="51451" hidden="1"/>
    <cellStyle name="Comma [0] 7893" xfId="22210" hidden="1"/>
    <cellStyle name="Comma [0] 7893" xfId="51597" hidden="1"/>
    <cellStyle name="Comma [0] 7894" xfId="22157" hidden="1"/>
    <cellStyle name="Comma [0] 7894" xfId="51544" hidden="1"/>
    <cellStyle name="Comma [0] 7895" xfId="22096" hidden="1"/>
    <cellStyle name="Comma [0] 7895" xfId="51483" hidden="1"/>
    <cellStyle name="Comma [0] 7896" xfId="22214" hidden="1"/>
    <cellStyle name="Comma [0] 7896" xfId="51601" hidden="1"/>
    <cellStyle name="Comma [0] 7897" xfId="22216" hidden="1"/>
    <cellStyle name="Comma [0] 7897" xfId="51603" hidden="1"/>
    <cellStyle name="Comma [0] 7898" xfId="22184" hidden="1"/>
    <cellStyle name="Comma [0] 7898" xfId="51571" hidden="1"/>
    <cellStyle name="Comma [0] 7899" xfId="22188" hidden="1"/>
    <cellStyle name="Comma [0] 7899" xfId="51575" hidden="1"/>
    <cellStyle name="Comma [0] 79" xfId="4706" hidden="1"/>
    <cellStyle name="Comma [0] 79" xfId="34094" hidden="1"/>
    <cellStyle name="Comma [0] 790" xfId="6077" hidden="1"/>
    <cellStyle name="Comma [0] 790" xfId="35465" hidden="1"/>
    <cellStyle name="Comma [0] 7900" xfId="22078" hidden="1"/>
    <cellStyle name="Comma [0] 7900" xfId="51465" hidden="1"/>
    <cellStyle name="Comma [0] 7901" xfId="22176" hidden="1"/>
    <cellStyle name="Comma [0] 7901" xfId="51563" hidden="1"/>
    <cellStyle name="Comma [0] 7902" xfId="22068" hidden="1"/>
    <cellStyle name="Comma [0] 7902" xfId="51455" hidden="1"/>
    <cellStyle name="Comma [0] 7903" xfId="22220" hidden="1"/>
    <cellStyle name="Comma [0] 7903" xfId="51607" hidden="1"/>
    <cellStyle name="Comma [0] 7904" xfId="22174" hidden="1"/>
    <cellStyle name="Comma [0] 7904" xfId="51561" hidden="1"/>
    <cellStyle name="Comma [0] 7905" xfId="22143" hidden="1"/>
    <cellStyle name="Comma [0] 7905" xfId="51530" hidden="1"/>
    <cellStyle name="Comma [0] 7906" xfId="22224" hidden="1"/>
    <cellStyle name="Comma [0] 7906" xfId="51611" hidden="1"/>
    <cellStyle name="Comma [0] 7907" xfId="22226" hidden="1"/>
    <cellStyle name="Comma [0] 7907" xfId="51613" hidden="1"/>
    <cellStyle name="Comma [0] 7908" xfId="22212" hidden="1"/>
    <cellStyle name="Comma [0] 7908" xfId="51599" hidden="1"/>
    <cellStyle name="Comma [0] 7909" xfId="22199" hidden="1"/>
    <cellStyle name="Comma [0] 7909" xfId="51586" hidden="1"/>
    <cellStyle name="Comma [0] 791" xfId="5949" hidden="1"/>
    <cellStyle name="Comma [0] 791" xfId="35337" hidden="1"/>
    <cellStyle name="Comma [0] 7910" xfId="22223" hidden="1"/>
    <cellStyle name="Comma [0] 7910" xfId="51610" hidden="1"/>
    <cellStyle name="Comma [0] 7911" xfId="22189" hidden="1"/>
    <cellStyle name="Comma [0] 7911" xfId="51576" hidden="1"/>
    <cellStyle name="Comma [0] 7912" xfId="22161" hidden="1"/>
    <cellStyle name="Comma [0] 7912" xfId="51548" hidden="1"/>
    <cellStyle name="Comma [0] 7913" xfId="22228" hidden="1"/>
    <cellStyle name="Comma [0] 7913" xfId="51615" hidden="1"/>
    <cellStyle name="Comma [0] 7914" xfId="22185" hidden="1"/>
    <cellStyle name="Comma [0] 7914" xfId="51572" hidden="1"/>
    <cellStyle name="Comma [0] 7915" xfId="22219" hidden="1"/>
    <cellStyle name="Comma [0] 7915" xfId="51606" hidden="1"/>
    <cellStyle name="Comma [0] 7916" xfId="22232" hidden="1"/>
    <cellStyle name="Comma [0] 7916" xfId="51619" hidden="1"/>
    <cellStyle name="Comma [0] 7917" xfId="22234" hidden="1"/>
    <cellStyle name="Comma [0] 7917" xfId="51621" hidden="1"/>
    <cellStyle name="Comma [0] 7918" xfId="22102" hidden="1"/>
    <cellStyle name="Comma [0] 7918" xfId="51489" hidden="1"/>
    <cellStyle name="Comma [0] 7919" xfId="22222" hidden="1"/>
    <cellStyle name="Comma [0] 7919" xfId="51609" hidden="1"/>
    <cellStyle name="Comma [0] 792" xfId="5431" hidden="1"/>
    <cellStyle name="Comma [0] 792" xfId="34819" hidden="1"/>
    <cellStyle name="Comma [0] 7920" xfId="22162" hidden="1"/>
    <cellStyle name="Comma [0] 7920" xfId="51549" hidden="1"/>
    <cellStyle name="Comma [0] 7921" xfId="22196" hidden="1"/>
    <cellStyle name="Comma [0] 7921" xfId="51583" hidden="1"/>
    <cellStyle name="Comma [0] 7922" xfId="22209" hidden="1"/>
    <cellStyle name="Comma [0] 7922" xfId="51596" hidden="1"/>
    <cellStyle name="Comma [0] 7923" xfId="22237" hidden="1"/>
    <cellStyle name="Comma [0] 7923" xfId="51624" hidden="1"/>
    <cellStyle name="Comma [0] 7924" xfId="22200" hidden="1"/>
    <cellStyle name="Comma [0] 7924" xfId="51587" hidden="1"/>
    <cellStyle name="Comma [0] 7925" xfId="22160" hidden="1"/>
    <cellStyle name="Comma [0] 7925" xfId="51547" hidden="1"/>
    <cellStyle name="Comma [0] 7926" xfId="22239" hidden="1"/>
    <cellStyle name="Comma [0] 7926" xfId="51626" hidden="1"/>
    <cellStyle name="Comma [0] 7927" xfId="22241" hidden="1"/>
    <cellStyle name="Comma [0] 7927" xfId="51628" hidden="1"/>
    <cellStyle name="Comma [0] 7928" xfId="22300" hidden="1"/>
    <cellStyle name="Comma [0] 7928" xfId="51687" hidden="1"/>
    <cellStyle name="Comma [0] 7929" xfId="22324" hidden="1"/>
    <cellStyle name="Comma [0] 7929" xfId="51711" hidden="1"/>
    <cellStyle name="Comma [0] 793" xfId="6085" hidden="1"/>
    <cellStyle name="Comma [0] 793" xfId="35473" hidden="1"/>
    <cellStyle name="Comma [0] 7930" xfId="22331" hidden="1"/>
    <cellStyle name="Comma [0] 7930" xfId="51718" hidden="1"/>
    <cellStyle name="Comma [0] 7931" xfId="22343" hidden="1"/>
    <cellStyle name="Comma [0] 7931" xfId="51730" hidden="1"/>
    <cellStyle name="Comma [0] 7932" xfId="22346" hidden="1"/>
    <cellStyle name="Comma [0] 7932" xfId="51733" hidden="1"/>
    <cellStyle name="Comma [0] 7933" xfId="22330" hidden="1"/>
    <cellStyle name="Comma [0] 7933" xfId="51717" hidden="1"/>
    <cellStyle name="Comma [0] 7934" xfId="22341" hidden="1"/>
    <cellStyle name="Comma [0] 7934" xfId="51728" hidden="1"/>
    <cellStyle name="Comma [0] 7935" xfId="22350" hidden="1"/>
    <cellStyle name="Comma [0] 7935" xfId="51737" hidden="1"/>
    <cellStyle name="Comma [0] 7936" xfId="22352" hidden="1"/>
    <cellStyle name="Comma [0] 7936" xfId="51739" hidden="1"/>
    <cellStyle name="Comma [0] 7937" xfId="22317" hidden="1"/>
    <cellStyle name="Comma [0] 7937" xfId="51704" hidden="1"/>
    <cellStyle name="Comma [0] 7938" xfId="22304" hidden="1"/>
    <cellStyle name="Comma [0] 7938" xfId="51691" hidden="1"/>
    <cellStyle name="Comma [0] 7939" xfId="22363" hidden="1"/>
    <cellStyle name="Comma [0] 7939" xfId="51750" hidden="1"/>
    <cellStyle name="Comma [0] 794" xfId="6087" hidden="1"/>
    <cellStyle name="Comma [0] 794" xfId="35475" hidden="1"/>
    <cellStyle name="Comma [0] 7940" xfId="22372" hidden="1"/>
    <cellStyle name="Comma [0] 7940" xfId="51759" hidden="1"/>
    <cellStyle name="Comma [0] 7941" xfId="22383" hidden="1"/>
    <cellStyle name="Comma [0] 7941" xfId="51770" hidden="1"/>
    <cellStyle name="Comma [0] 7942" xfId="22389" hidden="1"/>
    <cellStyle name="Comma [0] 7942" xfId="51776" hidden="1"/>
    <cellStyle name="Comma [0] 7943" xfId="22371" hidden="1"/>
    <cellStyle name="Comma [0] 7943" xfId="51758" hidden="1"/>
    <cellStyle name="Comma [0] 7944" xfId="22381" hidden="1"/>
    <cellStyle name="Comma [0] 7944" xfId="51768" hidden="1"/>
    <cellStyle name="Comma [0] 7945" xfId="22401" hidden="1"/>
    <cellStyle name="Comma [0] 7945" xfId="51788" hidden="1"/>
    <cellStyle name="Comma [0] 7946" xfId="22403" hidden="1"/>
    <cellStyle name="Comma [0] 7946" xfId="51790" hidden="1"/>
    <cellStyle name="Comma [0] 7947" xfId="22354" hidden="1"/>
    <cellStyle name="Comma [0] 7947" xfId="51741" hidden="1"/>
    <cellStyle name="Comma [0] 7948" xfId="22307" hidden="1"/>
    <cellStyle name="Comma [0] 7948" xfId="51694" hidden="1"/>
    <cellStyle name="Comma [0] 7949" xfId="22357" hidden="1"/>
    <cellStyle name="Comma [0] 7949" xfId="51744" hidden="1"/>
    <cellStyle name="Comma [0] 795" xfId="6036" hidden="1"/>
    <cellStyle name="Comma [0] 795" xfId="35424" hidden="1"/>
    <cellStyle name="Comma [0] 7950" xfId="22313" hidden="1"/>
    <cellStyle name="Comma [0] 7950" xfId="51700" hidden="1"/>
    <cellStyle name="Comma [0] 7951" xfId="22315" hidden="1"/>
    <cellStyle name="Comma [0] 7951" xfId="51702" hidden="1"/>
    <cellStyle name="Comma [0] 7952" xfId="22408" hidden="1"/>
    <cellStyle name="Comma [0] 7952" xfId="51795" hidden="1"/>
    <cellStyle name="Comma [0] 7953" xfId="22303" hidden="1"/>
    <cellStyle name="Comma [0] 7953" xfId="51690" hidden="1"/>
    <cellStyle name="Comma [0] 7954" xfId="22311" hidden="1"/>
    <cellStyle name="Comma [0] 7954" xfId="51698" hidden="1"/>
    <cellStyle name="Comma [0] 7955" xfId="22420" hidden="1"/>
    <cellStyle name="Comma [0] 7955" xfId="51807" hidden="1"/>
    <cellStyle name="Comma [0] 7956" xfId="22422" hidden="1"/>
    <cellStyle name="Comma [0] 7956" xfId="51809" hidden="1"/>
    <cellStyle name="Comma [0] 7957" xfId="22411" hidden="1"/>
    <cellStyle name="Comma [0] 7957" xfId="51798" hidden="1"/>
    <cellStyle name="Comma [0] 7958" xfId="22419" hidden="1"/>
    <cellStyle name="Comma [0] 7958" xfId="51806" hidden="1"/>
    <cellStyle name="Comma [0] 7959" xfId="22309" hidden="1"/>
    <cellStyle name="Comma [0] 7959" xfId="51696" hidden="1"/>
    <cellStyle name="Comma [0] 796" xfId="6012" hidden="1"/>
    <cellStyle name="Comma [0] 796" xfId="35400" hidden="1"/>
    <cellStyle name="Comma [0] 7960" xfId="22405" hidden="1"/>
    <cellStyle name="Comma [0] 7960" xfId="51792" hidden="1"/>
    <cellStyle name="Comma [0] 7961" xfId="22438" hidden="1"/>
    <cellStyle name="Comma [0] 7961" xfId="51825" hidden="1"/>
    <cellStyle name="Comma [0] 7962" xfId="22446" hidden="1"/>
    <cellStyle name="Comma [0] 7962" xfId="51833" hidden="1"/>
    <cellStyle name="Comma [0] 7963" xfId="22355" hidden="1"/>
    <cellStyle name="Comma [0] 7963" xfId="51742" hidden="1"/>
    <cellStyle name="Comma [0] 7964" xfId="22434" hidden="1"/>
    <cellStyle name="Comma [0] 7964" xfId="51821" hidden="1"/>
    <cellStyle name="Comma [0] 7965" xfId="22455" hidden="1"/>
    <cellStyle name="Comma [0] 7965" xfId="51842" hidden="1"/>
    <cellStyle name="Comma [0] 7966" xfId="22457" hidden="1"/>
    <cellStyle name="Comma [0] 7966" xfId="51844" hidden="1"/>
    <cellStyle name="Comma [0] 7967" xfId="22416" hidden="1"/>
    <cellStyle name="Comma [0] 7967" xfId="51803" hidden="1"/>
    <cellStyle name="Comma [0] 7968" xfId="22361" hidden="1"/>
    <cellStyle name="Comma [0] 7968" xfId="51748" hidden="1"/>
    <cellStyle name="Comma [0] 7969" xfId="22414" hidden="1"/>
    <cellStyle name="Comma [0] 7969" xfId="51801" hidden="1"/>
    <cellStyle name="Comma [0] 797" xfId="6047" hidden="1"/>
    <cellStyle name="Comma [0] 797" xfId="35435" hidden="1"/>
    <cellStyle name="Comma [0] 7970" xfId="22398" hidden="1"/>
    <cellStyle name="Comma [0] 7970" xfId="51785" hidden="1"/>
    <cellStyle name="Comma [0] 7971" xfId="22394" hidden="1"/>
    <cellStyle name="Comma [0] 7971" xfId="51781" hidden="1"/>
    <cellStyle name="Comma [0] 7972" xfId="22465" hidden="1"/>
    <cellStyle name="Comma [0] 7972" xfId="51852" hidden="1"/>
    <cellStyle name="Comma [0] 7973" xfId="22328" hidden="1"/>
    <cellStyle name="Comma [0] 7973" xfId="51715" hidden="1"/>
    <cellStyle name="Comma [0] 7974" xfId="22320" hidden="1"/>
    <cellStyle name="Comma [0] 7974" xfId="51707" hidden="1"/>
    <cellStyle name="Comma [0] 7975" xfId="22473" hidden="1"/>
    <cellStyle name="Comma [0] 7975" xfId="51860" hidden="1"/>
    <cellStyle name="Comma [0] 7976" xfId="22475" hidden="1"/>
    <cellStyle name="Comma [0] 7976" xfId="51862" hidden="1"/>
    <cellStyle name="Comma [0] 7977" xfId="22424" hidden="1"/>
    <cellStyle name="Comma [0] 7977" xfId="51811" hidden="1"/>
    <cellStyle name="Comma [0] 7978" xfId="22400" hidden="1"/>
    <cellStyle name="Comma [0] 7978" xfId="51787" hidden="1"/>
    <cellStyle name="Comma [0] 7979" xfId="22435" hidden="1"/>
    <cellStyle name="Comma [0] 7979" xfId="51822" hidden="1"/>
    <cellStyle name="Comma [0] 798" xfId="5979" hidden="1"/>
    <cellStyle name="Comma [0] 798" xfId="35367" hidden="1"/>
    <cellStyle name="Comma [0] 7980" xfId="22367" hidden="1"/>
    <cellStyle name="Comma [0] 7980" xfId="51754" hidden="1"/>
    <cellStyle name="Comma [0] 7981" xfId="22437" hidden="1"/>
    <cellStyle name="Comma [0] 7981" xfId="51824" hidden="1"/>
    <cellStyle name="Comma [0] 7982" xfId="22482" hidden="1"/>
    <cellStyle name="Comma [0] 7982" xfId="51869" hidden="1"/>
    <cellStyle name="Comma [0] 7983" xfId="22425" hidden="1"/>
    <cellStyle name="Comma [0] 7983" xfId="51812" hidden="1"/>
    <cellStyle name="Comma [0] 7984" xfId="22382" hidden="1"/>
    <cellStyle name="Comma [0] 7984" xfId="51769" hidden="1"/>
    <cellStyle name="Comma [0] 7985" xfId="22488" hidden="1"/>
    <cellStyle name="Comma [0] 7985" xfId="51875" hidden="1"/>
    <cellStyle name="Comma [0] 7986" xfId="22490" hidden="1"/>
    <cellStyle name="Comma [0] 7986" xfId="51877" hidden="1"/>
    <cellStyle name="Comma [0] 7987" xfId="22443" hidden="1"/>
    <cellStyle name="Comma [0] 7987" xfId="51830" hidden="1"/>
    <cellStyle name="Comma [0] 7988" xfId="22449" hidden="1"/>
    <cellStyle name="Comma [0] 7988" xfId="51836" hidden="1"/>
    <cellStyle name="Comma [0] 7989" xfId="22327" hidden="1"/>
    <cellStyle name="Comma [0] 7989" xfId="51714" hidden="1"/>
    <cellStyle name="Comma [0] 799" xfId="6049" hidden="1"/>
    <cellStyle name="Comma [0] 799" xfId="35437" hidden="1"/>
    <cellStyle name="Comma [0] 7990" xfId="22399" hidden="1"/>
    <cellStyle name="Comma [0] 7990" xfId="51786" hidden="1"/>
    <cellStyle name="Comma [0] 7991" xfId="22407" hidden="1"/>
    <cellStyle name="Comma [0] 7991" xfId="51794" hidden="1"/>
    <cellStyle name="Comma [0] 7992" xfId="22496" hidden="1"/>
    <cellStyle name="Comma [0] 7992" xfId="51883" hidden="1"/>
    <cellStyle name="Comma [0] 7993" xfId="22410" hidden="1"/>
    <cellStyle name="Comma [0] 7993" xfId="51797" hidden="1"/>
    <cellStyle name="Comma [0] 7994" xfId="22370" hidden="1"/>
    <cellStyle name="Comma [0] 7994" xfId="51757" hidden="1"/>
    <cellStyle name="Comma [0] 7995" xfId="22501" hidden="1"/>
    <cellStyle name="Comma [0] 7995" xfId="51888" hidden="1"/>
    <cellStyle name="Comma [0] 7996" xfId="22503" hidden="1"/>
    <cellStyle name="Comma [0] 7996" xfId="51890" hidden="1"/>
    <cellStyle name="Comma [0] 7997" xfId="22462" hidden="1"/>
    <cellStyle name="Comma [0] 7997" xfId="51849" hidden="1"/>
    <cellStyle name="Comma [0] 7998" xfId="22468" hidden="1"/>
    <cellStyle name="Comma [0] 7998" xfId="51855" hidden="1"/>
    <cellStyle name="Comma [0] 7999" xfId="22369" hidden="1"/>
    <cellStyle name="Comma [0] 7999" xfId="51756" hidden="1"/>
    <cellStyle name="Comma [0] 8" xfId="121" hidden="1"/>
    <cellStyle name="Comma [0] 8" xfId="286" hidden="1"/>
    <cellStyle name="Comma [0] 8" xfId="258" hidden="1"/>
    <cellStyle name="Comma [0] 8" xfId="94" hidden="1"/>
    <cellStyle name="Comma [0] 8" xfId="469" hidden="1"/>
    <cellStyle name="Comma [0] 8" xfId="634" hidden="1"/>
    <cellStyle name="Comma [0] 8" xfId="606" hidden="1"/>
    <cellStyle name="Comma [0] 8" xfId="442" hidden="1"/>
    <cellStyle name="Comma [0] 8" xfId="807" hidden="1"/>
    <cellStyle name="Comma [0] 8" xfId="972" hidden="1"/>
    <cellStyle name="Comma [0] 8" xfId="944" hidden="1"/>
    <cellStyle name="Comma [0] 8" xfId="780" hidden="1"/>
    <cellStyle name="Comma [0] 8" xfId="1149" hidden="1"/>
    <cellStyle name="Comma [0] 8" xfId="1314" hidden="1"/>
    <cellStyle name="Comma [0] 8" xfId="1286" hidden="1"/>
    <cellStyle name="Comma [0] 8" xfId="1122" hidden="1"/>
    <cellStyle name="Comma [0] 8" xfId="1477" hidden="1"/>
    <cellStyle name="Comma [0] 8" xfId="1642" hidden="1"/>
    <cellStyle name="Comma [0] 8" xfId="1614" hidden="1"/>
    <cellStyle name="Comma [0] 8" xfId="1450" hidden="1"/>
    <cellStyle name="Comma [0] 8" xfId="1805" hidden="1"/>
    <cellStyle name="Comma [0] 8" xfId="1970" hidden="1"/>
    <cellStyle name="Comma [0] 8" xfId="1942" hidden="1"/>
    <cellStyle name="Comma [0] 8" xfId="1778" hidden="1"/>
    <cellStyle name="Comma [0] 8" xfId="2136" hidden="1"/>
    <cellStyle name="Comma [0] 8" xfId="2300" hidden="1"/>
    <cellStyle name="Comma [0] 8" xfId="2273" hidden="1"/>
    <cellStyle name="Comma [0] 8" xfId="2109" hidden="1"/>
    <cellStyle name="Comma [0] 8" xfId="4511" hidden="1"/>
    <cellStyle name="Comma [0] 8" xfId="33900" hidden="1"/>
    <cellStyle name="Comma [0] 8" xfId="61190" hidden="1"/>
    <cellStyle name="Comma [0] 8" xfId="61272" hidden="1"/>
    <cellStyle name="Comma [0] 8" xfId="61356" hidden="1"/>
    <cellStyle name="Comma [0] 8" xfId="61438" hidden="1"/>
    <cellStyle name="Comma [0] 8" xfId="61521" hidden="1"/>
    <cellStyle name="Comma [0] 8" xfId="61603" hidden="1"/>
    <cellStyle name="Comma [0] 8" xfId="61683" hidden="1"/>
    <cellStyle name="Comma [0] 8" xfId="61765" hidden="1"/>
    <cellStyle name="Comma [0] 8" xfId="61847" hidden="1"/>
    <cellStyle name="Comma [0] 8" xfId="61929" hidden="1"/>
    <cellStyle name="Comma [0] 8" xfId="62013" hidden="1"/>
    <cellStyle name="Comma [0] 8" xfId="62095" hidden="1"/>
    <cellStyle name="Comma [0] 8" xfId="62177" hidden="1"/>
    <cellStyle name="Comma [0] 8" xfId="62259" hidden="1"/>
    <cellStyle name="Comma [0] 8" xfId="62339" hidden="1"/>
    <cellStyle name="Comma [0] 8" xfId="62421" hidden="1"/>
    <cellStyle name="Comma [0] 8" xfId="62496" hidden="1"/>
    <cellStyle name="Comma [0] 8" xfId="62578" hidden="1"/>
    <cellStyle name="Comma [0] 8" xfId="62662" hidden="1"/>
    <cellStyle name="Comma [0] 8" xfId="62744" hidden="1"/>
    <cellStyle name="Comma [0] 8" xfId="62826" hidden="1"/>
    <cellStyle name="Comma [0] 8" xfId="62908" hidden="1"/>
    <cellStyle name="Comma [0] 8" xfId="62988" hidden="1"/>
    <cellStyle name="Comma [0] 8" xfId="63070" hidden="1"/>
    <cellStyle name="Comma [0] 80" xfId="4708" hidden="1"/>
    <cellStyle name="Comma [0] 80" xfId="34096" hidden="1"/>
    <cellStyle name="Comma [0] 800" xfId="6094" hidden="1"/>
    <cellStyle name="Comma [0] 800" xfId="35482" hidden="1"/>
    <cellStyle name="Comma [0] 8000" xfId="22450" hidden="1"/>
    <cellStyle name="Comma [0] 8000" xfId="51837" hidden="1"/>
    <cellStyle name="Comma [0] 8001" xfId="22429" hidden="1"/>
    <cellStyle name="Comma [0] 8001" xfId="51816" hidden="1"/>
    <cellStyle name="Comma [0] 8002" xfId="22507" hidden="1"/>
    <cellStyle name="Comma [0] 8002" xfId="51894" hidden="1"/>
    <cellStyle name="Comma [0] 8003" xfId="22448" hidden="1"/>
    <cellStyle name="Comma [0] 8003" xfId="51835" hidden="1"/>
    <cellStyle name="Comma [0] 8004" xfId="22386" hidden="1"/>
    <cellStyle name="Comma [0] 8004" xfId="51773" hidden="1"/>
    <cellStyle name="Comma [0] 8005" xfId="22514" hidden="1"/>
    <cellStyle name="Comma [0] 8005" xfId="51901" hidden="1"/>
    <cellStyle name="Comma [0] 8006" xfId="22516" hidden="1"/>
    <cellStyle name="Comma [0] 8006" xfId="51903" hidden="1"/>
    <cellStyle name="Comma [0] 8007" xfId="22480" hidden="1"/>
    <cellStyle name="Comma [0] 8007" xfId="51867" hidden="1"/>
    <cellStyle name="Comma [0] 8008" xfId="22485" hidden="1"/>
    <cellStyle name="Comma [0] 8008" xfId="51872" hidden="1"/>
    <cellStyle name="Comma [0] 8009" xfId="22306" hidden="1"/>
    <cellStyle name="Comma [0] 8009" xfId="51693" hidden="1"/>
    <cellStyle name="Comma [0] 801" xfId="6037" hidden="1"/>
    <cellStyle name="Comma [0] 801" xfId="35425" hidden="1"/>
    <cellStyle name="Comma [0] 8010" xfId="22469" hidden="1"/>
    <cellStyle name="Comma [0] 8010" xfId="51856" hidden="1"/>
    <cellStyle name="Comma [0] 8011" xfId="22374" hidden="1"/>
    <cellStyle name="Comma [0] 8011" xfId="51761" hidden="1"/>
    <cellStyle name="Comma [0] 8012" xfId="22520" hidden="1"/>
    <cellStyle name="Comma [0] 8012" xfId="51907" hidden="1"/>
    <cellStyle name="Comma [0] 8013" xfId="22467" hidden="1"/>
    <cellStyle name="Comma [0] 8013" xfId="51854" hidden="1"/>
    <cellStyle name="Comma [0] 8014" xfId="22406" hidden="1"/>
    <cellStyle name="Comma [0] 8014" xfId="51793" hidden="1"/>
    <cellStyle name="Comma [0] 8015" xfId="22524" hidden="1"/>
    <cellStyle name="Comma [0] 8015" xfId="51911" hidden="1"/>
    <cellStyle name="Comma [0] 8016" xfId="22526" hidden="1"/>
    <cellStyle name="Comma [0] 8016" xfId="51913" hidden="1"/>
    <cellStyle name="Comma [0] 8017" xfId="22494" hidden="1"/>
    <cellStyle name="Comma [0] 8017" xfId="51881" hidden="1"/>
    <cellStyle name="Comma [0] 8018" xfId="22498" hidden="1"/>
    <cellStyle name="Comma [0] 8018" xfId="51885" hidden="1"/>
    <cellStyle name="Comma [0] 8019" xfId="22388" hidden="1"/>
    <cellStyle name="Comma [0] 8019" xfId="51775" hidden="1"/>
    <cellStyle name="Comma [0] 802" xfId="5994" hidden="1"/>
    <cellStyle name="Comma [0] 802" xfId="35382" hidden="1"/>
    <cellStyle name="Comma [0] 8020" xfId="22486" hidden="1"/>
    <cellStyle name="Comma [0] 8020" xfId="51873" hidden="1"/>
    <cellStyle name="Comma [0] 8021" xfId="22378" hidden="1"/>
    <cellStyle name="Comma [0] 8021" xfId="51765" hidden="1"/>
    <cellStyle name="Comma [0] 8022" xfId="22530" hidden="1"/>
    <cellStyle name="Comma [0] 8022" xfId="51917" hidden="1"/>
    <cellStyle name="Comma [0] 8023" xfId="22484" hidden="1"/>
    <cellStyle name="Comma [0] 8023" xfId="51871" hidden="1"/>
    <cellStyle name="Comma [0] 8024" xfId="22453" hidden="1"/>
    <cellStyle name="Comma [0] 8024" xfId="51840" hidden="1"/>
    <cellStyle name="Comma [0] 8025" xfId="22534" hidden="1"/>
    <cellStyle name="Comma [0] 8025" xfId="51921" hidden="1"/>
    <cellStyle name="Comma [0] 8026" xfId="22536" hidden="1"/>
    <cellStyle name="Comma [0] 8026" xfId="51923" hidden="1"/>
    <cellStyle name="Comma [0] 8027" xfId="22522" hidden="1"/>
    <cellStyle name="Comma [0] 8027" xfId="51909" hidden="1"/>
    <cellStyle name="Comma [0] 8028" xfId="22509" hidden="1"/>
    <cellStyle name="Comma [0] 8028" xfId="51896" hidden="1"/>
    <cellStyle name="Comma [0] 8029" xfId="22533" hidden="1"/>
    <cellStyle name="Comma [0] 8029" xfId="51920" hidden="1"/>
    <cellStyle name="Comma [0] 803" xfId="6100" hidden="1"/>
    <cellStyle name="Comma [0] 803" xfId="35488" hidden="1"/>
    <cellStyle name="Comma [0] 8030" xfId="22499" hidden="1"/>
    <cellStyle name="Comma [0] 8030" xfId="51886" hidden="1"/>
    <cellStyle name="Comma [0] 8031" xfId="22471" hidden="1"/>
    <cellStyle name="Comma [0] 8031" xfId="51858" hidden="1"/>
    <cellStyle name="Comma [0] 8032" xfId="22538" hidden="1"/>
    <cellStyle name="Comma [0] 8032" xfId="51925" hidden="1"/>
    <cellStyle name="Comma [0] 8033" xfId="22495" hidden="1"/>
    <cellStyle name="Comma [0] 8033" xfId="51882" hidden="1"/>
    <cellStyle name="Comma [0] 8034" xfId="22529" hidden="1"/>
    <cellStyle name="Comma [0] 8034" xfId="51916" hidden="1"/>
    <cellStyle name="Comma [0] 8035" xfId="22542" hidden="1"/>
    <cellStyle name="Comma [0] 8035" xfId="51929" hidden="1"/>
    <cellStyle name="Comma [0] 8036" xfId="22544" hidden="1"/>
    <cellStyle name="Comma [0] 8036" xfId="51931" hidden="1"/>
    <cellStyle name="Comma [0] 8037" xfId="22412" hidden="1"/>
    <cellStyle name="Comma [0] 8037" xfId="51799" hidden="1"/>
    <cellStyle name="Comma [0] 8038" xfId="22532" hidden="1"/>
    <cellStyle name="Comma [0] 8038" xfId="51919" hidden="1"/>
    <cellStyle name="Comma [0] 8039" xfId="22472" hidden="1"/>
    <cellStyle name="Comma [0] 8039" xfId="51859" hidden="1"/>
    <cellStyle name="Comma [0] 804" xfId="6102" hidden="1"/>
    <cellStyle name="Comma [0] 804" xfId="35490" hidden="1"/>
    <cellStyle name="Comma [0] 8040" xfId="22506" hidden="1"/>
    <cellStyle name="Comma [0] 8040" xfId="51893" hidden="1"/>
    <cellStyle name="Comma [0] 8041" xfId="22519" hidden="1"/>
    <cellStyle name="Comma [0] 8041" xfId="51906" hidden="1"/>
    <cellStyle name="Comma [0] 8042" xfId="22547" hidden="1"/>
    <cellStyle name="Comma [0] 8042" xfId="51934" hidden="1"/>
    <cellStyle name="Comma [0] 8043" xfId="22510" hidden="1"/>
    <cellStyle name="Comma [0] 8043" xfId="51897" hidden="1"/>
    <cellStyle name="Comma [0] 8044" xfId="22470" hidden="1"/>
    <cellStyle name="Comma [0] 8044" xfId="51857" hidden="1"/>
    <cellStyle name="Comma [0] 8045" xfId="22549" hidden="1"/>
    <cellStyle name="Comma [0] 8045" xfId="51936" hidden="1"/>
    <cellStyle name="Comma [0] 8046" xfId="22551" hidden="1"/>
    <cellStyle name="Comma [0] 8046" xfId="51938" hidden="1"/>
    <cellStyle name="Comma [0] 8047" xfId="22611" hidden="1"/>
    <cellStyle name="Comma [0] 8047" xfId="51998" hidden="1"/>
    <cellStyle name="Comma [0] 8048" xfId="22630" hidden="1"/>
    <cellStyle name="Comma [0] 8048" xfId="52017" hidden="1"/>
    <cellStyle name="Comma [0] 8049" xfId="22637" hidden="1"/>
    <cellStyle name="Comma [0] 8049" xfId="52024" hidden="1"/>
    <cellStyle name="Comma [0] 805" xfId="6055" hidden="1"/>
    <cellStyle name="Comma [0] 805" xfId="35443" hidden="1"/>
    <cellStyle name="Comma [0] 8050" xfId="22644" hidden="1"/>
    <cellStyle name="Comma [0] 8050" xfId="52031" hidden="1"/>
    <cellStyle name="Comma [0] 8051" xfId="22649" hidden="1"/>
    <cellStyle name="Comma [0] 8051" xfId="52036" hidden="1"/>
    <cellStyle name="Comma [0] 8052" xfId="22636" hidden="1"/>
    <cellStyle name="Comma [0] 8052" xfId="52023" hidden="1"/>
    <cellStyle name="Comma [0] 8053" xfId="22641" hidden="1"/>
    <cellStyle name="Comma [0] 8053" xfId="52028" hidden="1"/>
    <cellStyle name="Comma [0] 8054" xfId="22653" hidden="1"/>
    <cellStyle name="Comma [0] 8054" xfId="52040" hidden="1"/>
    <cellStyle name="Comma [0] 8055" xfId="22655" hidden="1"/>
    <cellStyle name="Comma [0] 8055" xfId="52042" hidden="1"/>
    <cellStyle name="Comma [0] 8056" xfId="22626" hidden="1"/>
    <cellStyle name="Comma [0] 8056" xfId="52013" hidden="1"/>
    <cellStyle name="Comma [0] 8057" xfId="22615" hidden="1"/>
    <cellStyle name="Comma [0] 8057" xfId="52002" hidden="1"/>
    <cellStyle name="Comma [0] 8058" xfId="22666" hidden="1"/>
    <cellStyle name="Comma [0] 8058" xfId="52053" hidden="1"/>
    <cellStyle name="Comma [0] 8059" xfId="22675" hidden="1"/>
    <cellStyle name="Comma [0] 8059" xfId="52062" hidden="1"/>
    <cellStyle name="Comma [0] 806" xfId="6061" hidden="1"/>
    <cellStyle name="Comma [0] 806" xfId="35449" hidden="1"/>
    <cellStyle name="Comma [0] 8060" xfId="22686" hidden="1"/>
    <cellStyle name="Comma [0] 8060" xfId="52073" hidden="1"/>
    <cellStyle name="Comma [0] 8061" xfId="22692" hidden="1"/>
    <cellStyle name="Comma [0] 8061" xfId="52079" hidden="1"/>
    <cellStyle name="Comma [0] 8062" xfId="22674" hidden="1"/>
    <cellStyle name="Comma [0] 8062" xfId="52061" hidden="1"/>
    <cellStyle name="Comma [0] 8063" xfId="22684" hidden="1"/>
    <cellStyle name="Comma [0] 8063" xfId="52071" hidden="1"/>
    <cellStyle name="Comma [0] 8064" xfId="22704" hidden="1"/>
    <cellStyle name="Comma [0] 8064" xfId="52091" hidden="1"/>
    <cellStyle name="Comma [0] 8065" xfId="22706" hidden="1"/>
    <cellStyle name="Comma [0] 8065" xfId="52093" hidden="1"/>
    <cellStyle name="Comma [0] 8066" xfId="22657" hidden="1"/>
    <cellStyle name="Comma [0] 8066" xfId="52044" hidden="1"/>
    <cellStyle name="Comma [0] 8067" xfId="22618" hidden="1"/>
    <cellStyle name="Comma [0] 8067" xfId="52005" hidden="1"/>
    <cellStyle name="Comma [0] 8068" xfId="22660" hidden="1"/>
    <cellStyle name="Comma [0] 8068" xfId="52047" hidden="1"/>
    <cellStyle name="Comma [0] 8069" xfId="22623" hidden="1"/>
    <cellStyle name="Comma [0] 8069" xfId="52010" hidden="1"/>
    <cellStyle name="Comma [0] 807" xfId="5948" hidden="1"/>
    <cellStyle name="Comma [0] 807" xfId="35336" hidden="1"/>
    <cellStyle name="Comma [0] 8070" xfId="22625" hidden="1"/>
    <cellStyle name="Comma [0] 8070" xfId="52012" hidden="1"/>
    <cellStyle name="Comma [0] 8071" xfId="22711" hidden="1"/>
    <cellStyle name="Comma [0] 8071" xfId="52098" hidden="1"/>
    <cellStyle name="Comma [0] 8072" xfId="22614" hidden="1"/>
    <cellStyle name="Comma [0] 8072" xfId="52001" hidden="1"/>
    <cellStyle name="Comma [0] 8073" xfId="22622" hidden="1"/>
    <cellStyle name="Comma [0] 8073" xfId="52009" hidden="1"/>
    <cellStyle name="Comma [0] 8074" xfId="22723" hidden="1"/>
    <cellStyle name="Comma [0] 8074" xfId="52110" hidden="1"/>
    <cellStyle name="Comma [0] 8075" xfId="22725" hidden="1"/>
    <cellStyle name="Comma [0] 8075" xfId="52112" hidden="1"/>
    <cellStyle name="Comma [0] 8076" xfId="22714" hidden="1"/>
    <cellStyle name="Comma [0] 8076" xfId="52101" hidden="1"/>
    <cellStyle name="Comma [0] 8077" xfId="22722" hidden="1"/>
    <cellStyle name="Comma [0] 8077" xfId="52109" hidden="1"/>
    <cellStyle name="Comma [0] 8078" xfId="22620" hidden="1"/>
    <cellStyle name="Comma [0] 8078" xfId="52007" hidden="1"/>
    <cellStyle name="Comma [0] 8079" xfId="22708" hidden="1"/>
    <cellStyle name="Comma [0] 8079" xfId="52095" hidden="1"/>
    <cellStyle name="Comma [0] 808" xfId="6011" hidden="1"/>
    <cellStyle name="Comma [0] 808" xfId="35399" hidden="1"/>
    <cellStyle name="Comma [0] 8080" xfId="22741" hidden="1"/>
    <cellStyle name="Comma [0] 8080" xfId="52128" hidden="1"/>
    <cellStyle name="Comma [0] 8081" xfId="22749" hidden="1"/>
    <cellStyle name="Comma [0] 8081" xfId="52136" hidden="1"/>
    <cellStyle name="Comma [0] 8082" xfId="22658" hidden="1"/>
    <cellStyle name="Comma [0] 8082" xfId="52045" hidden="1"/>
    <cellStyle name="Comma [0] 8083" xfId="22737" hidden="1"/>
    <cellStyle name="Comma [0] 8083" xfId="52124" hidden="1"/>
    <cellStyle name="Comma [0] 8084" xfId="22758" hidden="1"/>
    <cellStyle name="Comma [0] 8084" xfId="52145" hidden="1"/>
    <cellStyle name="Comma [0] 8085" xfId="22760" hidden="1"/>
    <cellStyle name="Comma [0] 8085" xfId="52147" hidden="1"/>
    <cellStyle name="Comma [0] 8086" xfId="22719" hidden="1"/>
    <cellStyle name="Comma [0] 8086" xfId="52106" hidden="1"/>
    <cellStyle name="Comma [0] 8087" xfId="22664" hidden="1"/>
    <cellStyle name="Comma [0] 8087" xfId="52051" hidden="1"/>
    <cellStyle name="Comma [0] 8088" xfId="22717" hidden="1"/>
    <cellStyle name="Comma [0] 8088" xfId="52104" hidden="1"/>
    <cellStyle name="Comma [0] 8089" xfId="22701" hidden="1"/>
    <cellStyle name="Comma [0] 8089" xfId="52088" hidden="1"/>
    <cellStyle name="Comma [0] 809" xfId="6019" hidden="1"/>
    <cellStyle name="Comma [0] 809" xfId="35407" hidden="1"/>
    <cellStyle name="Comma [0] 8090" xfId="22697" hidden="1"/>
    <cellStyle name="Comma [0] 8090" xfId="52084" hidden="1"/>
    <cellStyle name="Comma [0] 8091" xfId="22768" hidden="1"/>
    <cellStyle name="Comma [0] 8091" xfId="52155" hidden="1"/>
    <cellStyle name="Comma [0] 8092" xfId="22634" hidden="1"/>
    <cellStyle name="Comma [0] 8092" xfId="52021" hidden="1"/>
    <cellStyle name="Comma [0] 8093" xfId="22627" hidden="1"/>
    <cellStyle name="Comma [0] 8093" xfId="52014" hidden="1"/>
    <cellStyle name="Comma [0] 8094" xfId="22776" hidden="1"/>
    <cellStyle name="Comma [0] 8094" xfId="52163" hidden="1"/>
    <cellStyle name="Comma [0] 8095" xfId="22778" hidden="1"/>
    <cellStyle name="Comma [0] 8095" xfId="52165" hidden="1"/>
    <cellStyle name="Comma [0] 8096" xfId="22727" hidden="1"/>
    <cellStyle name="Comma [0] 8096" xfId="52114" hidden="1"/>
    <cellStyle name="Comma [0] 8097" xfId="22703" hidden="1"/>
    <cellStyle name="Comma [0] 8097" xfId="52090" hidden="1"/>
    <cellStyle name="Comma [0] 8098" xfId="22738" hidden="1"/>
    <cellStyle name="Comma [0] 8098" xfId="52125" hidden="1"/>
    <cellStyle name="Comma [0] 8099" xfId="22670" hidden="1"/>
    <cellStyle name="Comma [0] 8099" xfId="52057" hidden="1"/>
    <cellStyle name="Comma [0] 81" xfId="4657" hidden="1"/>
    <cellStyle name="Comma [0] 81" xfId="34045" hidden="1"/>
    <cellStyle name="Comma [0] 810" xfId="6108" hidden="1"/>
    <cellStyle name="Comma [0] 810" xfId="35496" hidden="1"/>
    <cellStyle name="Comma [0] 8100" xfId="22740" hidden="1"/>
    <cellStyle name="Comma [0] 8100" xfId="52127" hidden="1"/>
    <cellStyle name="Comma [0] 8101" xfId="22785" hidden="1"/>
    <cellStyle name="Comma [0] 8101" xfId="52172" hidden="1"/>
    <cellStyle name="Comma [0] 8102" xfId="22728" hidden="1"/>
    <cellStyle name="Comma [0] 8102" xfId="52115" hidden="1"/>
    <cellStyle name="Comma [0] 8103" xfId="22685" hidden="1"/>
    <cellStyle name="Comma [0] 8103" xfId="52072" hidden="1"/>
    <cellStyle name="Comma [0] 8104" xfId="22791" hidden="1"/>
    <cellStyle name="Comma [0] 8104" xfId="52178" hidden="1"/>
    <cellStyle name="Comma [0] 8105" xfId="22793" hidden="1"/>
    <cellStyle name="Comma [0] 8105" xfId="52180" hidden="1"/>
    <cellStyle name="Comma [0] 8106" xfId="22746" hidden="1"/>
    <cellStyle name="Comma [0] 8106" xfId="52133" hidden="1"/>
    <cellStyle name="Comma [0] 8107" xfId="22752" hidden="1"/>
    <cellStyle name="Comma [0] 8107" xfId="52139" hidden="1"/>
    <cellStyle name="Comma [0] 8108" xfId="22633" hidden="1"/>
    <cellStyle name="Comma [0] 8108" xfId="52020" hidden="1"/>
    <cellStyle name="Comma [0] 8109" xfId="22702" hidden="1"/>
    <cellStyle name="Comma [0] 8109" xfId="52089" hidden="1"/>
    <cellStyle name="Comma [0] 811" xfId="6022" hidden="1"/>
    <cellStyle name="Comma [0] 811" xfId="35410" hidden="1"/>
    <cellStyle name="Comma [0] 8110" xfId="22710" hidden="1"/>
    <cellStyle name="Comma [0] 8110" xfId="52097" hidden="1"/>
    <cellStyle name="Comma [0] 8111" xfId="22799" hidden="1"/>
    <cellStyle name="Comma [0] 8111" xfId="52186" hidden="1"/>
    <cellStyle name="Comma [0] 8112" xfId="22713" hidden="1"/>
    <cellStyle name="Comma [0] 8112" xfId="52100" hidden="1"/>
    <cellStyle name="Comma [0] 8113" xfId="22673" hidden="1"/>
    <cellStyle name="Comma [0] 8113" xfId="52060" hidden="1"/>
    <cellStyle name="Comma [0] 8114" xfId="22804" hidden="1"/>
    <cellStyle name="Comma [0] 8114" xfId="52191" hidden="1"/>
    <cellStyle name="Comma [0] 8115" xfId="22806" hidden="1"/>
    <cellStyle name="Comma [0] 8115" xfId="52193" hidden="1"/>
    <cellStyle name="Comma [0] 8116" xfId="22765" hidden="1"/>
    <cellStyle name="Comma [0] 8116" xfId="52152" hidden="1"/>
    <cellStyle name="Comma [0] 8117" xfId="22771" hidden="1"/>
    <cellStyle name="Comma [0] 8117" xfId="52158" hidden="1"/>
    <cellStyle name="Comma [0] 8118" xfId="22672" hidden="1"/>
    <cellStyle name="Comma [0] 8118" xfId="52059" hidden="1"/>
    <cellStyle name="Comma [0] 8119" xfId="22753" hidden="1"/>
    <cellStyle name="Comma [0] 8119" xfId="52140" hidden="1"/>
    <cellStyle name="Comma [0] 812" xfId="5982" hidden="1"/>
    <cellStyle name="Comma [0] 812" xfId="35370" hidden="1"/>
    <cellStyle name="Comma [0] 8120" xfId="22732" hidden="1"/>
    <cellStyle name="Comma [0] 8120" xfId="52119" hidden="1"/>
    <cellStyle name="Comma [0] 8121" xfId="22810" hidden="1"/>
    <cellStyle name="Comma [0] 8121" xfId="52197" hidden="1"/>
    <cellStyle name="Comma [0] 8122" xfId="22751" hidden="1"/>
    <cellStyle name="Comma [0] 8122" xfId="52138" hidden="1"/>
    <cellStyle name="Comma [0] 8123" xfId="22689" hidden="1"/>
    <cellStyle name="Comma [0] 8123" xfId="52076" hidden="1"/>
    <cellStyle name="Comma [0] 8124" xfId="22817" hidden="1"/>
    <cellStyle name="Comma [0] 8124" xfId="52204" hidden="1"/>
    <cellStyle name="Comma [0] 8125" xfId="22819" hidden="1"/>
    <cellStyle name="Comma [0] 8125" xfId="52206" hidden="1"/>
    <cellStyle name="Comma [0] 8126" xfId="22783" hidden="1"/>
    <cellStyle name="Comma [0] 8126" xfId="52170" hidden="1"/>
    <cellStyle name="Comma [0] 8127" xfId="22788" hidden="1"/>
    <cellStyle name="Comma [0] 8127" xfId="52175" hidden="1"/>
    <cellStyle name="Comma [0] 8128" xfId="22617" hidden="1"/>
    <cellStyle name="Comma [0] 8128" xfId="52004" hidden="1"/>
    <cellStyle name="Comma [0] 8129" xfId="22772" hidden="1"/>
    <cellStyle name="Comma [0] 8129" xfId="52159" hidden="1"/>
    <cellStyle name="Comma [0] 813" xfId="6113" hidden="1"/>
    <cellStyle name="Comma [0] 813" xfId="35501" hidden="1"/>
    <cellStyle name="Comma [0] 8130" xfId="22677" hidden="1"/>
    <cellStyle name="Comma [0] 8130" xfId="52064" hidden="1"/>
    <cellStyle name="Comma [0] 8131" xfId="22823" hidden="1"/>
    <cellStyle name="Comma [0] 8131" xfId="52210" hidden="1"/>
    <cellStyle name="Comma [0] 8132" xfId="22770" hidden="1"/>
    <cellStyle name="Comma [0] 8132" xfId="52157" hidden="1"/>
    <cellStyle name="Comma [0] 8133" xfId="22709" hidden="1"/>
    <cellStyle name="Comma [0] 8133" xfId="52096" hidden="1"/>
    <cellStyle name="Comma [0] 8134" xfId="22827" hidden="1"/>
    <cellStyle name="Comma [0] 8134" xfId="52214" hidden="1"/>
    <cellStyle name="Comma [0] 8135" xfId="22829" hidden="1"/>
    <cellStyle name="Comma [0] 8135" xfId="52216" hidden="1"/>
    <cellStyle name="Comma [0] 8136" xfId="22797" hidden="1"/>
    <cellStyle name="Comma [0] 8136" xfId="52184" hidden="1"/>
    <cellStyle name="Comma [0] 8137" xfId="22801" hidden="1"/>
    <cellStyle name="Comma [0] 8137" xfId="52188" hidden="1"/>
    <cellStyle name="Comma [0] 8138" xfId="22691" hidden="1"/>
    <cellStyle name="Comma [0] 8138" xfId="52078" hidden="1"/>
    <cellStyle name="Comma [0] 8139" xfId="22789" hidden="1"/>
    <cellStyle name="Comma [0] 8139" xfId="52176" hidden="1"/>
    <cellStyle name="Comma [0] 814" xfId="6115" hidden="1"/>
    <cellStyle name="Comma [0] 814" xfId="35503" hidden="1"/>
    <cellStyle name="Comma [0] 8140" xfId="22681" hidden="1"/>
    <cellStyle name="Comma [0] 8140" xfId="52068" hidden="1"/>
    <cellStyle name="Comma [0] 8141" xfId="22833" hidden="1"/>
    <cellStyle name="Comma [0] 8141" xfId="52220" hidden="1"/>
    <cellStyle name="Comma [0] 8142" xfId="22787" hidden="1"/>
    <cellStyle name="Comma [0] 8142" xfId="52174" hidden="1"/>
    <cellStyle name="Comma [0] 8143" xfId="22756" hidden="1"/>
    <cellStyle name="Comma [0] 8143" xfId="52143" hidden="1"/>
    <cellStyle name="Comma [0] 8144" xfId="22837" hidden="1"/>
    <cellStyle name="Comma [0] 8144" xfId="52224" hidden="1"/>
    <cellStyle name="Comma [0] 8145" xfId="22839" hidden="1"/>
    <cellStyle name="Comma [0] 8145" xfId="52226" hidden="1"/>
    <cellStyle name="Comma [0] 8146" xfId="22825" hidden="1"/>
    <cellStyle name="Comma [0] 8146" xfId="52212" hidden="1"/>
    <cellStyle name="Comma [0] 8147" xfId="22812" hidden="1"/>
    <cellStyle name="Comma [0] 8147" xfId="52199" hidden="1"/>
    <cellStyle name="Comma [0] 8148" xfId="22836" hidden="1"/>
    <cellStyle name="Comma [0] 8148" xfId="52223" hidden="1"/>
    <cellStyle name="Comma [0] 8149" xfId="22802" hidden="1"/>
    <cellStyle name="Comma [0] 8149" xfId="52189" hidden="1"/>
    <cellStyle name="Comma [0] 815" xfId="6074" hidden="1"/>
    <cellStyle name="Comma [0] 815" xfId="35462" hidden="1"/>
    <cellStyle name="Comma [0] 8150" xfId="22774" hidden="1"/>
    <cellStyle name="Comma [0] 8150" xfId="52161" hidden="1"/>
    <cellStyle name="Comma [0] 8151" xfId="22841" hidden="1"/>
    <cellStyle name="Comma [0] 8151" xfId="52228" hidden="1"/>
    <cellStyle name="Comma [0] 8152" xfId="22798" hidden="1"/>
    <cellStyle name="Comma [0] 8152" xfId="52185" hidden="1"/>
    <cellStyle name="Comma [0] 8153" xfId="22832" hidden="1"/>
    <cellStyle name="Comma [0] 8153" xfId="52219" hidden="1"/>
    <cellStyle name="Comma [0] 8154" xfId="22845" hidden="1"/>
    <cellStyle name="Comma [0] 8154" xfId="52232" hidden="1"/>
    <cellStyle name="Comma [0] 8155" xfId="22847" hidden="1"/>
    <cellStyle name="Comma [0] 8155" xfId="52234" hidden="1"/>
    <cellStyle name="Comma [0] 8156" xfId="22715" hidden="1"/>
    <cellStyle name="Comma [0] 8156" xfId="52102" hidden="1"/>
    <cellStyle name="Comma [0] 8157" xfId="22835" hidden="1"/>
    <cellStyle name="Comma [0] 8157" xfId="52222" hidden="1"/>
    <cellStyle name="Comma [0] 8158" xfId="22775" hidden="1"/>
    <cellStyle name="Comma [0] 8158" xfId="52162" hidden="1"/>
    <cellStyle name="Comma [0] 8159" xfId="22809" hidden="1"/>
    <cellStyle name="Comma [0] 8159" xfId="52196" hidden="1"/>
    <cellStyle name="Comma [0] 816" xfId="6080" hidden="1"/>
    <cellStyle name="Comma [0] 816" xfId="35468" hidden="1"/>
    <cellStyle name="Comma [0] 8160" xfId="22822" hidden="1"/>
    <cellStyle name="Comma [0] 8160" xfId="52209" hidden="1"/>
    <cellStyle name="Comma [0] 8161" xfId="22850" hidden="1"/>
    <cellStyle name="Comma [0] 8161" xfId="52237" hidden="1"/>
    <cellStyle name="Comma [0] 8162" xfId="22813" hidden="1"/>
    <cellStyle name="Comma [0] 8162" xfId="52200" hidden="1"/>
    <cellStyle name="Comma [0] 8163" xfId="22773" hidden="1"/>
    <cellStyle name="Comma [0] 8163" xfId="52160" hidden="1"/>
    <cellStyle name="Comma [0] 8164" xfId="22853" hidden="1"/>
    <cellStyle name="Comma [0] 8164" xfId="52240" hidden="1"/>
    <cellStyle name="Comma [0] 8165" xfId="22855" hidden="1"/>
    <cellStyle name="Comma [0] 8165" xfId="52242" hidden="1"/>
    <cellStyle name="Comma [0] 8166" xfId="22574" hidden="1"/>
    <cellStyle name="Comma [0] 8166" xfId="51961" hidden="1"/>
    <cellStyle name="Comma [0] 8167" xfId="22556" hidden="1"/>
    <cellStyle name="Comma [0] 8167" xfId="51943" hidden="1"/>
    <cellStyle name="Comma [0] 8168" xfId="22859" hidden="1"/>
    <cellStyle name="Comma [0] 8168" xfId="52246" hidden="1"/>
    <cellStyle name="Comma [0] 8169" xfId="22866" hidden="1"/>
    <cellStyle name="Comma [0] 8169" xfId="52253" hidden="1"/>
    <cellStyle name="Comma [0] 817" xfId="5981" hidden="1"/>
    <cellStyle name="Comma [0] 817" xfId="35369" hidden="1"/>
    <cellStyle name="Comma [0] 8170" xfId="22868" hidden="1"/>
    <cellStyle name="Comma [0] 8170" xfId="52255" hidden="1"/>
    <cellStyle name="Comma [0] 8171" xfId="22858" hidden="1"/>
    <cellStyle name="Comma [0] 8171" xfId="52245" hidden="1"/>
    <cellStyle name="Comma [0] 8172" xfId="22864" hidden="1"/>
    <cellStyle name="Comma [0] 8172" xfId="52251" hidden="1"/>
    <cellStyle name="Comma [0] 8173" xfId="22871" hidden="1"/>
    <cellStyle name="Comma [0] 8173" xfId="52258" hidden="1"/>
    <cellStyle name="Comma [0] 8174" xfId="22873" hidden="1"/>
    <cellStyle name="Comma [0] 8174" xfId="52260" hidden="1"/>
    <cellStyle name="Comma [0] 8175" xfId="22648" hidden="1"/>
    <cellStyle name="Comma [0] 8175" xfId="52035" hidden="1"/>
    <cellStyle name="Comma [0] 8176" xfId="22604" hidden="1"/>
    <cellStyle name="Comma [0] 8176" xfId="51991" hidden="1"/>
    <cellStyle name="Comma [0] 8177" xfId="22884" hidden="1"/>
    <cellStyle name="Comma [0] 8177" xfId="52271" hidden="1"/>
    <cellStyle name="Comma [0] 8178" xfId="22893" hidden="1"/>
    <cellStyle name="Comma [0] 8178" xfId="52280" hidden="1"/>
    <cellStyle name="Comma [0] 8179" xfId="22904" hidden="1"/>
    <cellStyle name="Comma [0] 8179" xfId="52291" hidden="1"/>
    <cellStyle name="Comma [0] 818" xfId="6062" hidden="1"/>
    <cellStyle name="Comma [0] 818" xfId="35450" hidden="1"/>
    <cellStyle name="Comma [0] 8180" xfId="22910" hidden="1"/>
    <cellStyle name="Comma [0] 8180" xfId="52297" hidden="1"/>
    <cellStyle name="Comma [0] 8181" xfId="22892" hidden="1"/>
    <cellStyle name="Comma [0] 8181" xfId="52279" hidden="1"/>
    <cellStyle name="Comma [0] 8182" xfId="22902" hidden="1"/>
    <cellStyle name="Comma [0] 8182" xfId="52289" hidden="1"/>
    <cellStyle name="Comma [0] 8183" xfId="22922" hidden="1"/>
    <cellStyle name="Comma [0] 8183" xfId="52309" hidden="1"/>
    <cellStyle name="Comma [0] 8184" xfId="22924" hidden="1"/>
    <cellStyle name="Comma [0] 8184" xfId="52311" hidden="1"/>
    <cellStyle name="Comma [0] 8185" xfId="22875" hidden="1"/>
    <cellStyle name="Comma [0] 8185" xfId="52262" hidden="1"/>
    <cellStyle name="Comma [0] 8186" xfId="22569" hidden="1"/>
    <cellStyle name="Comma [0] 8186" xfId="51956" hidden="1"/>
    <cellStyle name="Comma [0] 8187" xfId="22878" hidden="1"/>
    <cellStyle name="Comma [0] 8187" xfId="52265" hidden="1"/>
    <cellStyle name="Comma [0] 8188" xfId="22603" hidden="1"/>
    <cellStyle name="Comma [0] 8188" xfId="51990" hidden="1"/>
    <cellStyle name="Comma [0] 8189" xfId="22602" hidden="1"/>
    <cellStyle name="Comma [0] 8189" xfId="51989" hidden="1"/>
    <cellStyle name="Comma [0] 819" xfId="6041" hidden="1"/>
    <cellStyle name="Comma [0] 819" xfId="35429" hidden="1"/>
    <cellStyle name="Comma [0] 8190" xfId="22929" hidden="1"/>
    <cellStyle name="Comma [0] 8190" xfId="52316" hidden="1"/>
    <cellStyle name="Comma [0] 8191" xfId="22571" hidden="1"/>
    <cellStyle name="Comma [0] 8191" xfId="51958" hidden="1"/>
    <cellStyle name="Comma [0] 8192" xfId="22605" hidden="1"/>
    <cellStyle name="Comma [0] 8192" xfId="51992" hidden="1"/>
    <cellStyle name="Comma [0] 8193" xfId="22941" hidden="1"/>
    <cellStyle name="Comma [0] 8193" xfId="52328" hidden="1"/>
    <cellStyle name="Comma [0] 8194" xfId="22943" hidden="1"/>
    <cellStyle name="Comma [0] 8194" xfId="52330" hidden="1"/>
    <cellStyle name="Comma [0] 8195" xfId="22932" hidden="1"/>
    <cellStyle name="Comma [0] 8195" xfId="52319" hidden="1"/>
    <cellStyle name="Comma [0] 8196" xfId="22940" hidden="1"/>
    <cellStyle name="Comma [0] 8196" xfId="52327" hidden="1"/>
    <cellStyle name="Comma [0] 8197" xfId="22567" hidden="1"/>
    <cellStyle name="Comma [0] 8197" xfId="51954" hidden="1"/>
    <cellStyle name="Comma [0] 8198" xfId="22926" hidden="1"/>
    <cellStyle name="Comma [0] 8198" xfId="52313" hidden="1"/>
    <cellStyle name="Comma [0] 8199" xfId="22959" hidden="1"/>
    <cellStyle name="Comma [0] 8199" xfId="52346" hidden="1"/>
    <cellStyle name="Comma [0] 82" xfId="4633" hidden="1"/>
    <cellStyle name="Comma [0] 82" xfId="34021" hidden="1"/>
    <cellStyle name="Comma [0] 820" xfId="6119" hidden="1"/>
    <cellStyle name="Comma [0] 820" xfId="35507" hidden="1"/>
    <cellStyle name="Comma [0] 8200" xfId="22967" hidden="1"/>
    <cellStyle name="Comma [0] 8200" xfId="52354" hidden="1"/>
    <cellStyle name="Comma [0] 8201" xfId="22876" hidden="1"/>
    <cellStyle name="Comma [0] 8201" xfId="52263" hidden="1"/>
    <cellStyle name="Comma [0] 8202" xfId="22955" hidden="1"/>
    <cellStyle name="Comma [0] 8202" xfId="52342" hidden="1"/>
    <cellStyle name="Comma [0] 8203" xfId="22976" hidden="1"/>
    <cellStyle name="Comma [0] 8203" xfId="52363" hidden="1"/>
    <cellStyle name="Comma [0] 8204" xfId="22978" hidden="1"/>
    <cellStyle name="Comma [0] 8204" xfId="52365" hidden="1"/>
    <cellStyle name="Comma [0] 8205" xfId="22937" hidden="1"/>
    <cellStyle name="Comma [0] 8205" xfId="52324" hidden="1"/>
    <cellStyle name="Comma [0] 8206" xfId="22882" hidden="1"/>
    <cellStyle name="Comma [0] 8206" xfId="52269" hidden="1"/>
    <cellStyle name="Comma [0] 8207" xfId="22935" hidden="1"/>
    <cellStyle name="Comma [0] 8207" xfId="52322" hidden="1"/>
    <cellStyle name="Comma [0] 8208" xfId="22919" hidden="1"/>
    <cellStyle name="Comma [0] 8208" xfId="52306" hidden="1"/>
    <cellStyle name="Comma [0] 8209" xfId="22915" hidden="1"/>
    <cellStyle name="Comma [0] 8209" xfId="52302" hidden="1"/>
    <cellStyle name="Comma [0] 821" xfId="6060" hidden="1"/>
    <cellStyle name="Comma [0] 821" xfId="35448" hidden="1"/>
    <cellStyle name="Comma [0] 8210" xfId="22986" hidden="1"/>
    <cellStyle name="Comma [0] 8210" xfId="52373" hidden="1"/>
    <cellStyle name="Comma [0] 8211" xfId="22559" hidden="1"/>
    <cellStyle name="Comma [0] 8211" xfId="51946" hidden="1"/>
    <cellStyle name="Comma [0] 8212" xfId="22647" hidden="1"/>
    <cellStyle name="Comma [0] 8212" xfId="52034" hidden="1"/>
    <cellStyle name="Comma [0] 8213" xfId="22994" hidden="1"/>
    <cellStyle name="Comma [0] 8213" xfId="52381" hidden="1"/>
    <cellStyle name="Comma [0] 8214" xfId="22996" hidden="1"/>
    <cellStyle name="Comma [0] 8214" xfId="52383" hidden="1"/>
    <cellStyle name="Comma [0] 8215" xfId="22945" hidden="1"/>
    <cellStyle name="Comma [0] 8215" xfId="52332" hidden="1"/>
    <cellStyle name="Comma [0] 8216" xfId="22921" hidden="1"/>
    <cellStyle name="Comma [0] 8216" xfId="52308" hidden="1"/>
    <cellStyle name="Comma [0] 8217" xfId="22956" hidden="1"/>
    <cellStyle name="Comma [0] 8217" xfId="52343" hidden="1"/>
    <cellStyle name="Comma [0] 8218" xfId="22888" hidden="1"/>
    <cellStyle name="Comma [0] 8218" xfId="52275" hidden="1"/>
    <cellStyle name="Comma [0] 8219" xfId="22958" hidden="1"/>
    <cellStyle name="Comma [0] 8219" xfId="52345" hidden="1"/>
    <cellStyle name="Comma [0] 822" xfId="5998" hidden="1"/>
    <cellStyle name="Comma [0] 822" xfId="35386" hidden="1"/>
    <cellStyle name="Comma [0] 8220" xfId="23003" hidden="1"/>
    <cellStyle name="Comma [0] 8220" xfId="52390" hidden="1"/>
    <cellStyle name="Comma [0] 8221" xfId="22946" hidden="1"/>
    <cellStyle name="Comma [0] 8221" xfId="52333" hidden="1"/>
    <cellStyle name="Comma [0] 8222" xfId="22903" hidden="1"/>
    <cellStyle name="Comma [0] 8222" xfId="52290" hidden="1"/>
    <cellStyle name="Comma [0] 8223" xfId="23009" hidden="1"/>
    <cellStyle name="Comma [0] 8223" xfId="52396" hidden="1"/>
    <cellStyle name="Comma [0] 8224" xfId="23011" hidden="1"/>
    <cellStyle name="Comma [0] 8224" xfId="52398" hidden="1"/>
    <cellStyle name="Comma [0] 8225" xfId="22964" hidden="1"/>
    <cellStyle name="Comma [0] 8225" xfId="52351" hidden="1"/>
    <cellStyle name="Comma [0] 8226" xfId="22970" hidden="1"/>
    <cellStyle name="Comma [0] 8226" xfId="52357" hidden="1"/>
    <cellStyle name="Comma [0] 8227" xfId="22596" hidden="1"/>
    <cellStyle name="Comma [0] 8227" xfId="51983" hidden="1"/>
    <cellStyle name="Comma [0] 8228" xfId="22920" hidden="1"/>
    <cellStyle name="Comma [0] 8228" xfId="52307" hidden="1"/>
    <cellStyle name="Comma [0] 8229" xfId="22928" hidden="1"/>
    <cellStyle name="Comma [0] 8229" xfId="52315" hidden="1"/>
    <cellStyle name="Comma [0] 823" xfId="6126" hidden="1"/>
    <cellStyle name="Comma [0] 823" xfId="35514" hidden="1"/>
    <cellStyle name="Comma [0] 8230" xfId="23017" hidden="1"/>
    <cellStyle name="Comma [0] 8230" xfId="52404" hidden="1"/>
    <cellStyle name="Comma [0] 8231" xfId="22931" hidden="1"/>
    <cellStyle name="Comma [0] 8231" xfId="52318" hidden="1"/>
    <cellStyle name="Comma [0] 8232" xfId="22891" hidden="1"/>
    <cellStyle name="Comma [0] 8232" xfId="52278" hidden="1"/>
    <cellStyle name="Comma [0] 8233" xfId="23022" hidden="1"/>
    <cellStyle name="Comma [0] 8233" xfId="52409" hidden="1"/>
    <cellStyle name="Comma [0] 8234" xfId="23024" hidden="1"/>
    <cellStyle name="Comma [0] 8234" xfId="52411" hidden="1"/>
    <cellStyle name="Comma [0] 8235" xfId="22983" hidden="1"/>
    <cellStyle name="Comma [0] 8235" xfId="52370" hidden="1"/>
    <cellStyle name="Comma [0] 8236" xfId="22989" hidden="1"/>
    <cellStyle name="Comma [0] 8236" xfId="52376" hidden="1"/>
    <cellStyle name="Comma [0] 8237" xfId="22890" hidden="1"/>
    <cellStyle name="Comma [0] 8237" xfId="52277" hidden="1"/>
    <cellStyle name="Comma [0] 8238" xfId="22971" hidden="1"/>
    <cellStyle name="Comma [0] 8238" xfId="52358" hidden="1"/>
    <cellStyle name="Comma [0] 8239" xfId="22950" hidden="1"/>
    <cellStyle name="Comma [0] 8239" xfId="52337" hidden="1"/>
    <cellStyle name="Comma [0] 824" xfId="6128" hidden="1"/>
    <cellStyle name="Comma [0] 824" xfId="35516" hidden="1"/>
    <cellStyle name="Comma [0] 8240" xfId="23028" hidden="1"/>
    <cellStyle name="Comma [0] 8240" xfId="52415" hidden="1"/>
    <cellStyle name="Comma [0] 8241" xfId="22969" hidden="1"/>
    <cellStyle name="Comma [0] 8241" xfId="52356" hidden="1"/>
    <cellStyle name="Comma [0] 8242" xfId="22907" hidden="1"/>
    <cellStyle name="Comma [0] 8242" xfId="52294" hidden="1"/>
    <cellStyle name="Comma [0] 8243" xfId="23035" hidden="1"/>
    <cellStyle name="Comma [0] 8243" xfId="52422" hidden="1"/>
    <cellStyle name="Comma [0] 8244" xfId="23037" hidden="1"/>
    <cellStyle name="Comma [0] 8244" xfId="52424" hidden="1"/>
    <cellStyle name="Comma [0] 8245" xfId="23001" hidden="1"/>
    <cellStyle name="Comma [0] 8245" xfId="52388" hidden="1"/>
    <cellStyle name="Comma [0] 8246" xfId="23006" hidden="1"/>
    <cellStyle name="Comma [0] 8246" xfId="52393" hidden="1"/>
    <cellStyle name="Comma [0] 8247" xfId="22570" hidden="1"/>
    <cellStyle name="Comma [0] 8247" xfId="51957" hidden="1"/>
    <cellStyle name="Comma [0] 8248" xfId="22990" hidden="1"/>
    <cellStyle name="Comma [0] 8248" xfId="52377" hidden="1"/>
    <cellStyle name="Comma [0] 8249" xfId="22895" hidden="1"/>
    <cellStyle name="Comma [0] 8249" xfId="52282" hidden="1"/>
    <cellStyle name="Comma [0] 825" xfId="6092" hidden="1"/>
    <cellStyle name="Comma [0] 825" xfId="35480" hidden="1"/>
    <cellStyle name="Comma [0] 8250" xfId="23041" hidden="1"/>
    <cellStyle name="Comma [0] 8250" xfId="52428" hidden="1"/>
    <cellStyle name="Comma [0] 8251" xfId="22988" hidden="1"/>
    <cellStyle name="Comma [0] 8251" xfId="52375" hidden="1"/>
    <cellStyle name="Comma [0] 8252" xfId="22927" hidden="1"/>
    <cellStyle name="Comma [0] 8252" xfId="52314" hidden="1"/>
    <cellStyle name="Comma [0] 8253" xfId="23045" hidden="1"/>
    <cellStyle name="Comma [0] 8253" xfId="52432" hidden="1"/>
    <cellStyle name="Comma [0] 8254" xfId="23047" hidden="1"/>
    <cellStyle name="Comma [0] 8254" xfId="52434" hidden="1"/>
    <cellStyle name="Comma [0] 8255" xfId="23015" hidden="1"/>
    <cellStyle name="Comma [0] 8255" xfId="52402" hidden="1"/>
    <cellStyle name="Comma [0] 8256" xfId="23019" hidden="1"/>
    <cellStyle name="Comma [0] 8256" xfId="52406" hidden="1"/>
    <cellStyle name="Comma [0] 8257" xfId="22909" hidden="1"/>
    <cellStyle name="Comma [0] 8257" xfId="52296" hidden="1"/>
    <cellStyle name="Comma [0] 8258" xfId="23007" hidden="1"/>
    <cellStyle name="Comma [0] 8258" xfId="52394" hidden="1"/>
    <cellStyle name="Comma [0] 8259" xfId="22899" hidden="1"/>
    <cellStyle name="Comma [0] 8259" xfId="52286" hidden="1"/>
    <cellStyle name="Comma [0] 826" xfId="6097" hidden="1"/>
    <cellStyle name="Comma [0] 826" xfId="35485" hidden="1"/>
    <cellStyle name="Comma [0] 8260" xfId="23051" hidden="1"/>
    <cellStyle name="Comma [0] 8260" xfId="52438" hidden="1"/>
    <cellStyle name="Comma [0] 8261" xfId="23005" hidden="1"/>
    <cellStyle name="Comma [0] 8261" xfId="52392" hidden="1"/>
    <cellStyle name="Comma [0] 8262" xfId="22974" hidden="1"/>
    <cellStyle name="Comma [0] 8262" xfId="52361" hidden="1"/>
    <cellStyle name="Comma [0] 8263" xfId="23055" hidden="1"/>
    <cellStyle name="Comma [0] 8263" xfId="52442" hidden="1"/>
    <cellStyle name="Comma [0] 8264" xfId="23057" hidden="1"/>
    <cellStyle name="Comma [0] 8264" xfId="52444" hidden="1"/>
    <cellStyle name="Comma [0] 8265" xfId="23043" hidden="1"/>
    <cellStyle name="Comma [0] 8265" xfId="52430" hidden="1"/>
    <cellStyle name="Comma [0] 8266" xfId="23030" hidden="1"/>
    <cellStyle name="Comma [0] 8266" xfId="52417" hidden="1"/>
    <cellStyle name="Comma [0] 8267" xfId="23054" hidden="1"/>
    <cellStyle name="Comma [0] 8267" xfId="52441" hidden="1"/>
    <cellStyle name="Comma [0] 8268" xfId="23020" hidden="1"/>
    <cellStyle name="Comma [0] 8268" xfId="52407" hidden="1"/>
    <cellStyle name="Comma [0] 8269" xfId="22992" hidden="1"/>
    <cellStyle name="Comma [0] 8269" xfId="52379" hidden="1"/>
    <cellStyle name="Comma [0] 827" xfId="5462" hidden="1"/>
    <cellStyle name="Comma [0] 827" xfId="34850" hidden="1"/>
    <cellStyle name="Comma [0] 8270" xfId="23059" hidden="1"/>
    <cellStyle name="Comma [0] 8270" xfId="52446" hidden="1"/>
    <cellStyle name="Comma [0] 8271" xfId="23016" hidden="1"/>
    <cellStyle name="Comma [0] 8271" xfId="52403" hidden="1"/>
    <cellStyle name="Comma [0] 8272" xfId="23050" hidden="1"/>
    <cellStyle name="Comma [0] 8272" xfId="52437" hidden="1"/>
    <cellStyle name="Comma [0] 8273" xfId="23063" hidden="1"/>
    <cellStyle name="Comma [0] 8273" xfId="52450" hidden="1"/>
    <cellStyle name="Comma [0] 8274" xfId="23065" hidden="1"/>
    <cellStyle name="Comma [0] 8274" xfId="52452" hidden="1"/>
    <cellStyle name="Comma [0] 8275" xfId="22933" hidden="1"/>
    <cellStyle name="Comma [0] 8275" xfId="52320" hidden="1"/>
    <cellStyle name="Comma [0] 8276" xfId="23053" hidden="1"/>
    <cellStyle name="Comma [0] 8276" xfId="52440" hidden="1"/>
    <cellStyle name="Comma [0] 8277" xfId="22993" hidden="1"/>
    <cellStyle name="Comma [0] 8277" xfId="52380" hidden="1"/>
    <cellStyle name="Comma [0] 8278" xfId="23027" hidden="1"/>
    <cellStyle name="Comma [0] 8278" xfId="52414" hidden="1"/>
    <cellStyle name="Comma [0] 8279" xfId="23040" hidden="1"/>
    <cellStyle name="Comma [0] 8279" xfId="52427" hidden="1"/>
    <cellStyle name="Comma [0] 828" xfId="6081" hidden="1"/>
    <cellStyle name="Comma [0] 828" xfId="35469" hidden="1"/>
    <cellStyle name="Comma [0] 8280" xfId="23068" hidden="1"/>
    <cellStyle name="Comma [0] 8280" xfId="52455" hidden="1"/>
    <cellStyle name="Comma [0] 8281" xfId="23031" hidden="1"/>
    <cellStyle name="Comma [0] 8281" xfId="52418" hidden="1"/>
    <cellStyle name="Comma [0] 8282" xfId="22991" hidden="1"/>
    <cellStyle name="Comma [0] 8282" xfId="52378" hidden="1"/>
    <cellStyle name="Comma [0] 8283" xfId="23070" hidden="1"/>
    <cellStyle name="Comma [0] 8283" xfId="52457" hidden="1"/>
    <cellStyle name="Comma [0] 8284" xfId="23072" hidden="1"/>
    <cellStyle name="Comma [0] 8284" xfId="52459" hidden="1"/>
    <cellStyle name="Comma [0] 8285" xfId="22584" hidden="1"/>
    <cellStyle name="Comma [0] 8285" xfId="51971" hidden="1"/>
    <cellStyle name="Comma [0] 8286" xfId="22581" hidden="1"/>
    <cellStyle name="Comma [0] 8286" xfId="51968" hidden="1"/>
    <cellStyle name="Comma [0] 8287" xfId="23078" hidden="1"/>
    <cellStyle name="Comma [0] 8287" xfId="52465" hidden="1"/>
    <cellStyle name="Comma [0] 8288" xfId="23084" hidden="1"/>
    <cellStyle name="Comma [0] 8288" xfId="52471" hidden="1"/>
    <cellStyle name="Comma [0] 8289" xfId="23086" hidden="1"/>
    <cellStyle name="Comma [0] 8289" xfId="52473" hidden="1"/>
    <cellStyle name="Comma [0] 829" xfId="5986" hidden="1"/>
    <cellStyle name="Comma [0] 829" xfId="35374" hidden="1"/>
    <cellStyle name="Comma [0] 8290" xfId="23077" hidden="1"/>
    <cellStyle name="Comma [0] 8290" xfId="52464" hidden="1"/>
    <cellStyle name="Comma [0] 8291" xfId="23082" hidden="1"/>
    <cellStyle name="Comma [0] 8291" xfId="52469" hidden="1"/>
    <cellStyle name="Comma [0] 8292" xfId="23088" hidden="1"/>
    <cellStyle name="Comma [0] 8292" xfId="52475" hidden="1"/>
    <cellStyle name="Comma [0] 8293" xfId="23090" hidden="1"/>
    <cellStyle name="Comma [0] 8293" xfId="52477" hidden="1"/>
    <cellStyle name="Comma [0] 8294" xfId="22607" hidden="1"/>
    <cellStyle name="Comma [0] 8294" xfId="51994" hidden="1"/>
    <cellStyle name="Comma [0] 8295" xfId="22609" hidden="1"/>
    <cellStyle name="Comma [0] 8295" xfId="51996" hidden="1"/>
    <cellStyle name="Comma [0] 8296" xfId="23101" hidden="1"/>
    <cellStyle name="Comma [0] 8296" xfId="52488" hidden="1"/>
    <cellStyle name="Comma [0] 8297" xfId="23110" hidden="1"/>
    <cellStyle name="Comma [0] 8297" xfId="52497" hidden="1"/>
    <cellStyle name="Comma [0] 8298" xfId="23121" hidden="1"/>
    <cellStyle name="Comma [0] 8298" xfId="52508" hidden="1"/>
    <cellStyle name="Comma [0] 8299" xfId="23127" hidden="1"/>
    <cellStyle name="Comma [0] 8299" xfId="52514" hidden="1"/>
    <cellStyle name="Comma [0] 83" xfId="4668" hidden="1"/>
    <cellStyle name="Comma [0] 83" xfId="34056" hidden="1"/>
    <cellStyle name="Comma [0] 830" xfId="6132" hidden="1"/>
    <cellStyle name="Comma [0] 830" xfId="35520" hidden="1"/>
    <cellStyle name="Comma [0] 8300" xfId="23109" hidden="1"/>
    <cellStyle name="Comma [0] 8300" xfId="52496" hidden="1"/>
    <cellStyle name="Comma [0] 8301" xfId="23119" hidden="1"/>
    <cellStyle name="Comma [0] 8301" xfId="52506" hidden="1"/>
    <cellStyle name="Comma [0] 8302" xfId="23139" hidden="1"/>
    <cellStyle name="Comma [0] 8302" xfId="52526" hidden="1"/>
    <cellStyle name="Comma [0] 8303" xfId="23141" hidden="1"/>
    <cellStyle name="Comma [0] 8303" xfId="52528" hidden="1"/>
    <cellStyle name="Comma [0] 8304" xfId="23092" hidden="1"/>
    <cellStyle name="Comma [0] 8304" xfId="52479" hidden="1"/>
    <cellStyle name="Comma [0] 8305" xfId="22589" hidden="1"/>
    <cellStyle name="Comma [0] 8305" xfId="51976" hidden="1"/>
    <cellStyle name="Comma [0] 8306" xfId="23095" hidden="1"/>
    <cellStyle name="Comma [0] 8306" xfId="52482" hidden="1"/>
    <cellStyle name="Comma [0] 8307" xfId="22594" hidden="1"/>
    <cellStyle name="Comma [0] 8307" xfId="51981" hidden="1"/>
    <cellStyle name="Comma [0] 8308" xfId="22578" hidden="1"/>
    <cellStyle name="Comma [0] 8308" xfId="51965" hidden="1"/>
    <cellStyle name="Comma [0] 8309" xfId="23146" hidden="1"/>
    <cellStyle name="Comma [0] 8309" xfId="52533" hidden="1"/>
    <cellStyle name="Comma [0] 831" xfId="6079" hidden="1"/>
    <cellStyle name="Comma [0] 831" xfId="35467" hidden="1"/>
    <cellStyle name="Comma [0] 8310" xfId="22587" hidden="1"/>
    <cellStyle name="Comma [0] 8310" xfId="51974" hidden="1"/>
    <cellStyle name="Comma [0] 8311" xfId="22608" hidden="1"/>
    <cellStyle name="Comma [0] 8311" xfId="51995" hidden="1"/>
    <cellStyle name="Comma [0] 8312" xfId="23158" hidden="1"/>
    <cellStyle name="Comma [0] 8312" xfId="52545" hidden="1"/>
    <cellStyle name="Comma [0] 8313" xfId="23160" hidden="1"/>
    <cellStyle name="Comma [0] 8313" xfId="52547" hidden="1"/>
    <cellStyle name="Comma [0] 8314" xfId="23149" hidden="1"/>
    <cellStyle name="Comma [0] 8314" xfId="52536" hidden="1"/>
    <cellStyle name="Comma [0] 8315" xfId="23157" hidden="1"/>
    <cellStyle name="Comma [0] 8315" xfId="52544" hidden="1"/>
    <cellStyle name="Comma [0] 8316" xfId="22591" hidden="1"/>
    <cellStyle name="Comma [0] 8316" xfId="51978" hidden="1"/>
    <cellStyle name="Comma [0] 8317" xfId="23143" hidden="1"/>
    <cellStyle name="Comma [0] 8317" xfId="52530" hidden="1"/>
    <cellStyle name="Comma [0] 8318" xfId="23176" hidden="1"/>
    <cellStyle name="Comma [0] 8318" xfId="52563" hidden="1"/>
    <cellStyle name="Comma [0] 8319" xfId="23184" hidden="1"/>
    <cellStyle name="Comma [0] 8319" xfId="52571" hidden="1"/>
    <cellStyle name="Comma [0] 832" xfId="6018" hidden="1"/>
    <cellStyle name="Comma [0] 832" xfId="35406" hidden="1"/>
    <cellStyle name="Comma [0] 8320" xfId="23093" hidden="1"/>
    <cellStyle name="Comma [0] 8320" xfId="52480" hidden="1"/>
    <cellStyle name="Comma [0] 8321" xfId="23172" hidden="1"/>
    <cellStyle name="Comma [0] 8321" xfId="52559" hidden="1"/>
    <cellStyle name="Comma [0] 8322" xfId="23193" hidden="1"/>
    <cellStyle name="Comma [0] 8322" xfId="52580" hidden="1"/>
    <cellStyle name="Comma [0] 8323" xfId="23195" hidden="1"/>
    <cellStyle name="Comma [0] 8323" xfId="52582" hidden="1"/>
    <cellStyle name="Comma [0] 8324" xfId="23154" hidden="1"/>
    <cellStyle name="Comma [0] 8324" xfId="52541" hidden="1"/>
    <cellStyle name="Comma [0] 8325" xfId="23099" hidden="1"/>
    <cellStyle name="Comma [0] 8325" xfId="52486" hidden="1"/>
    <cellStyle name="Comma [0] 8326" xfId="23152" hidden="1"/>
    <cellStyle name="Comma [0] 8326" xfId="52539" hidden="1"/>
    <cellStyle name="Comma [0] 8327" xfId="23136" hidden="1"/>
    <cellStyle name="Comma [0] 8327" xfId="52523" hidden="1"/>
    <cellStyle name="Comma [0] 8328" xfId="23132" hidden="1"/>
    <cellStyle name="Comma [0] 8328" xfId="52519" hidden="1"/>
    <cellStyle name="Comma [0] 8329" xfId="23203" hidden="1"/>
    <cellStyle name="Comma [0] 8329" xfId="52590" hidden="1"/>
    <cellStyle name="Comma [0] 833" xfId="6136" hidden="1"/>
    <cellStyle name="Comma [0] 833" xfId="35524" hidden="1"/>
    <cellStyle name="Comma [0] 8330" xfId="23075" hidden="1"/>
    <cellStyle name="Comma [0] 8330" xfId="52462" hidden="1"/>
    <cellStyle name="Comma [0] 8331" xfId="22557" hidden="1"/>
    <cellStyle name="Comma [0] 8331" xfId="51944" hidden="1"/>
    <cellStyle name="Comma [0] 8332" xfId="23211" hidden="1"/>
    <cellStyle name="Comma [0] 8332" xfId="52598" hidden="1"/>
    <cellStyle name="Comma [0] 8333" xfId="23213" hidden="1"/>
    <cellStyle name="Comma [0] 8333" xfId="52600" hidden="1"/>
    <cellStyle name="Comma [0] 8334" xfId="23162" hidden="1"/>
    <cellStyle name="Comma [0] 8334" xfId="52549" hidden="1"/>
    <cellStyle name="Comma [0] 8335" xfId="23138" hidden="1"/>
    <cellStyle name="Comma [0] 8335" xfId="52525" hidden="1"/>
    <cellStyle name="Comma [0] 8336" xfId="23173" hidden="1"/>
    <cellStyle name="Comma [0] 8336" xfId="52560" hidden="1"/>
    <cellStyle name="Comma [0] 8337" xfId="23105" hidden="1"/>
    <cellStyle name="Comma [0] 8337" xfId="52492" hidden="1"/>
    <cellStyle name="Comma [0] 8338" xfId="23175" hidden="1"/>
    <cellStyle name="Comma [0] 8338" xfId="52562" hidden="1"/>
    <cellStyle name="Comma [0] 8339" xfId="23220" hidden="1"/>
    <cellStyle name="Comma [0] 8339" xfId="52607" hidden="1"/>
    <cellStyle name="Comma [0] 834" xfId="6138" hidden="1"/>
    <cellStyle name="Comma [0] 834" xfId="35526" hidden="1"/>
    <cellStyle name="Comma [0] 8340" xfId="23163" hidden="1"/>
    <cellStyle name="Comma [0] 8340" xfId="52550" hidden="1"/>
    <cellStyle name="Comma [0] 8341" xfId="23120" hidden="1"/>
    <cellStyle name="Comma [0] 8341" xfId="52507" hidden="1"/>
    <cellStyle name="Comma [0] 8342" xfId="23226" hidden="1"/>
    <cellStyle name="Comma [0] 8342" xfId="52613" hidden="1"/>
    <cellStyle name="Comma [0] 8343" xfId="23228" hidden="1"/>
    <cellStyle name="Comma [0] 8343" xfId="52615" hidden="1"/>
    <cellStyle name="Comma [0] 8344" xfId="23181" hidden="1"/>
    <cellStyle name="Comma [0] 8344" xfId="52568" hidden="1"/>
    <cellStyle name="Comma [0] 8345" xfId="23187" hidden="1"/>
    <cellStyle name="Comma [0] 8345" xfId="52574" hidden="1"/>
    <cellStyle name="Comma [0] 8346" xfId="23074" hidden="1"/>
    <cellStyle name="Comma [0] 8346" xfId="52461" hidden="1"/>
    <cellStyle name="Comma [0] 8347" xfId="23137" hidden="1"/>
    <cellStyle name="Comma [0] 8347" xfId="52524" hidden="1"/>
    <cellStyle name="Comma [0] 8348" xfId="23145" hidden="1"/>
    <cellStyle name="Comma [0] 8348" xfId="52532" hidden="1"/>
    <cellStyle name="Comma [0] 8349" xfId="23234" hidden="1"/>
    <cellStyle name="Comma [0] 8349" xfId="52621" hidden="1"/>
    <cellStyle name="Comma [0] 835" xfId="6106" hidden="1"/>
    <cellStyle name="Comma [0] 835" xfId="35494" hidden="1"/>
    <cellStyle name="Comma [0] 8350" xfId="23148" hidden="1"/>
    <cellStyle name="Comma [0] 8350" xfId="52535" hidden="1"/>
    <cellStyle name="Comma [0] 8351" xfId="23108" hidden="1"/>
    <cellStyle name="Comma [0] 8351" xfId="52495" hidden="1"/>
    <cellStyle name="Comma [0] 8352" xfId="23239" hidden="1"/>
    <cellStyle name="Comma [0] 8352" xfId="52626" hidden="1"/>
    <cellStyle name="Comma [0] 8353" xfId="23241" hidden="1"/>
    <cellStyle name="Comma [0] 8353" xfId="52628" hidden="1"/>
    <cellStyle name="Comma [0] 8354" xfId="23200" hidden="1"/>
    <cellStyle name="Comma [0] 8354" xfId="52587" hidden="1"/>
    <cellStyle name="Comma [0] 8355" xfId="23206" hidden="1"/>
    <cellStyle name="Comma [0] 8355" xfId="52593" hidden="1"/>
    <cellStyle name="Comma [0] 8356" xfId="23107" hidden="1"/>
    <cellStyle name="Comma [0] 8356" xfId="52494" hidden="1"/>
    <cellStyle name="Comma [0] 8357" xfId="23188" hidden="1"/>
    <cellStyle name="Comma [0] 8357" xfId="52575" hidden="1"/>
    <cellStyle name="Comma [0] 8358" xfId="23167" hidden="1"/>
    <cellStyle name="Comma [0] 8358" xfId="52554" hidden="1"/>
    <cellStyle name="Comma [0] 8359" xfId="23245" hidden="1"/>
    <cellStyle name="Comma [0] 8359" xfId="52632" hidden="1"/>
    <cellStyle name="Comma [0] 836" xfId="6110" hidden="1"/>
    <cellStyle name="Comma [0] 836" xfId="35498" hidden="1"/>
    <cellStyle name="Comma [0] 8360" xfId="23186" hidden="1"/>
    <cellStyle name="Comma [0] 8360" xfId="52573" hidden="1"/>
    <cellStyle name="Comma [0] 8361" xfId="23124" hidden="1"/>
    <cellStyle name="Comma [0] 8361" xfId="52511" hidden="1"/>
    <cellStyle name="Comma [0] 8362" xfId="23252" hidden="1"/>
    <cellStyle name="Comma [0] 8362" xfId="52639" hidden="1"/>
    <cellStyle name="Comma [0] 8363" xfId="23254" hidden="1"/>
    <cellStyle name="Comma [0] 8363" xfId="52641" hidden="1"/>
    <cellStyle name="Comma [0] 8364" xfId="23218" hidden="1"/>
    <cellStyle name="Comma [0] 8364" xfId="52605" hidden="1"/>
    <cellStyle name="Comma [0] 8365" xfId="23223" hidden="1"/>
    <cellStyle name="Comma [0] 8365" xfId="52610" hidden="1"/>
    <cellStyle name="Comma [0] 8366" xfId="22588" hidden="1"/>
    <cellStyle name="Comma [0] 8366" xfId="51975" hidden="1"/>
    <cellStyle name="Comma [0] 8367" xfId="23207" hidden="1"/>
    <cellStyle name="Comma [0] 8367" xfId="52594" hidden="1"/>
    <cellStyle name="Comma [0] 8368" xfId="23112" hidden="1"/>
    <cellStyle name="Comma [0] 8368" xfId="52499" hidden="1"/>
    <cellStyle name="Comma [0] 8369" xfId="23258" hidden="1"/>
    <cellStyle name="Comma [0] 8369" xfId="52645" hidden="1"/>
    <cellStyle name="Comma [0] 837" xfId="6000" hidden="1"/>
    <cellStyle name="Comma [0] 837" xfId="35388" hidden="1"/>
    <cellStyle name="Comma [0] 8370" xfId="23205" hidden="1"/>
    <cellStyle name="Comma [0] 8370" xfId="52592" hidden="1"/>
    <cellStyle name="Comma [0] 8371" xfId="23144" hidden="1"/>
    <cellStyle name="Comma [0] 8371" xfId="52531" hidden="1"/>
    <cellStyle name="Comma [0] 8372" xfId="23262" hidden="1"/>
    <cellStyle name="Comma [0] 8372" xfId="52649" hidden="1"/>
    <cellStyle name="Comma [0] 8373" xfId="23264" hidden="1"/>
    <cellStyle name="Comma [0] 8373" xfId="52651" hidden="1"/>
    <cellStyle name="Comma [0] 8374" xfId="23232" hidden="1"/>
    <cellStyle name="Comma [0] 8374" xfId="52619" hidden="1"/>
    <cellStyle name="Comma [0] 8375" xfId="23236" hidden="1"/>
    <cellStyle name="Comma [0] 8375" xfId="52623" hidden="1"/>
    <cellStyle name="Comma [0] 8376" xfId="23126" hidden="1"/>
    <cellStyle name="Comma [0] 8376" xfId="52513" hidden="1"/>
    <cellStyle name="Comma [0] 8377" xfId="23224" hidden="1"/>
    <cellStyle name="Comma [0] 8377" xfId="52611" hidden="1"/>
    <cellStyle name="Comma [0] 8378" xfId="23116" hidden="1"/>
    <cellStyle name="Comma [0] 8378" xfId="52503" hidden="1"/>
    <cellStyle name="Comma [0] 8379" xfId="23268" hidden="1"/>
    <cellStyle name="Comma [0] 8379" xfId="52655" hidden="1"/>
    <cellStyle name="Comma [0] 838" xfId="6098" hidden="1"/>
    <cellStyle name="Comma [0] 838" xfId="35486" hidden="1"/>
    <cellStyle name="Comma [0] 8380" xfId="23222" hidden="1"/>
    <cellStyle name="Comma [0] 8380" xfId="52609" hidden="1"/>
    <cellStyle name="Comma [0] 8381" xfId="23191" hidden="1"/>
    <cellStyle name="Comma [0] 8381" xfId="52578" hidden="1"/>
    <cellStyle name="Comma [0] 8382" xfId="23272" hidden="1"/>
    <cellStyle name="Comma [0] 8382" xfId="52659" hidden="1"/>
    <cellStyle name="Comma [0] 8383" xfId="23274" hidden="1"/>
    <cellStyle name="Comma [0] 8383" xfId="52661" hidden="1"/>
    <cellStyle name="Comma [0] 8384" xfId="23260" hidden="1"/>
    <cellStyle name="Comma [0] 8384" xfId="52647" hidden="1"/>
    <cellStyle name="Comma [0] 8385" xfId="23247" hidden="1"/>
    <cellStyle name="Comma [0] 8385" xfId="52634" hidden="1"/>
    <cellStyle name="Comma [0] 8386" xfId="23271" hidden="1"/>
    <cellStyle name="Comma [0] 8386" xfId="52658" hidden="1"/>
    <cellStyle name="Comma [0] 8387" xfId="23237" hidden="1"/>
    <cellStyle name="Comma [0] 8387" xfId="52624" hidden="1"/>
    <cellStyle name="Comma [0] 8388" xfId="23209" hidden="1"/>
    <cellStyle name="Comma [0] 8388" xfId="52596" hidden="1"/>
    <cellStyle name="Comma [0] 8389" xfId="23276" hidden="1"/>
    <cellStyle name="Comma [0] 8389" xfId="52663" hidden="1"/>
    <cellStyle name="Comma [0] 839" xfId="5990" hidden="1"/>
    <cellStyle name="Comma [0] 839" xfId="35378" hidden="1"/>
    <cellStyle name="Comma [0] 8390" xfId="23233" hidden="1"/>
    <cellStyle name="Comma [0] 8390" xfId="52620" hidden="1"/>
    <cellStyle name="Comma [0] 8391" xfId="23267" hidden="1"/>
    <cellStyle name="Comma [0] 8391" xfId="52654" hidden="1"/>
    <cellStyle name="Comma [0] 8392" xfId="23280" hidden="1"/>
    <cellStyle name="Comma [0] 8392" xfId="52667" hidden="1"/>
    <cellStyle name="Comma [0] 8393" xfId="23282" hidden="1"/>
    <cellStyle name="Comma [0] 8393" xfId="52669" hidden="1"/>
    <cellStyle name="Comma [0] 8394" xfId="23150" hidden="1"/>
    <cellStyle name="Comma [0] 8394" xfId="52537" hidden="1"/>
    <cellStyle name="Comma [0] 8395" xfId="23270" hidden="1"/>
    <cellStyle name="Comma [0] 8395" xfId="52657" hidden="1"/>
    <cellStyle name="Comma [0] 8396" xfId="23210" hidden="1"/>
    <cellStyle name="Comma [0] 8396" xfId="52597" hidden="1"/>
    <cellStyle name="Comma [0] 8397" xfId="23244" hidden="1"/>
    <cellStyle name="Comma [0] 8397" xfId="52631" hidden="1"/>
    <cellStyle name="Comma [0] 8398" xfId="23257" hidden="1"/>
    <cellStyle name="Comma [0] 8398" xfId="52644" hidden="1"/>
    <cellStyle name="Comma [0] 8399" xfId="23285" hidden="1"/>
    <cellStyle name="Comma [0] 8399" xfId="52672" hidden="1"/>
    <cellStyle name="Comma [0] 84" xfId="4600" hidden="1"/>
    <cellStyle name="Comma [0] 84" xfId="33988" hidden="1"/>
    <cellStyle name="Comma [0] 840" xfId="6142" hidden="1"/>
    <cellStyle name="Comma [0] 840" xfId="35530" hidden="1"/>
    <cellStyle name="Comma [0] 8400" xfId="23248" hidden="1"/>
    <cellStyle name="Comma [0] 8400" xfId="52635" hidden="1"/>
    <cellStyle name="Comma [0] 8401" xfId="23208" hidden="1"/>
    <cellStyle name="Comma [0] 8401" xfId="52595" hidden="1"/>
    <cellStyle name="Comma [0] 8402" xfId="23287" hidden="1"/>
    <cellStyle name="Comma [0] 8402" xfId="52674" hidden="1"/>
    <cellStyle name="Comma [0] 8403" xfId="23289" hidden="1"/>
    <cellStyle name="Comma [0] 8403" xfId="52676" hidden="1"/>
    <cellStyle name="Comma [0] 8404" xfId="22642" hidden="1"/>
    <cellStyle name="Comma [0] 8404" xfId="52029" hidden="1"/>
    <cellStyle name="Comma [0] 8405" xfId="22598" hidden="1"/>
    <cellStyle name="Comma [0] 8405" xfId="51985" hidden="1"/>
    <cellStyle name="Comma [0] 8406" xfId="23295" hidden="1"/>
    <cellStyle name="Comma [0] 8406" xfId="52682" hidden="1"/>
    <cellStyle name="Comma [0] 8407" xfId="23301" hidden="1"/>
    <cellStyle name="Comma [0] 8407" xfId="52688" hidden="1"/>
    <cellStyle name="Comma [0] 8408" xfId="23303" hidden="1"/>
    <cellStyle name="Comma [0] 8408" xfId="52690" hidden="1"/>
    <cellStyle name="Comma [0] 8409" xfId="23294" hidden="1"/>
    <cellStyle name="Comma [0] 8409" xfId="52681" hidden="1"/>
    <cellStyle name="Comma [0] 841" xfId="6096" hidden="1"/>
    <cellStyle name="Comma [0] 841" xfId="35484" hidden="1"/>
    <cellStyle name="Comma [0] 8410" xfId="23299" hidden="1"/>
    <cellStyle name="Comma [0] 8410" xfId="52686" hidden="1"/>
    <cellStyle name="Comma [0] 8411" xfId="23305" hidden="1"/>
    <cellStyle name="Comma [0] 8411" xfId="52692" hidden="1"/>
    <cellStyle name="Comma [0] 8412" xfId="23307" hidden="1"/>
    <cellStyle name="Comma [0] 8412" xfId="52694" hidden="1"/>
    <cellStyle name="Comma [0] 8413" xfId="22599" hidden="1"/>
    <cellStyle name="Comma [0] 8413" xfId="51986" hidden="1"/>
    <cellStyle name="Comma [0] 8414" xfId="22577" hidden="1"/>
    <cellStyle name="Comma [0] 8414" xfId="51964" hidden="1"/>
    <cellStyle name="Comma [0] 8415" xfId="23318" hidden="1"/>
    <cellStyle name="Comma [0] 8415" xfId="52705" hidden="1"/>
    <cellStyle name="Comma [0] 8416" xfId="23327" hidden="1"/>
    <cellStyle name="Comma [0] 8416" xfId="52714" hidden="1"/>
    <cellStyle name="Comma [0] 8417" xfId="23338" hidden="1"/>
    <cellStyle name="Comma [0] 8417" xfId="52725" hidden="1"/>
    <cellStyle name="Comma [0] 8418" xfId="23344" hidden="1"/>
    <cellStyle name="Comma [0] 8418" xfId="52731" hidden="1"/>
    <cellStyle name="Comma [0] 8419" xfId="23326" hidden="1"/>
    <cellStyle name="Comma [0] 8419" xfId="52713" hidden="1"/>
    <cellStyle name="Comma [0] 842" xfId="6065" hidden="1"/>
    <cellStyle name="Comma [0] 842" xfId="35453" hidden="1"/>
    <cellStyle name="Comma [0] 8420" xfId="23336" hidden="1"/>
    <cellStyle name="Comma [0] 8420" xfId="52723" hidden="1"/>
    <cellStyle name="Comma [0] 8421" xfId="23356" hidden="1"/>
    <cellStyle name="Comma [0] 8421" xfId="52743" hidden="1"/>
    <cellStyle name="Comma [0] 8422" xfId="23358" hidden="1"/>
    <cellStyle name="Comma [0] 8422" xfId="52745" hidden="1"/>
    <cellStyle name="Comma [0] 8423" xfId="23309" hidden="1"/>
    <cellStyle name="Comma [0] 8423" xfId="52696" hidden="1"/>
    <cellStyle name="Comma [0] 8424" xfId="22565" hidden="1"/>
    <cellStyle name="Comma [0] 8424" xfId="51952" hidden="1"/>
    <cellStyle name="Comma [0] 8425" xfId="23312" hidden="1"/>
    <cellStyle name="Comma [0] 8425" xfId="52699" hidden="1"/>
    <cellStyle name="Comma [0] 8426" xfId="22576" hidden="1"/>
    <cellStyle name="Comma [0] 8426" xfId="51963" hidden="1"/>
    <cellStyle name="Comma [0] 8427" xfId="22575" hidden="1"/>
    <cellStyle name="Comma [0] 8427" xfId="51962" hidden="1"/>
    <cellStyle name="Comma [0] 8428" xfId="23363" hidden="1"/>
    <cellStyle name="Comma [0] 8428" xfId="52750" hidden="1"/>
    <cellStyle name="Comma [0] 8429" xfId="22651" hidden="1"/>
    <cellStyle name="Comma [0] 8429" xfId="52038" hidden="1"/>
    <cellStyle name="Comma [0] 843" xfId="6146" hidden="1"/>
    <cellStyle name="Comma [0] 843" xfId="35534" hidden="1"/>
    <cellStyle name="Comma [0] 8430" xfId="22852" hidden="1"/>
    <cellStyle name="Comma [0] 8430" xfId="52239" hidden="1"/>
    <cellStyle name="Comma [0] 8431" xfId="23375" hidden="1"/>
    <cellStyle name="Comma [0] 8431" xfId="52762" hidden="1"/>
    <cellStyle name="Comma [0] 8432" xfId="23377" hidden="1"/>
    <cellStyle name="Comma [0] 8432" xfId="52764" hidden="1"/>
    <cellStyle name="Comma [0] 8433" xfId="23366" hidden="1"/>
    <cellStyle name="Comma [0] 8433" xfId="52753" hidden="1"/>
    <cellStyle name="Comma [0] 8434" xfId="23374" hidden="1"/>
    <cellStyle name="Comma [0] 8434" xfId="52761" hidden="1"/>
    <cellStyle name="Comma [0] 8435" xfId="22861" hidden="1"/>
    <cellStyle name="Comma [0] 8435" xfId="52248" hidden="1"/>
    <cellStyle name="Comma [0] 8436" xfId="23360" hidden="1"/>
    <cellStyle name="Comma [0] 8436" xfId="52747" hidden="1"/>
    <cellStyle name="Comma [0] 8437" xfId="23393" hidden="1"/>
    <cellStyle name="Comma [0] 8437" xfId="52780" hidden="1"/>
    <cellStyle name="Comma [0] 8438" xfId="23401" hidden="1"/>
    <cellStyle name="Comma [0] 8438" xfId="52788" hidden="1"/>
    <cellStyle name="Comma [0] 8439" xfId="23310" hidden="1"/>
    <cellStyle name="Comma [0] 8439" xfId="52697" hidden="1"/>
    <cellStyle name="Comma [0] 844" xfId="6148" hidden="1"/>
    <cellStyle name="Comma [0] 844" xfId="35536" hidden="1"/>
    <cellStyle name="Comma [0] 8440" xfId="23389" hidden="1"/>
    <cellStyle name="Comma [0] 8440" xfId="52776" hidden="1"/>
    <cellStyle name="Comma [0] 8441" xfId="23410" hidden="1"/>
    <cellStyle name="Comma [0] 8441" xfId="52797" hidden="1"/>
    <cellStyle name="Comma [0] 8442" xfId="23412" hidden="1"/>
    <cellStyle name="Comma [0] 8442" xfId="52799" hidden="1"/>
    <cellStyle name="Comma [0] 8443" xfId="23371" hidden="1"/>
    <cellStyle name="Comma [0] 8443" xfId="52758" hidden="1"/>
    <cellStyle name="Comma [0] 8444" xfId="23316" hidden="1"/>
    <cellStyle name="Comma [0] 8444" xfId="52703" hidden="1"/>
    <cellStyle name="Comma [0] 8445" xfId="23369" hidden="1"/>
    <cellStyle name="Comma [0] 8445" xfId="52756" hidden="1"/>
    <cellStyle name="Comma [0] 8446" xfId="23353" hidden="1"/>
    <cellStyle name="Comma [0] 8446" xfId="52740" hidden="1"/>
    <cellStyle name="Comma [0] 8447" xfId="23349" hidden="1"/>
    <cellStyle name="Comma [0] 8447" xfId="52736" hidden="1"/>
    <cellStyle name="Comma [0] 8448" xfId="23420" hidden="1"/>
    <cellStyle name="Comma [0] 8448" xfId="52807" hidden="1"/>
    <cellStyle name="Comma [0] 8449" xfId="23292" hidden="1"/>
    <cellStyle name="Comma [0] 8449" xfId="52679" hidden="1"/>
    <cellStyle name="Comma [0] 845" xfId="6134" hidden="1"/>
    <cellStyle name="Comma [0] 845" xfId="35522" hidden="1"/>
    <cellStyle name="Comma [0] 8450" xfId="22600" hidden="1"/>
    <cellStyle name="Comma [0] 8450" xfId="51987" hidden="1"/>
    <cellStyle name="Comma [0] 8451" xfId="23428" hidden="1"/>
    <cellStyle name="Comma [0] 8451" xfId="52815" hidden="1"/>
    <cellStyle name="Comma [0] 8452" xfId="23430" hidden="1"/>
    <cellStyle name="Comma [0] 8452" xfId="52817" hidden="1"/>
    <cellStyle name="Comma [0] 8453" xfId="23379" hidden="1"/>
    <cellStyle name="Comma [0] 8453" xfId="52766" hidden="1"/>
    <cellStyle name="Comma [0] 8454" xfId="23355" hidden="1"/>
    <cellStyle name="Comma [0] 8454" xfId="52742" hidden="1"/>
    <cellStyle name="Comma [0] 8455" xfId="23390" hidden="1"/>
    <cellStyle name="Comma [0] 8455" xfId="52777" hidden="1"/>
    <cellStyle name="Comma [0] 8456" xfId="23322" hidden="1"/>
    <cellStyle name="Comma [0] 8456" xfId="52709" hidden="1"/>
    <cellStyle name="Comma [0] 8457" xfId="23392" hidden="1"/>
    <cellStyle name="Comma [0] 8457" xfId="52779" hidden="1"/>
    <cellStyle name="Comma [0] 8458" xfId="23437" hidden="1"/>
    <cellStyle name="Comma [0] 8458" xfId="52824" hidden="1"/>
    <cellStyle name="Comma [0] 8459" xfId="23380" hidden="1"/>
    <cellStyle name="Comma [0] 8459" xfId="52767" hidden="1"/>
    <cellStyle name="Comma [0] 846" xfId="6121" hidden="1"/>
    <cellStyle name="Comma [0] 846" xfId="35509" hidden="1"/>
    <cellStyle name="Comma [0] 8460" xfId="23337" hidden="1"/>
    <cellStyle name="Comma [0] 8460" xfId="52724" hidden="1"/>
    <cellStyle name="Comma [0] 8461" xfId="23443" hidden="1"/>
    <cellStyle name="Comma [0] 8461" xfId="52830" hidden="1"/>
    <cellStyle name="Comma [0] 8462" xfId="23445" hidden="1"/>
    <cellStyle name="Comma [0] 8462" xfId="52832" hidden="1"/>
    <cellStyle name="Comma [0] 8463" xfId="23398" hidden="1"/>
    <cellStyle name="Comma [0] 8463" xfId="52785" hidden="1"/>
    <cellStyle name="Comma [0] 8464" xfId="23404" hidden="1"/>
    <cellStyle name="Comma [0] 8464" xfId="52791" hidden="1"/>
    <cellStyle name="Comma [0] 8465" xfId="23291" hidden="1"/>
    <cellStyle name="Comma [0] 8465" xfId="52678" hidden="1"/>
    <cellStyle name="Comma [0] 8466" xfId="23354" hidden="1"/>
    <cellStyle name="Comma [0] 8466" xfId="52741" hidden="1"/>
    <cellStyle name="Comma [0] 8467" xfId="23362" hidden="1"/>
    <cellStyle name="Comma [0] 8467" xfId="52749" hidden="1"/>
    <cellStyle name="Comma [0] 8468" xfId="23451" hidden="1"/>
    <cellStyle name="Comma [0] 8468" xfId="52838" hidden="1"/>
    <cellStyle name="Comma [0] 8469" xfId="23365" hidden="1"/>
    <cellStyle name="Comma [0] 8469" xfId="52752" hidden="1"/>
    <cellStyle name="Comma [0] 847" xfId="6145" hidden="1"/>
    <cellStyle name="Comma [0] 847" xfId="35533" hidden="1"/>
    <cellStyle name="Comma [0] 8470" xfId="23325" hidden="1"/>
    <cellStyle name="Comma [0] 8470" xfId="52712" hidden="1"/>
    <cellStyle name="Comma [0] 8471" xfId="23456" hidden="1"/>
    <cellStyle name="Comma [0] 8471" xfId="52843" hidden="1"/>
    <cellStyle name="Comma [0] 8472" xfId="23458" hidden="1"/>
    <cellStyle name="Comma [0] 8472" xfId="52845" hidden="1"/>
    <cellStyle name="Comma [0] 8473" xfId="23417" hidden="1"/>
    <cellStyle name="Comma [0] 8473" xfId="52804" hidden="1"/>
    <cellStyle name="Comma [0] 8474" xfId="23423" hidden="1"/>
    <cellStyle name="Comma [0] 8474" xfId="52810" hidden="1"/>
    <cellStyle name="Comma [0] 8475" xfId="23324" hidden="1"/>
    <cellStyle name="Comma [0] 8475" xfId="52711" hidden="1"/>
    <cellStyle name="Comma [0] 8476" xfId="23405" hidden="1"/>
    <cellStyle name="Comma [0] 8476" xfId="52792" hidden="1"/>
    <cellStyle name="Comma [0] 8477" xfId="23384" hidden="1"/>
    <cellStyle name="Comma [0] 8477" xfId="52771" hidden="1"/>
    <cellStyle name="Comma [0] 8478" xfId="23462" hidden="1"/>
    <cellStyle name="Comma [0] 8478" xfId="52849" hidden="1"/>
    <cellStyle name="Comma [0] 8479" xfId="23403" hidden="1"/>
    <cellStyle name="Comma [0] 8479" xfId="52790" hidden="1"/>
    <cellStyle name="Comma [0] 848" xfId="6111" hidden="1"/>
    <cellStyle name="Comma [0] 848" xfId="35499" hidden="1"/>
    <cellStyle name="Comma [0] 8480" xfId="23341" hidden="1"/>
    <cellStyle name="Comma [0] 8480" xfId="52728" hidden="1"/>
    <cellStyle name="Comma [0] 8481" xfId="23469" hidden="1"/>
    <cellStyle name="Comma [0] 8481" xfId="52856" hidden="1"/>
    <cellStyle name="Comma [0] 8482" xfId="23471" hidden="1"/>
    <cellStyle name="Comma [0] 8482" xfId="52858" hidden="1"/>
    <cellStyle name="Comma [0] 8483" xfId="23435" hidden="1"/>
    <cellStyle name="Comma [0] 8483" xfId="52822" hidden="1"/>
    <cellStyle name="Comma [0] 8484" xfId="23440" hidden="1"/>
    <cellStyle name="Comma [0] 8484" xfId="52827" hidden="1"/>
    <cellStyle name="Comma [0] 8485" xfId="22870" hidden="1"/>
    <cellStyle name="Comma [0] 8485" xfId="52257" hidden="1"/>
    <cellStyle name="Comma [0] 8486" xfId="23424" hidden="1"/>
    <cellStyle name="Comma [0] 8486" xfId="52811" hidden="1"/>
    <cellStyle name="Comma [0] 8487" xfId="23329" hidden="1"/>
    <cellStyle name="Comma [0] 8487" xfId="52716" hidden="1"/>
    <cellStyle name="Comma [0] 8488" xfId="23475" hidden="1"/>
    <cellStyle name="Comma [0] 8488" xfId="52862" hidden="1"/>
    <cellStyle name="Comma [0] 8489" xfId="23422" hidden="1"/>
    <cellStyle name="Comma [0] 8489" xfId="52809" hidden="1"/>
    <cellStyle name="Comma [0] 849" xfId="6083" hidden="1"/>
    <cellStyle name="Comma [0] 849" xfId="35471" hidden="1"/>
    <cellStyle name="Comma [0] 8490" xfId="23361" hidden="1"/>
    <cellStyle name="Comma [0] 8490" xfId="52748" hidden="1"/>
    <cellStyle name="Comma [0] 8491" xfId="23479" hidden="1"/>
    <cellStyle name="Comma [0] 8491" xfId="52866" hidden="1"/>
    <cellStyle name="Comma [0] 8492" xfId="23481" hidden="1"/>
    <cellStyle name="Comma [0] 8492" xfId="52868" hidden="1"/>
    <cellStyle name="Comma [0] 8493" xfId="23449" hidden="1"/>
    <cellStyle name="Comma [0] 8493" xfId="52836" hidden="1"/>
    <cellStyle name="Comma [0] 8494" xfId="23453" hidden="1"/>
    <cellStyle name="Comma [0] 8494" xfId="52840" hidden="1"/>
    <cellStyle name="Comma [0] 8495" xfId="23343" hidden="1"/>
    <cellStyle name="Comma [0] 8495" xfId="52730" hidden="1"/>
    <cellStyle name="Comma [0] 8496" xfId="23441" hidden="1"/>
    <cellStyle name="Comma [0] 8496" xfId="52828" hidden="1"/>
    <cellStyle name="Comma [0] 8497" xfId="23333" hidden="1"/>
    <cellStyle name="Comma [0] 8497" xfId="52720" hidden="1"/>
    <cellStyle name="Comma [0] 8498" xfId="23485" hidden="1"/>
    <cellStyle name="Comma [0] 8498" xfId="52872" hidden="1"/>
    <cellStyle name="Comma [0] 8499" xfId="23439" hidden="1"/>
    <cellStyle name="Comma [0] 8499" xfId="52826" hidden="1"/>
    <cellStyle name="Comma [0] 85" xfId="4670" hidden="1"/>
    <cellStyle name="Comma [0] 85" xfId="34058" hidden="1"/>
    <cellStyle name="Comma [0] 850" xfId="6150" hidden="1"/>
    <cellStyle name="Comma [0] 850" xfId="35538" hidden="1"/>
    <cellStyle name="Comma [0] 8500" xfId="23408" hidden="1"/>
    <cellStyle name="Comma [0] 8500" xfId="52795" hidden="1"/>
    <cellStyle name="Comma [0] 8501" xfId="23489" hidden="1"/>
    <cellStyle name="Comma [0] 8501" xfId="52876" hidden="1"/>
    <cellStyle name="Comma [0] 8502" xfId="23491" hidden="1"/>
    <cellStyle name="Comma [0] 8502" xfId="52878" hidden="1"/>
    <cellStyle name="Comma [0] 8503" xfId="23477" hidden="1"/>
    <cellStyle name="Comma [0] 8503" xfId="52864" hidden="1"/>
    <cellStyle name="Comma [0] 8504" xfId="23464" hidden="1"/>
    <cellStyle name="Comma [0] 8504" xfId="52851" hidden="1"/>
    <cellStyle name="Comma [0] 8505" xfId="23488" hidden="1"/>
    <cellStyle name="Comma [0] 8505" xfId="52875" hidden="1"/>
    <cellStyle name="Comma [0] 8506" xfId="23454" hidden="1"/>
    <cellStyle name="Comma [0] 8506" xfId="52841" hidden="1"/>
    <cellStyle name="Comma [0] 8507" xfId="23426" hidden="1"/>
    <cellStyle name="Comma [0] 8507" xfId="52813" hidden="1"/>
    <cellStyle name="Comma [0] 8508" xfId="23493" hidden="1"/>
    <cellStyle name="Comma [0] 8508" xfId="52880" hidden="1"/>
    <cellStyle name="Comma [0] 8509" xfId="23450" hidden="1"/>
    <cellStyle name="Comma [0] 8509" xfId="52837" hidden="1"/>
    <cellStyle name="Comma [0] 851" xfId="6107" hidden="1"/>
    <cellStyle name="Comma [0] 851" xfId="35495" hidden="1"/>
    <cellStyle name="Comma [0] 8510" xfId="23484" hidden="1"/>
    <cellStyle name="Comma [0] 8510" xfId="52871" hidden="1"/>
    <cellStyle name="Comma [0] 8511" xfId="23497" hidden="1"/>
    <cellStyle name="Comma [0] 8511" xfId="52884" hidden="1"/>
    <cellStyle name="Comma [0] 8512" xfId="23499" hidden="1"/>
    <cellStyle name="Comma [0] 8512" xfId="52886" hidden="1"/>
    <cellStyle name="Comma [0] 8513" xfId="23367" hidden="1"/>
    <cellStyle name="Comma [0] 8513" xfId="52754" hidden="1"/>
    <cellStyle name="Comma [0] 8514" xfId="23487" hidden="1"/>
    <cellStyle name="Comma [0] 8514" xfId="52874" hidden="1"/>
    <cellStyle name="Comma [0] 8515" xfId="23427" hidden="1"/>
    <cellStyle name="Comma [0] 8515" xfId="52814" hidden="1"/>
    <cellStyle name="Comma [0] 8516" xfId="23461" hidden="1"/>
    <cellStyle name="Comma [0] 8516" xfId="52848" hidden="1"/>
    <cellStyle name="Comma [0] 8517" xfId="23474" hidden="1"/>
    <cellStyle name="Comma [0] 8517" xfId="52861" hidden="1"/>
    <cellStyle name="Comma [0] 8518" xfId="23502" hidden="1"/>
    <cellStyle name="Comma [0] 8518" xfId="52889" hidden="1"/>
    <cellStyle name="Comma [0] 8519" xfId="23465" hidden="1"/>
    <cellStyle name="Comma [0] 8519" xfId="52852" hidden="1"/>
    <cellStyle name="Comma [0] 852" xfId="6141" hidden="1"/>
    <cellStyle name="Comma [0] 852" xfId="35529" hidden="1"/>
    <cellStyle name="Comma [0] 8520" xfId="23425" hidden="1"/>
    <cellStyle name="Comma [0] 8520" xfId="52812" hidden="1"/>
    <cellStyle name="Comma [0] 8521" xfId="23504" hidden="1"/>
    <cellStyle name="Comma [0] 8521" xfId="52891" hidden="1"/>
    <cellStyle name="Comma [0] 8522" xfId="23506" hidden="1"/>
    <cellStyle name="Comma [0] 8522" xfId="52893" hidden="1"/>
    <cellStyle name="Comma [0] 8523" xfId="22266" hidden="1"/>
    <cellStyle name="Comma [0] 8523" xfId="51653" hidden="1"/>
    <cellStyle name="Comma [0] 8524" xfId="22252" hidden="1"/>
    <cellStyle name="Comma [0] 8524" xfId="51639" hidden="1"/>
    <cellStyle name="Comma [0] 8525" xfId="22246" hidden="1"/>
    <cellStyle name="Comma [0] 8525" xfId="51633" hidden="1"/>
    <cellStyle name="Comma [0] 8526" xfId="23513" hidden="1"/>
    <cellStyle name="Comma [0] 8526" xfId="52900" hidden="1"/>
    <cellStyle name="Comma [0] 8527" xfId="23516" hidden="1"/>
    <cellStyle name="Comma [0] 8527" xfId="52903" hidden="1"/>
    <cellStyle name="Comma [0] 8528" xfId="22247" hidden="1"/>
    <cellStyle name="Comma [0] 8528" xfId="51634" hidden="1"/>
    <cellStyle name="Comma [0] 8529" xfId="23511" hidden="1"/>
    <cellStyle name="Comma [0] 8529" xfId="52898" hidden="1"/>
    <cellStyle name="Comma [0] 853" xfId="6154" hidden="1"/>
    <cellStyle name="Comma [0] 853" xfId="35542" hidden="1"/>
    <cellStyle name="Comma [0] 8530" xfId="23518" hidden="1"/>
    <cellStyle name="Comma [0] 8530" xfId="52905" hidden="1"/>
    <cellStyle name="Comma [0] 8531" xfId="23520" hidden="1"/>
    <cellStyle name="Comma [0] 8531" xfId="52907" hidden="1"/>
    <cellStyle name="Comma [0] 8532" xfId="22256" hidden="1"/>
    <cellStyle name="Comma [0] 8532" xfId="51643" hidden="1"/>
    <cellStyle name="Comma [0] 8533" xfId="22553" hidden="1"/>
    <cellStyle name="Comma [0] 8533" xfId="51940" hidden="1"/>
    <cellStyle name="Comma [0] 8534" xfId="23531" hidden="1"/>
    <cellStyle name="Comma [0] 8534" xfId="52918" hidden="1"/>
    <cellStyle name="Comma [0] 8535" xfId="23540" hidden="1"/>
    <cellStyle name="Comma [0] 8535" xfId="52927" hidden="1"/>
    <cellStyle name="Comma [0] 8536" xfId="23551" hidden="1"/>
    <cellStyle name="Comma [0] 8536" xfId="52938" hidden="1"/>
    <cellStyle name="Comma [0] 8537" xfId="23557" hidden="1"/>
    <cellStyle name="Comma [0] 8537" xfId="52944" hidden="1"/>
    <cellStyle name="Comma [0] 8538" xfId="23539" hidden="1"/>
    <cellStyle name="Comma [0] 8538" xfId="52926" hidden="1"/>
    <cellStyle name="Comma [0] 8539" xfId="23549" hidden="1"/>
    <cellStyle name="Comma [0] 8539" xfId="52936" hidden="1"/>
    <cellStyle name="Comma [0] 854" xfId="6156" hidden="1"/>
    <cellStyle name="Comma [0] 854" xfId="35544" hidden="1"/>
    <cellStyle name="Comma [0] 8540" xfId="23569" hidden="1"/>
    <cellStyle name="Comma [0] 8540" xfId="52956" hidden="1"/>
    <cellStyle name="Comma [0] 8541" xfId="23571" hidden="1"/>
    <cellStyle name="Comma [0] 8541" xfId="52958" hidden="1"/>
    <cellStyle name="Comma [0] 8542" xfId="23522" hidden="1"/>
    <cellStyle name="Comma [0] 8542" xfId="52909" hidden="1"/>
    <cellStyle name="Comma [0] 8543" xfId="22291" hidden="1"/>
    <cellStyle name="Comma [0] 8543" xfId="51678" hidden="1"/>
    <cellStyle name="Comma [0] 8544" xfId="23525" hidden="1"/>
    <cellStyle name="Comma [0] 8544" xfId="52912" hidden="1"/>
    <cellStyle name="Comma [0] 8545" xfId="22259" hidden="1"/>
    <cellStyle name="Comma [0] 8545" xfId="51646" hidden="1"/>
    <cellStyle name="Comma [0] 8546" xfId="22257" hidden="1"/>
    <cellStyle name="Comma [0] 8546" xfId="51644" hidden="1"/>
    <cellStyle name="Comma [0] 8547" xfId="23576" hidden="1"/>
    <cellStyle name="Comma [0] 8547" xfId="52963" hidden="1"/>
    <cellStyle name="Comma [0] 8548" xfId="22555" hidden="1"/>
    <cellStyle name="Comma [0] 8548" xfId="51942" hidden="1"/>
    <cellStyle name="Comma [0] 8549" xfId="22261" hidden="1"/>
    <cellStyle name="Comma [0] 8549" xfId="51648" hidden="1"/>
    <cellStyle name="Comma [0] 855" xfId="6024" hidden="1"/>
    <cellStyle name="Comma [0] 855" xfId="35412" hidden="1"/>
    <cellStyle name="Comma [0] 8550" xfId="23588" hidden="1"/>
    <cellStyle name="Comma [0] 8550" xfId="52975" hidden="1"/>
    <cellStyle name="Comma [0] 8551" xfId="23590" hidden="1"/>
    <cellStyle name="Comma [0] 8551" xfId="52977" hidden="1"/>
    <cellStyle name="Comma [0] 8552" xfId="23579" hidden="1"/>
    <cellStyle name="Comma [0] 8552" xfId="52966" hidden="1"/>
    <cellStyle name="Comma [0] 8553" xfId="23587" hidden="1"/>
    <cellStyle name="Comma [0] 8553" xfId="52974" hidden="1"/>
    <cellStyle name="Comma [0] 8554" xfId="22262" hidden="1"/>
    <cellStyle name="Comma [0] 8554" xfId="51649" hidden="1"/>
    <cellStyle name="Comma [0] 8555" xfId="23573" hidden="1"/>
    <cellStyle name="Comma [0] 8555" xfId="52960" hidden="1"/>
    <cellStyle name="Comma [0] 8556" xfId="23606" hidden="1"/>
    <cellStyle name="Comma [0] 8556" xfId="52993" hidden="1"/>
    <cellStyle name="Comma [0] 8557" xfId="23614" hidden="1"/>
    <cellStyle name="Comma [0] 8557" xfId="53001" hidden="1"/>
    <cellStyle name="Comma [0] 8558" xfId="23523" hidden="1"/>
    <cellStyle name="Comma [0] 8558" xfId="52910" hidden="1"/>
    <cellStyle name="Comma [0] 8559" xfId="23602" hidden="1"/>
    <cellStyle name="Comma [0] 8559" xfId="52989" hidden="1"/>
    <cellStyle name="Comma [0] 856" xfId="6144" hidden="1"/>
    <cellStyle name="Comma [0] 856" xfId="35532" hidden="1"/>
    <cellStyle name="Comma [0] 8560" xfId="23623" hidden="1"/>
    <cellStyle name="Comma [0] 8560" xfId="53010" hidden="1"/>
    <cellStyle name="Comma [0] 8561" xfId="23625" hidden="1"/>
    <cellStyle name="Comma [0] 8561" xfId="53012" hidden="1"/>
    <cellStyle name="Comma [0] 8562" xfId="23584" hidden="1"/>
    <cellStyle name="Comma [0] 8562" xfId="52971" hidden="1"/>
    <cellStyle name="Comma [0] 8563" xfId="23529" hidden="1"/>
    <cellStyle name="Comma [0] 8563" xfId="52916" hidden="1"/>
    <cellStyle name="Comma [0] 8564" xfId="23582" hidden="1"/>
    <cellStyle name="Comma [0] 8564" xfId="52969" hidden="1"/>
    <cellStyle name="Comma [0] 8565" xfId="23566" hidden="1"/>
    <cellStyle name="Comma [0] 8565" xfId="52953" hidden="1"/>
    <cellStyle name="Comma [0] 8566" xfId="23562" hidden="1"/>
    <cellStyle name="Comma [0] 8566" xfId="52949" hidden="1"/>
    <cellStyle name="Comma [0] 8567" xfId="23633" hidden="1"/>
    <cellStyle name="Comma [0] 8567" xfId="53020" hidden="1"/>
    <cellStyle name="Comma [0] 8568" xfId="22249" hidden="1"/>
    <cellStyle name="Comma [0] 8568" xfId="51636" hidden="1"/>
    <cellStyle name="Comma [0] 8569" xfId="22255" hidden="1"/>
    <cellStyle name="Comma [0] 8569" xfId="51642" hidden="1"/>
    <cellStyle name="Comma [0] 857" xfId="6084" hidden="1"/>
    <cellStyle name="Comma [0] 857" xfId="35472" hidden="1"/>
    <cellStyle name="Comma [0] 8570" xfId="23641" hidden="1"/>
    <cellStyle name="Comma [0] 8570" xfId="53028" hidden="1"/>
    <cellStyle name="Comma [0] 8571" xfId="23643" hidden="1"/>
    <cellStyle name="Comma [0] 8571" xfId="53030" hidden="1"/>
    <cellStyle name="Comma [0] 8572" xfId="23592" hidden="1"/>
    <cellStyle name="Comma [0] 8572" xfId="52979" hidden="1"/>
    <cellStyle name="Comma [0] 8573" xfId="23568" hidden="1"/>
    <cellStyle name="Comma [0] 8573" xfId="52955" hidden="1"/>
    <cellStyle name="Comma [0] 8574" xfId="23603" hidden="1"/>
    <cellStyle name="Comma [0] 8574" xfId="52990" hidden="1"/>
    <cellStyle name="Comma [0] 8575" xfId="23535" hidden="1"/>
    <cellStyle name="Comma [0] 8575" xfId="52922" hidden="1"/>
    <cellStyle name="Comma [0] 8576" xfId="23605" hidden="1"/>
    <cellStyle name="Comma [0] 8576" xfId="52992" hidden="1"/>
    <cellStyle name="Comma [0] 8577" xfId="23650" hidden="1"/>
    <cellStyle name="Comma [0] 8577" xfId="53037" hidden="1"/>
    <cellStyle name="Comma [0] 8578" xfId="23593" hidden="1"/>
    <cellStyle name="Comma [0] 8578" xfId="52980" hidden="1"/>
    <cellStyle name="Comma [0] 8579" xfId="23550" hidden="1"/>
    <cellStyle name="Comma [0] 8579" xfId="52937" hidden="1"/>
    <cellStyle name="Comma [0] 858" xfId="6118" hidden="1"/>
    <cellStyle name="Comma [0] 858" xfId="35506" hidden="1"/>
    <cellStyle name="Comma [0] 8580" xfId="23656" hidden="1"/>
    <cellStyle name="Comma [0] 8580" xfId="53043" hidden="1"/>
    <cellStyle name="Comma [0] 8581" xfId="23658" hidden="1"/>
    <cellStyle name="Comma [0] 8581" xfId="53045" hidden="1"/>
    <cellStyle name="Comma [0] 8582" xfId="23611" hidden="1"/>
    <cellStyle name="Comma [0] 8582" xfId="52998" hidden="1"/>
    <cellStyle name="Comma [0] 8583" xfId="23617" hidden="1"/>
    <cellStyle name="Comma [0] 8583" xfId="53004" hidden="1"/>
    <cellStyle name="Comma [0] 8584" xfId="22250" hidden="1"/>
    <cellStyle name="Comma [0] 8584" xfId="51637" hidden="1"/>
    <cellStyle name="Comma [0] 8585" xfId="23567" hidden="1"/>
    <cellStyle name="Comma [0] 8585" xfId="52954" hidden="1"/>
    <cellStyle name="Comma [0] 8586" xfId="23575" hidden="1"/>
    <cellStyle name="Comma [0] 8586" xfId="52962" hidden="1"/>
    <cellStyle name="Comma [0] 8587" xfId="23664" hidden="1"/>
    <cellStyle name="Comma [0] 8587" xfId="53051" hidden="1"/>
    <cellStyle name="Comma [0] 8588" xfId="23578" hidden="1"/>
    <cellStyle name="Comma [0] 8588" xfId="52965" hidden="1"/>
    <cellStyle name="Comma [0] 8589" xfId="23538" hidden="1"/>
    <cellStyle name="Comma [0] 8589" xfId="52925" hidden="1"/>
    <cellStyle name="Comma [0] 859" xfId="6131" hidden="1"/>
    <cellStyle name="Comma [0] 859" xfId="35519" hidden="1"/>
    <cellStyle name="Comma [0] 8590" xfId="23669" hidden="1"/>
    <cellStyle name="Comma [0] 8590" xfId="53056" hidden="1"/>
    <cellStyle name="Comma [0] 8591" xfId="23671" hidden="1"/>
    <cellStyle name="Comma [0] 8591" xfId="53058" hidden="1"/>
    <cellStyle name="Comma [0] 8592" xfId="23630" hidden="1"/>
    <cellStyle name="Comma [0] 8592" xfId="53017" hidden="1"/>
    <cellStyle name="Comma [0] 8593" xfId="23636" hidden="1"/>
    <cellStyle name="Comma [0] 8593" xfId="53023" hidden="1"/>
    <cellStyle name="Comma [0] 8594" xfId="23537" hidden="1"/>
    <cellStyle name="Comma [0] 8594" xfId="52924" hidden="1"/>
    <cellStyle name="Comma [0] 8595" xfId="23618" hidden="1"/>
    <cellStyle name="Comma [0] 8595" xfId="53005" hidden="1"/>
    <cellStyle name="Comma [0] 8596" xfId="23597" hidden="1"/>
    <cellStyle name="Comma [0] 8596" xfId="52984" hidden="1"/>
    <cellStyle name="Comma [0] 8597" xfId="23675" hidden="1"/>
    <cellStyle name="Comma [0] 8597" xfId="53062" hidden="1"/>
    <cellStyle name="Comma [0] 8598" xfId="23616" hidden="1"/>
    <cellStyle name="Comma [0] 8598" xfId="53003" hidden="1"/>
    <cellStyle name="Comma [0] 8599" xfId="23554" hidden="1"/>
    <cellStyle name="Comma [0] 8599" xfId="52941" hidden="1"/>
    <cellStyle name="Comma [0] 86" xfId="4715" hidden="1"/>
    <cellStyle name="Comma [0] 86" xfId="34103" hidden="1"/>
    <cellStyle name="Comma [0] 860" xfId="6159" hidden="1"/>
    <cellStyle name="Comma [0] 860" xfId="35547" hidden="1"/>
    <cellStyle name="Comma [0] 8600" xfId="23682" hidden="1"/>
    <cellStyle name="Comma [0] 8600" xfId="53069" hidden="1"/>
    <cellStyle name="Comma [0] 8601" xfId="23684" hidden="1"/>
    <cellStyle name="Comma [0] 8601" xfId="53071" hidden="1"/>
    <cellStyle name="Comma [0] 8602" xfId="23648" hidden="1"/>
    <cellStyle name="Comma [0] 8602" xfId="53035" hidden="1"/>
    <cellStyle name="Comma [0] 8603" xfId="23653" hidden="1"/>
    <cellStyle name="Comma [0] 8603" xfId="53040" hidden="1"/>
    <cellStyle name="Comma [0] 8604" xfId="22264" hidden="1"/>
    <cellStyle name="Comma [0] 8604" xfId="51651" hidden="1"/>
    <cellStyle name="Comma [0] 8605" xfId="23637" hidden="1"/>
    <cellStyle name="Comma [0] 8605" xfId="53024" hidden="1"/>
    <cellStyle name="Comma [0] 8606" xfId="23542" hidden="1"/>
    <cellStyle name="Comma [0] 8606" xfId="52929" hidden="1"/>
    <cellStyle name="Comma [0] 8607" xfId="23688" hidden="1"/>
    <cellStyle name="Comma [0] 8607" xfId="53075" hidden="1"/>
    <cellStyle name="Comma [0] 8608" xfId="23635" hidden="1"/>
    <cellStyle name="Comma [0] 8608" xfId="53022" hidden="1"/>
    <cellStyle name="Comma [0] 8609" xfId="23574" hidden="1"/>
    <cellStyle name="Comma [0] 8609" xfId="52961" hidden="1"/>
    <cellStyle name="Comma [0] 861" xfId="6122" hidden="1"/>
    <cellStyle name="Comma [0] 861" xfId="35510" hidden="1"/>
    <cellStyle name="Comma [0] 8610" xfId="23692" hidden="1"/>
    <cellStyle name="Comma [0] 8610" xfId="53079" hidden="1"/>
    <cellStyle name="Comma [0] 8611" xfId="23694" hidden="1"/>
    <cellStyle name="Comma [0] 8611" xfId="53081" hidden="1"/>
    <cellStyle name="Comma [0] 8612" xfId="23662" hidden="1"/>
    <cellStyle name="Comma [0] 8612" xfId="53049" hidden="1"/>
    <cellStyle name="Comma [0] 8613" xfId="23666" hidden="1"/>
    <cellStyle name="Comma [0] 8613" xfId="53053" hidden="1"/>
    <cellStyle name="Comma [0] 8614" xfId="23556" hidden="1"/>
    <cellStyle name="Comma [0] 8614" xfId="52943" hidden="1"/>
    <cellStyle name="Comma [0] 8615" xfId="23654" hidden="1"/>
    <cellStyle name="Comma [0] 8615" xfId="53041" hidden="1"/>
    <cellStyle name="Comma [0] 8616" xfId="23546" hidden="1"/>
    <cellStyle name="Comma [0] 8616" xfId="52933" hidden="1"/>
    <cellStyle name="Comma [0] 8617" xfId="23698" hidden="1"/>
    <cellStyle name="Comma [0] 8617" xfId="53085" hidden="1"/>
    <cellStyle name="Comma [0] 8618" xfId="23652" hidden="1"/>
    <cellStyle name="Comma [0] 8618" xfId="53039" hidden="1"/>
    <cellStyle name="Comma [0] 8619" xfId="23621" hidden="1"/>
    <cellStyle name="Comma [0] 8619" xfId="53008" hidden="1"/>
    <cellStyle name="Comma [0] 862" xfId="6082" hidden="1"/>
    <cellStyle name="Comma [0] 862" xfId="35470" hidden="1"/>
    <cellStyle name="Comma [0] 8620" xfId="23702" hidden="1"/>
    <cellStyle name="Comma [0] 8620" xfId="53089" hidden="1"/>
    <cellStyle name="Comma [0] 8621" xfId="23704" hidden="1"/>
    <cellStyle name="Comma [0] 8621" xfId="53091" hidden="1"/>
    <cellStyle name="Comma [0] 8622" xfId="23690" hidden="1"/>
    <cellStyle name="Comma [0] 8622" xfId="53077" hidden="1"/>
    <cellStyle name="Comma [0] 8623" xfId="23677" hidden="1"/>
    <cellStyle name="Comma [0] 8623" xfId="53064" hidden="1"/>
    <cellStyle name="Comma [0] 8624" xfId="23701" hidden="1"/>
    <cellStyle name="Comma [0] 8624" xfId="53088" hidden="1"/>
    <cellStyle name="Comma [0] 8625" xfId="23667" hidden="1"/>
    <cellStyle name="Comma [0] 8625" xfId="53054" hidden="1"/>
    <cellStyle name="Comma [0] 8626" xfId="23639" hidden="1"/>
    <cellStyle name="Comma [0] 8626" xfId="53026" hidden="1"/>
    <cellStyle name="Comma [0] 8627" xfId="23706" hidden="1"/>
    <cellStyle name="Comma [0] 8627" xfId="53093" hidden="1"/>
    <cellStyle name="Comma [0] 8628" xfId="23663" hidden="1"/>
    <cellStyle name="Comma [0] 8628" xfId="53050" hidden="1"/>
    <cellStyle name="Comma [0] 8629" xfId="23697" hidden="1"/>
    <cellStyle name="Comma [0] 8629" xfId="53084" hidden="1"/>
    <cellStyle name="Comma [0] 863" xfId="6161" hidden="1"/>
    <cellStyle name="Comma [0] 863" xfId="35549" hidden="1"/>
    <cellStyle name="Comma [0] 8630" xfId="23710" hidden="1"/>
    <cellStyle name="Comma [0] 8630" xfId="53097" hidden="1"/>
    <cellStyle name="Comma [0] 8631" xfId="23712" hidden="1"/>
    <cellStyle name="Comma [0] 8631" xfId="53099" hidden="1"/>
    <cellStyle name="Comma [0] 8632" xfId="23580" hidden="1"/>
    <cellStyle name="Comma [0] 8632" xfId="52967" hidden="1"/>
    <cellStyle name="Comma [0] 8633" xfId="23700" hidden="1"/>
    <cellStyle name="Comma [0] 8633" xfId="53087" hidden="1"/>
    <cellStyle name="Comma [0] 8634" xfId="23640" hidden="1"/>
    <cellStyle name="Comma [0] 8634" xfId="53027" hidden="1"/>
    <cellStyle name="Comma [0] 8635" xfId="23674" hidden="1"/>
    <cellStyle name="Comma [0] 8635" xfId="53061" hidden="1"/>
    <cellStyle name="Comma [0] 8636" xfId="23687" hidden="1"/>
    <cellStyle name="Comma [0] 8636" xfId="53074" hidden="1"/>
    <cellStyle name="Comma [0] 8637" xfId="23715" hidden="1"/>
    <cellStyle name="Comma [0] 8637" xfId="53102" hidden="1"/>
    <cellStyle name="Comma [0] 8638" xfId="23678" hidden="1"/>
    <cellStyle name="Comma [0] 8638" xfId="53065" hidden="1"/>
    <cellStyle name="Comma [0] 8639" xfId="23638" hidden="1"/>
    <cellStyle name="Comma [0] 8639" xfId="53025" hidden="1"/>
    <cellStyle name="Comma [0] 864" xfId="6163" hidden="1"/>
    <cellStyle name="Comma [0] 864" xfId="35551" hidden="1"/>
    <cellStyle name="Comma [0] 8640" xfId="23717" hidden="1"/>
    <cellStyle name="Comma [0] 8640" xfId="53104" hidden="1"/>
    <cellStyle name="Comma [0] 8641" xfId="23719" hidden="1"/>
    <cellStyle name="Comma [0] 8641" xfId="53106" hidden="1"/>
    <cellStyle name="Comma [0] 8642" xfId="23779" hidden="1"/>
    <cellStyle name="Comma [0] 8642" xfId="53166" hidden="1"/>
    <cellStyle name="Comma [0] 8643" xfId="23798" hidden="1"/>
    <cellStyle name="Comma [0] 8643" xfId="53185" hidden="1"/>
    <cellStyle name="Comma [0] 8644" xfId="23805" hidden="1"/>
    <cellStyle name="Comma [0] 8644" xfId="53192" hidden="1"/>
    <cellStyle name="Comma [0] 8645" xfId="23812" hidden="1"/>
    <cellStyle name="Comma [0] 8645" xfId="53199" hidden="1"/>
    <cellStyle name="Comma [0] 8646" xfId="23817" hidden="1"/>
    <cellStyle name="Comma [0] 8646" xfId="53204" hidden="1"/>
    <cellStyle name="Comma [0] 8647" xfId="23804" hidden="1"/>
    <cellStyle name="Comma [0] 8647" xfId="53191" hidden="1"/>
    <cellStyle name="Comma [0] 8648" xfId="23809" hidden="1"/>
    <cellStyle name="Comma [0] 8648" xfId="53196" hidden="1"/>
    <cellStyle name="Comma [0] 8649" xfId="23821" hidden="1"/>
    <cellStyle name="Comma [0] 8649" xfId="53208" hidden="1"/>
    <cellStyle name="Comma [0] 865" xfId="5516" hidden="1"/>
    <cellStyle name="Comma [0] 865" xfId="34904" hidden="1"/>
    <cellStyle name="Comma [0] 8650" xfId="23823" hidden="1"/>
    <cellStyle name="Comma [0] 8650" xfId="53210" hidden="1"/>
    <cellStyle name="Comma [0] 8651" xfId="23794" hidden="1"/>
    <cellStyle name="Comma [0] 8651" xfId="53181" hidden="1"/>
    <cellStyle name="Comma [0] 8652" xfId="23783" hidden="1"/>
    <cellStyle name="Comma [0] 8652" xfId="53170" hidden="1"/>
    <cellStyle name="Comma [0] 8653" xfId="23834" hidden="1"/>
    <cellStyle name="Comma [0] 8653" xfId="53221" hidden="1"/>
    <cellStyle name="Comma [0] 8654" xfId="23843" hidden="1"/>
    <cellStyle name="Comma [0] 8654" xfId="53230" hidden="1"/>
    <cellStyle name="Comma [0] 8655" xfId="23854" hidden="1"/>
    <cellStyle name="Comma [0] 8655" xfId="53241" hidden="1"/>
    <cellStyle name="Comma [0] 8656" xfId="23860" hidden="1"/>
    <cellStyle name="Comma [0] 8656" xfId="53247" hidden="1"/>
    <cellStyle name="Comma [0] 8657" xfId="23842" hidden="1"/>
    <cellStyle name="Comma [0] 8657" xfId="53229" hidden="1"/>
    <cellStyle name="Comma [0] 8658" xfId="23852" hidden="1"/>
    <cellStyle name="Comma [0] 8658" xfId="53239" hidden="1"/>
    <cellStyle name="Comma [0] 8659" xfId="23872" hidden="1"/>
    <cellStyle name="Comma [0] 8659" xfId="53259" hidden="1"/>
    <cellStyle name="Comma [0] 866" xfId="5472" hidden="1"/>
    <cellStyle name="Comma [0] 866" xfId="34860" hidden="1"/>
    <cellStyle name="Comma [0] 8660" xfId="23874" hidden="1"/>
    <cellStyle name="Comma [0] 8660" xfId="53261" hidden="1"/>
    <cellStyle name="Comma [0] 8661" xfId="23825" hidden="1"/>
    <cellStyle name="Comma [0] 8661" xfId="53212" hidden="1"/>
    <cellStyle name="Comma [0] 8662" xfId="23786" hidden="1"/>
    <cellStyle name="Comma [0] 8662" xfId="53173" hidden="1"/>
    <cellStyle name="Comma [0] 8663" xfId="23828" hidden="1"/>
    <cellStyle name="Comma [0] 8663" xfId="53215" hidden="1"/>
    <cellStyle name="Comma [0] 8664" xfId="23791" hidden="1"/>
    <cellStyle name="Comma [0] 8664" xfId="53178" hidden="1"/>
    <cellStyle name="Comma [0] 8665" xfId="23793" hidden="1"/>
    <cellStyle name="Comma [0] 8665" xfId="53180" hidden="1"/>
    <cellStyle name="Comma [0] 8666" xfId="23879" hidden="1"/>
    <cellStyle name="Comma [0] 8666" xfId="53266" hidden="1"/>
    <cellStyle name="Comma [0] 8667" xfId="23782" hidden="1"/>
    <cellStyle name="Comma [0] 8667" xfId="53169" hidden="1"/>
    <cellStyle name="Comma [0] 8668" xfId="23790" hidden="1"/>
    <cellStyle name="Comma [0] 8668" xfId="53177" hidden="1"/>
    <cellStyle name="Comma [0] 8669" xfId="23891" hidden="1"/>
    <cellStyle name="Comma [0] 8669" xfId="53278" hidden="1"/>
    <cellStyle name="Comma [0] 867" xfId="6169" hidden="1"/>
    <cellStyle name="Comma [0] 867" xfId="35557" hidden="1"/>
    <cellStyle name="Comma [0] 8670" xfId="23893" hidden="1"/>
    <cellStyle name="Comma [0] 8670" xfId="53280" hidden="1"/>
    <cellStyle name="Comma [0] 8671" xfId="23882" hidden="1"/>
    <cellStyle name="Comma [0] 8671" xfId="53269" hidden="1"/>
    <cellStyle name="Comma [0] 8672" xfId="23890" hidden="1"/>
    <cellStyle name="Comma [0] 8672" xfId="53277" hidden="1"/>
    <cellStyle name="Comma [0] 8673" xfId="23788" hidden="1"/>
    <cellStyle name="Comma [0] 8673" xfId="53175" hidden="1"/>
    <cellStyle name="Comma [0] 8674" xfId="23876" hidden="1"/>
    <cellStyle name="Comma [0] 8674" xfId="53263" hidden="1"/>
    <cellStyle name="Comma [0] 8675" xfId="23909" hidden="1"/>
    <cellStyle name="Comma [0] 8675" xfId="53296" hidden="1"/>
    <cellStyle name="Comma [0] 8676" xfId="23917" hidden="1"/>
    <cellStyle name="Comma [0] 8676" xfId="53304" hidden="1"/>
    <cellStyle name="Comma [0] 8677" xfId="23826" hidden="1"/>
    <cellStyle name="Comma [0] 8677" xfId="53213" hidden="1"/>
    <cellStyle name="Comma [0] 8678" xfId="23905" hidden="1"/>
    <cellStyle name="Comma [0] 8678" xfId="53292" hidden="1"/>
    <cellStyle name="Comma [0] 8679" xfId="23926" hidden="1"/>
    <cellStyle name="Comma [0] 8679" xfId="53313" hidden="1"/>
    <cellStyle name="Comma [0] 868" xfId="6175" hidden="1"/>
    <cellStyle name="Comma [0] 868" xfId="35563" hidden="1"/>
    <cellStyle name="Comma [0] 8680" xfId="23928" hidden="1"/>
    <cellStyle name="Comma [0] 8680" xfId="53315" hidden="1"/>
    <cellStyle name="Comma [0] 8681" xfId="23887" hidden="1"/>
    <cellStyle name="Comma [0] 8681" xfId="53274" hidden="1"/>
    <cellStyle name="Comma [0] 8682" xfId="23832" hidden="1"/>
    <cellStyle name="Comma [0] 8682" xfId="53219" hidden="1"/>
    <cellStyle name="Comma [0] 8683" xfId="23885" hidden="1"/>
    <cellStyle name="Comma [0] 8683" xfId="53272" hidden="1"/>
    <cellStyle name="Comma [0] 8684" xfId="23869" hidden="1"/>
    <cellStyle name="Comma [0] 8684" xfId="53256" hidden="1"/>
    <cellStyle name="Comma [0] 8685" xfId="23865" hidden="1"/>
    <cellStyle name="Comma [0] 8685" xfId="53252" hidden="1"/>
    <cellStyle name="Comma [0] 8686" xfId="23936" hidden="1"/>
    <cellStyle name="Comma [0] 8686" xfId="53323" hidden="1"/>
    <cellStyle name="Comma [0] 8687" xfId="23802" hidden="1"/>
    <cellStyle name="Comma [0] 8687" xfId="53189" hidden="1"/>
    <cellStyle name="Comma [0] 8688" xfId="23795" hidden="1"/>
    <cellStyle name="Comma [0] 8688" xfId="53182" hidden="1"/>
    <cellStyle name="Comma [0] 8689" xfId="23944" hidden="1"/>
    <cellStyle name="Comma [0] 8689" xfId="53331" hidden="1"/>
    <cellStyle name="Comma [0] 869" xfId="6177" hidden="1"/>
    <cellStyle name="Comma [0] 869" xfId="35565" hidden="1"/>
    <cellStyle name="Comma [0] 8690" xfId="23946" hidden="1"/>
    <cellStyle name="Comma [0] 8690" xfId="53333" hidden="1"/>
    <cellStyle name="Comma [0] 8691" xfId="23895" hidden="1"/>
    <cellStyle name="Comma [0] 8691" xfId="53282" hidden="1"/>
    <cellStyle name="Comma [0] 8692" xfId="23871" hidden="1"/>
    <cellStyle name="Comma [0] 8692" xfId="53258" hidden="1"/>
    <cellStyle name="Comma [0] 8693" xfId="23906" hidden="1"/>
    <cellStyle name="Comma [0] 8693" xfId="53293" hidden="1"/>
    <cellStyle name="Comma [0] 8694" xfId="23838" hidden="1"/>
    <cellStyle name="Comma [0] 8694" xfId="53225" hidden="1"/>
    <cellStyle name="Comma [0] 8695" xfId="23908" hidden="1"/>
    <cellStyle name="Comma [0] 8695" xfId="53295" hidden="1"/>
    <cellStyle name="Comma [0] 8696" xfId="23953" hidden="1"/>
    <cellStyle name="Comma [0] 8696" xfId="53340" hidden="1"/>
    <cellStyle name="Comma [0] 8697" xfId="23896" hidden="1"/>
    <cellStyle name="Comma [0] 8697" xfId="53283" hidden="1"/>
    <cellStyle name="Comma [0] 8698" xfId="23853" hidden="1"/>
    <cellStyle name="Comma [0] 8698" xfId="53240" hidden="1"/>
    <cellStyle name="Comma [0] 8699" xfId="23959" hidden="1"/>
    <cellStyle name="Comma [0] 8699" xfId="53346" hidden="1"/>
    <cellStyle name="Comma [0] 87" xfId="4658" hidden="1"/>
    <cellStyle name="Comma [0] 87" xfId="34046" hidden="1"/>
    <cellStyle name="Comma [0] 870" xfId="6168" hidden="1"/>
    <cellStyle name="Comma [0] 870" xfId="35556" hidden="1"/>
    <cellStyle name="Comma [0] 8700" xfId="23961" hidden="1"/>
    <cellStyle name="Comma [0] 8700" xfId="53348" hidden="1"/>
    <cellStyle name="Comma [0] 8701" xfId="23914" hidden="1"/>
    <cellStyle name="Comma [0] 8701" xfId="53301" hidden="1"/>
    <cellStyle name="Comma [0] 8702" xfId="23920" hidden="1"/>
    <cellStyle name="Comma [0] 8702" xfId="53307" hidden="1"/>
    <cellStyle name="Comma [0] 8703" xfId="23801" hidden="1"/>
    <cellStyle name="Comma [0] 8703" xfId="53188" hidden="1"/>
    <cellStyle name="Comma [0] 8704" xfId="23870" hidden="1"/>
    <cellStyle name="Comma [0] 8704" xfId="53257" hidden="1"/>
    <cellStyle name="Comma [0] 8705" xfId="23878" hidden="1"/>
    <cellStyle name="Comma [0] 8705" xfId="53265" hidden="1"/>
    <cellStyle name="Comma [0] 8706" xfId="23967" hidden="1"/>
    <cellStyle name="Comma [0] 8706" xfId="53354" hidden="1"/>
    <cellStyle name="Comma [0] 8707" xfId="23881" hidden="1"/>
    <cellStyle name="Comma [0] 8707" xfId="53268" hidden="1"/>
    <cellStyle name="Comma [0] 8708" xfId="23841" hidden="1"/>
    <cellStyle name="Comma [0] 8708" xfId="53228" hidden="1"/>
    <cellStyle name="Comma [0] 8709" xfId="23972" hidden="1"/>
    <cellStyle name="Comma [0] 8709" xfId="53359" hidden="1"/>
    <cellStyle name="Comma [0] 871" xfId="6173" hidden="1"/>
    <cellStyle name="Comma [0] 871" xfId="35561" hidden="1"/>
    <cellStyle name="Comma [0] 8710" xfId="23974" hidden="1"/>
    <cellStyle name="Comma [0] 8710" xfId="53361" hidden="1"/>
    <cellStyle name="Comma [0] 8711" xfId="23933" hidden="1"/>
    <cellStyle name="Comma [0] 8711" xfId="53320" hidden="1"/>
    <cellStyle name="Comma [0] 8712" xfId="23939" hidden="1"/>
    <cellStyle name="Comma [0] 8712" xfId="53326" hidden="1"/>
    <cellStyle name="Comma [0] 8713" xfId="23840" hidden="1"/>
    <cellStyle name="Comma [0] 8713" xfId="53227" hidden="1"/>
    <cellStyle name="Comma [0] 8714" xfId="23921" hidden="1"/>
    <cellStyle name="Comma [0] 8714" xfId="53308" hidden="1"/>
    <cellStyle name="Comma [0] 8715" xfId="23900" hidden="1"/>
    <cellStyle name="Comma [0] 8715" xfId="53287" hidden="1"/>
    <cellStyle name="Comma [0] 8716" xfId="23978" hidden="1"/>
    <cellStyle name="Comma [0] 8716" xfId="53365" hidden="1"/>
    <cellStyle name="Comma [0] 8717" xfId="23919" hidden="1"/>
    <cellStyle name="Comma [0] 8717" xfId="53306" hidden="1"/>
    <cellStyle name="Comma [0] 8718" xfId="23857" hidden="1"/>
    <cellStyle name="Comma [0] 8718" xfId="53244" hidden="1"/>
    <cellStyle name="Comma [0] 8719" xfId="23985" hidden="1"/>
    <cellStyle name="Comma [0] 8719" xfId="53372" hidden="1"/>
    <cellStyle name="Comma [0] 872" xfId="6179" hidden="1"/>
    <cellStyle name="Comma [0] 872" xfId="35567" hidden="1"/>
    <cellStyle name="Comma [0] 8720" xfId="23987" hidden="1"/>
    <cellStyle name="Comma [0] 8720" xfId="53374" hidden="1"/>
    <cellStyle name="Comma [0] 8721" xfId="23951" hidden="1"/>
    <cellStyle name="Comma [0] 8721" xfId="53338" hidden="1"/>
    <cellStyle name="Comma [0] 8722" xfId="23956" hidden="1"/>
    <cellStyle name="Comma [0] 8722" xfId="53343" hidden="1"/>
    <cellStyle name="Comma [0] 8723" xfId="23785" hidden="1"/>
    <cellStyle name="Comma [0] 8723" xfId="53172" hidden="1"/>
    <cellStyle name="Comma [0] 8724" xfId="23940" hidden="1"/>
    <cellStyle name="Comma [0] 8724" xfId="53327" hidden="1"/>
    <cellStyle name="Comma [0] 8725" xfId="23845" hidden="1"/>
    <cellStyle name="Comma [0] 8725" xfId="53232" hidden="1"/>
    <cellStyle name="Comma [0] 8726" xfId="23991" hidden="1"/>
    <cellStyle name="Comma [0] 8726" xfId="53378" hidden="1"/>
    <cellStyle name="Comma [0] 8727" xfId="23938" hidden="1"/>
    <cellStyle name="Comma [0] 8727" xfId="53325" hidden="1"/>
    <cellStyle name="Comma [0] 8728" xfId="23877" hidden="1"/>
    <cellStyle name="Comma [0] 8728" xfId="53264" hidden="1"/>
    <cellStyle name="Comma [0] 8729" xfId="23995" hidden="1"/>
    <cellStyle name="Comma [0] 8729" xfId="53382" hidden="1"/>
    <cellStyle name="Comma [0] 873" xfId="6181" hidden="1"/>
    <cellStyle name="Comma [0] 873" xfId="35569" hidden="1"/>
    <cellStyle name="Comma [0] 8730" xfId="23997" hidden="1"/>
    <cellStyle name="Comma [0] 8730" xfId="53384" hidden="1"/>
    <cellStyle name="Comma [0] 8731" xfId="23965" hidden="1"/>
    <cellStyle name="Comma [0] 8731" xfId="53352" hidden="1"/>
    <cellStyle name="Comma [0] 8732" xfId="23969" hidden="1"/>
    <cellStyle name="Comma [0] 8732" xfId="53356" hidden="1"/>
    <cellStyle name="Comma [0] 8733" xfId="23859" hidden="1"/>
    <cellStyle name="Comma [0] 8733" xfId="53246" hidden="1"/>
    <cellStyle name="Comma [0] 8734" xfId="23957" hidden="1"/>
    <cellStyle name="Comma [0] 8734" xfId="53344" hidden="1"/>
    <cellStyle name="Comma [0] 8735" xfId="23849" hidden="1"/>
    <cellStyle name="Comma [0] 8735" xfId="53236" hidden="1"/>
    <cellStyle name="Comma [0] 8736" xfId="24001" hidden="1"/>
    <cellStyle name="Comma [0] 8736" xfId="53388" hidden="1"/>
    <cellStyle name="Comma [0] 8737" xfId="23955" hidden="1"/>
    <cellStyle name="Comma [0] 8737" xfId="53342" hidden="1"/>
    <cellStyle name="Comma [0] 8738" xfId="23924" hidden="1"/>
    <cellStyle name="Comma [0] 8738" xfId="53311" hidden="1"/>
    <cellStyle name="Comma [0] 8739" xfId="24005" hidden="1"/>
    <cellStyle name="Comma [0] 8739" xfId="53392" hidden="1"/>
    <cellStyle name="Comma [0] 874" xfId="5473" hidden="1"/>
    <cellStyle name="Comma [0] 874" xfId="34861" hidden="1"/>
    <cellStyle name="Comma [0] 8740" xfId="24007" hidden="1"/>
    <cellStyle name="Comma [0] 8740" xfId="53394" hidden="1"/>
    <cellStyle name="Comma [0] 8741" xfId="23993" hidden="1"/>
    <cellStyle name="Comma [0] 8741" xfId="53380" hidden="1"/>
    <cellStyle name="Comma [0] 8742" xfId="23980" hidden="1"/>
    <cellStyle name="Comma [0] 8742" xfId="53367" hidden="1"/>
    <cellStyle name="Comma [0] 8743" xfId="24004" hidden="1"/>
    <cellStyle name="Comma [0] 8743" xfId="53391" hidden="1"/>
    <cellStyle name="Comma [0] 8744" xfId="23970" hidden="1"/>
    <cellStyle name="Comma [0] 8744" xfId="53357" hidden="1"/>
    <cellStyle name="Comma [0] 8745" xfId="23942" hidden="1"/>
    <cellStyle name="Comma [0] 8745" xfId="53329" hidden="1"/>
    <cellStyle name="Comma [0] 8746" xfId="24009" hidden="1"/>
    <cellStyle name="Comma [0] 8746" xfId="53396" hidden="1"/>
    <cellStyle name="Comma [0] 8747" xfId="23966" hidden="1"/>
    <cellStyle name="Comma [0] 8747" xfId="53353" hidden="1"/>
    <cellStyle name="Comma [0] 8748" xfId="24000" hidden="1"/>
    <cellStyle name="Comma [0] 8748" xfId="53387" hidden="1"/>
    <cellStyle name="Comma [0] 8749" xfId="24013" hidden="1"/>
    <cellStyle name="Comma [0] 8749" xfId="53400" hidden="1"/>
    <cellStyle name="Comma [0] 875" xfId="5451" hidden="1"/>
    <cellStyle name="Comma [0] 875" xfId="34839" hidden="1"/>
    <cellStyle name="Comma [0] 8750" xfId="24015" hidden="1"/>
    <cellStyle name="Comma [0] 8750" xfId="53402" hidden="1"/>
    <cellStyle name="Comma [0] 8751" xfId="23883" hidden="1"/>
    <cellStyle name="Comma [0] 8751" xfId="53270" hidden="1"/>
    <cellStyle name="Comma [0] 8752" xfId="24003" hidden="1"/>
    <cellStyle name="Comma [0] 8752" xfId="53390" hidden="1"/>
    <cellStyle name="Comma [0] 8753" xfId="23943" hidden="1"/>
    <cellStyle name="Comma [0] 8753" xfId="53330" hidden="1"/>
    <cellStyle name="Comma [0] 8754" xfId="23977" hidden="1"/>
    <cellStyle name="Comma [0] 8754" xfId="53364" hidden="1"/>
    <cellStyle name="Comma [0] 8755" xfId="23990" hidden="1"/>
    <cellStyle name="Comma [0] 8755" xfId="53377" hidden="1"/>
    <cellStyle name="Comma [0] 8756" xfId="24018" hidden="1"/>
    <cellStyle name="Comma [0] 8756" xfId="53405" hidden="1"/>
    <cellStyle name="Comma [0] 8757" xfId="23981" hidden="1"/>
    <cellStyle name="Comma [0] 8757" xfId="53368" hidden="1"/>
    <cellStyle name="Comma [0] 8758" xfId="23941" hidden="1"/>
    <cellStyle name="Comma [0] 8758" xfId="53328" hidden="1"/>
    <cellStyle name="Comma [0] 8759" xfId="24021" hidden="1"/>
    <cellStyle name="Comma [0] 8759" xfId="53408" hidden="1"/>
    <cellStyle name="Comma [0] 876" xfId="6192" hidden="1"/>
    <cellStyle name="Comma [0] 876" xfId="35580" hidden="1"/>
    <cellStyle name="Comma [0] 8760" xfId="24023" hidden="1"/>
    <cellStyle name="Comma [0] 8760" xfId="53410" hidden="1"/>
    <cellStyle name="Comma [0] 8761" xfId="23742" hidden="1"/>
    <cellStyle name="Comma [0] 8761" xfId="53129" hidden="1"/>
    <cellStyle name="Comma [0] 8762" xfId="23724" hidden="1"/>
    <cellStyle name="Comma [0] 8762" xfId="53111" hidden="1"/>
    <cellStyle name="Comma [0] 8763" xfId="24027" hidden="1"/>
    <cellStyle name="Comma [0] 8763" xfId="53414" hidden="1"/>
    <cellStyle name="Comma [0] 8764" xfId="24034" hidden="1"/>
    <cellStyle name="Comma [0] 8764" xfId="53421" hidden="1"/>
    <cellStyle name="Comma [0] 8765" xfId="24036" hidden="1"/>
    <cellStyle name="Comma [0] 8765" xfId="53423" hidden="1"/>
    <cellStyle name="Comma [0] 8766" xfId="24026" hidden="1"/>
    <cellStyle name="Comma [0] 8766" xfId="53413" hidden="1"/>
    <cellStyle name="Comma [0] 8767" xfId="24032" hidden="1"/>
    <cellStyle name="Comma [0] 8767" xfId="53419" hidden="1"/>
    <cellStyle name="Comma [0] 8768" xfId="24039" hidden="1"/>
    <cellStyle name="Comma [0] 8768" xfId="53426" hidden="1"/>
    <cellStyle name="Comma [0] 8769" xfId="24041" hidden="1"/>
    <cellStyle name="Comma [0] 8769" xfId="53428" hidden="1"/>
    <cellStyle name="Comma [0] 877" xfId="6201" hidden="1"/>
    <cellStyle name="Comma [0] 877" xfId="35589" hidden="1"/>
    <cellStyle name="Comma [0] 8770" xfId="23816" hidden="1"/>
    <cellStyle name="Comma [0] 8770" xfId="53203" hidden="1"/>
    <cellStyle name="Comma [0] 8771" xfId="23772" hidden="1"/>
    <cellStyle name="Comma [0] 8771" xfId="53159" hidden="1"/>
    <cellStyle name="Comma [0] 8772" xfId="24052" hidden="1"/>
    <cellStyle name="Comma [0] 8772" xfId="53439" hidden="1"/>
    <cellStyle name="Comma [0] 8773" xfId="24061" hidden="1"/>
    <cellStyle name="Comma [0] 8773" xfId="53448" hidden="1"/>
    <cellStyle name="Comma [0] 8774" xfId="24072" hidden="1"/>
    <cellStyle name="Comma [0] 8774" xfId="53459" hidden="1"/>
    <cellStyle name="Comma [0] 8775" xfId="24078" hidden="1"/>
    <cellStyle name="Comma [0] 8775" xfId="53465" hidden="1"/>
    <cellStyle name="Comma [0] 8776" xfId="24060" hidden="1"/>
    <cellStyle name="Comma [0] 8776" xfId="53447" hidden="1"/>
    <cellStyle name="Comma [0] 8777" xfId="24070" hidden="1"/>
    <cellStyle name="Comma [0] 8777" xfId="53457" hidden="1"/>
    <cellStyle name="Comma [0] 8778" xfId="24090" hidden="1"/>
    <cellStyle name="Comma [0] 8778" xfId="53477" hidden="1"/>
    <cellStyle name="Comma [0] 8779" xfId="24092" hidden="1"/>
    <cellStyle name="Comma [0] 8779" xfId="53479" hidden="1"/>
    <cellStyle name="Comma [0] 878" xfId="6212" hidden="1"/>
    <cellStyle name="Comma [0] 878" xfId="35600" hidden="1"/>
    <cellStyle name="Comma [0] 8780" xfId="24043" hidden="1"/>
    <cellStyle name="Comma [0] 8780" xfId="53430" hidden="1"/>
    <cellStyle name="Comma [0] 8781" xfId="23737" hidden="1"/>
    <cellStyle name="Comma [0] 8781" xfId="53124" hidden="1"/>
    <cellStyle name="Comma [0] 8782" xfId="24046" hidden="1"/>
    <cellStyle name="Comma [0] 8782" xfId="53433" hidden="1"/>
    <cellStyle name="Comma [0] 8783" xfId="23771" hidden="1"/>
    <cellStyle name="Comma [0] 8783" xfId="53158" hidden="1"/>
    <cellStyle name="Comma [0] 8784" xfId="23770" hidden="1"/>
    <cellStyle name="Comma [0] 8784" xfId="53157" hidden="1"/>
    <cellStyle name="Comma [0] 8785" xfId="24097" hidden="1"/>
    <cellStyle name="Comma [0] 8785" xfId="53484" hidden="1"/>
    <cellStyle name="Comma [0] 8786" xfId="23739" hidden="1"/>
    <cellStyle name="Comma [0] 8786" xfId="53126" hidden="1"/>
    <cellStyle name="Comma [0] 8787" xfId="23773" hidden="1"/>
    <cellStyle name="Comma [0] 8787" xfId="53160" hidden="1"/>
    <cellStyle name="Comma [0] 8788" xfId="24109" hidden="1"/>
    <cellStyle name="Comma [0] 8788" xfId="53496" hidden="1"/>
    <cellStyle name="Comma [0] 8789" xfId="24111" hidden="1"/>
    <cellStyle name="Comma [0] 8789" xfId="53498" hidden="1"/>
    <cellStyle name="Comma [0] 879" xfId="6218" hidden="1"/>
    <cellStyle name="Comma [0] 879" xfId="35606" hidden="1"/>
    <cellStyle name="Comma [0] 8790" xfId="24100" hidden="1"/>
    <cellStyle name="Comma [0] 8790" xfId="53487" hidden="1"/>
    <cellStyle name="Comma [0] 8791" xfId="24108" hidden="1"/>
    <cellStyle name="Comma [0] 8791" xfId="53495" hidden="1"/>
    <cellStyle name="Comma [0] 8792" xfId="23735" hidden="1"/>
    <cellStyle name="Comma [0] 8792" xfId="53122" hidden="1"/>
    <cellStyle name="Comma [0] 8793" xfId="24094" hidden="1"/>
    <cellStyle name="Comma [0] 8793" xfId="53481" hidden="1"/>
    <cellStyle name="Comma [0] 8794" xfId="24127" hidden="1"/>
    <cellStyle name="Comma [0] 8794" xfId="53514" hidden="1"/>
    <cellStyle name="Comma [0] 8795" xfId="24135" hidden="1"/>
    <cellStyle name="Comma [0] 8795" xfId="53522" hidden="1"/>
    <cellStyle name="Comma [0] 8796" xfId="24044" hidden="1"/>
    <cellStyle name="Comma [0] 8796" xfId="53431" hidden="1"/>
    <cellStyle name="Comma [0] 8797" xfId="24123" hidden="1"/>
    <cellStyle name="Comma [0] 8797" xfId="53510" hidden="1"/>
    <cellStyle name="Comma [0] 8798" xfId="24144" hidden="1"/>
    <cellStyle name="Comma [0] 8798" xfId="53531" hidden="1"/>
    <cellStyle name="Comma [0] 8799" xfId="24146" hidden="1"/>
    <cellStyle name="Comma [0] 8799" xfId="53533" hidden="1"/>
    <cellStyle name="Comma [0] 88" xfId="4615" hidden="1"/>
    <cellStyle name="Comma [0] 88" xfId="34003" hidden="1"/>
    <cellStyle name="Comma [0] 880" xfId="6200" hidden="1"/>
    <cellStyle name="Comma [0] 880" xfId="35588" hidden="1"/>
    <cellStyle name="Comma [0] 8800" xfId="24105" hidden="1"/>
    <cellStyle name="Comma [0] 8800" xfId="53492" hidden="1"/>
    <cellStyle name="Comma [0] 8801" xfId="24050" hidden="1"/>
    <cellStyle name="Comma [0] 8801" xfId="53437" hidden="1"/>
    <cellStyle name="Comma [0] 8802" xfId="24103" hidden="1"/>
    <cellStyle name="Comma [0] 8802" xfId="53490" hidden="1"/>
    <cellStyle name="Comma [0] 8803" xfId="24087" hidden="1"/>
    <cellStyle name="Comma [0] 8803" xfId="53474" hidden="1"/>
    <cellStyle name="Comma [0] 8804" xfId="24083" hidden="1"/>
    <cellStyle name="Comma [0] 8804" xfId="53470" hidden="1"/>
    <cellStyle name="Comma [0] 8805" xfId="24154" hidden="1"/>
    <cellStyle name="Comma [0] 8805" xfId="53541" hidden="1"/>
    <cellStyle name="Comma [0] 8806" xfId="23727" hidden="1"/>
    <cellStyle name="Comma [0] 8806" xfId="53114" hidden="1"/>
    <cellStyle name="Comma [0] 8807" xfId="23815" hidden="1"/>
    <cellStyle name="Comma [0] 8807" xfId="53202" hidden="1"/>
    <cellStyle name="Comma [0] 8808" xfId="24162" hidden="1"/>
    <cellStyle name="Comma [0] 8808" xfId="53549" hidden="1"/>
    <cellStyle name="Comma [0] 8809" xfId="24164" hidden="1"/>
    <cellStyle name="Comma [0] 8809" xfId="53551" hidden="1"/>
    <cellStyle name="Comma [0] 881" xfId="6210" hidden="1"/>
    <cellStyle name="Comma [0] 881" xfId="35598" hidden="1"/>
    <cellStyle name="Comma [0] 8810" xfId="24113" hidden="1"/>
    <cellStyle name="Comma [0] 8810" xfId="53500" hidden="1"/>
    <cellStyle name="Comma [0] 8811" xfId="24089" hidden="1"/>
    <cellStyle name="Comma [0] 8811" xfId="53476" hidden="1"/>
    <cellStyle name="Comma [0] 8812" xfId="24124" hidden="1"/>
    <cellStyle name="Comma [0] 8812" xfId="53511" hidden="1"/>
    <cellStyle name="Comma [0] 8813" xfId="24056" hidden="1"/>
    <cellStyle name="Comma [0] 8813" xfId="53443" hidden="1"/>
    <cellStyle name="Comma [0] 8814" xfId="24126" hidden="1"/>
    <cellStyle name="Comma [0] 8814" xfId="53513" hidden="1"/>
    <cellStyle name="Comma [0] 8815" xfId="24171" hidden="1"/>
    <cellStyle name="Comma [0] 8815" xfId="53558" hidden="1"/>
    <cellStyle name="Comma [0] 8816" xfId="24114" hidden="1"/>
    <cellStyle name="Comma [0] 8816" xfId="53501" hidden="1"/>
    <cellStyle name="Comma [0] 8817" xfId="24071" hidden="1"/>
    <cellStyle name="Comma [0] 8817" xfId="53458" hidden="1"/>
    <cellStyle name="Comma [0] 8818" xfId="24177" hidden="1"/>
    <cellStyle name="Comma [0] 8818" xfId="53564" hidden="1"/>
    <cellStyle name="Comma [0] 8819" xfId="24179" hidden="1"/>
    <cellStyle name="Comma [0] 8819" xfId="53566" hidden="1"/>
    <cellStyle name="Comma [0] 882" xfId="6230" hidden="1"/>
    <cellStyle name="Comma [0] 882" xfId="35618" hidden="1"/>
    <cellStyle name="Comma [0] 8820" xfId="24132" hidden="1"/>
    <cellStyle name="Comma [0] 8820" xfId="53519" hidden="1"/>
    <cellStyle name="Comma [0] 8821" xfId="24138" hidden="1"/>
    <cellStyle name="Comma [0] 8821" xfId="53525" hidden="1"/>
    <cellStyle name="Comma [0] 8822" xfId="23764" hidden="1"/>
    <cellStyle name="Comma [0] 8822" xfId="53151" hidden="1"/>
    <cellStyle name="Comma [0] 8823" xfId="24088" hidden="1"/>
    <cellStyle name="Comma [0] 8823" xfId="53475" hidden="1"/>
    <cellStyle name="Comma [0] 8824" xfId="24096" hidden="1"/>
    <cellStyle name="Comma [0] 8824" xfId="53483" hidden="1"/>
    <cellStyle name="Comma [0] 8825" xfId="24185" hidden="1"/>
    <cellStyle name="Comma [0] 8825" xfId="53572" hidden="1"/>
    <cellStyle name="Comma [0] 8826" xfId="24099" hidden="1"/>
    <cellStyle name="Comma [0] 8826" xfId="53486" hidden="1"/>
    <cellStyle name="Comma [0] 8827" xfId="24059" hidden="1"/>
    <cellStyle name="Comma [0] 8827" xfId="53446" hidden="1"/>
    <cellStyle name="Comma [0] 8828" xfId="24190" hidden="1"/>
    <cellStyle name="Comma [0] 8828" xfId="53577" hidden="1"/>
    <cellStyle name="Comma [0] 8829" xfId="24192" hidden="1"/>
    <cellStyle name="Comma [0] 8829" xfId="53579" hidden="1"/>
    <cellStyle name="Comma [0] 883" xfId="6232" hidden="1"/>
    <cellStyle name="Comma [0] 883" xfId="35620" hidden="1"/>
    <cellStyle name="Comma [0] 8830" xfId="24151" hidden="1"/>
    <cellStyle name="Comma [0] 8830" xfId="53538" hidden="1"/>
    <cellStyle name="Comma [0] 8831" xfId="24157" hidden="1"/>
    <cellStyle name="Comma [0] 8831" xfId="53544" hidden="1"/>
    <cellStyle name="Comma [0] 8832" xfId="24058" hidden="1"/>
    <cellStyle name="Comma [0] 8832" xfId="53445" hidden="1"/>
    <cellStyle name="Comma [0] 8833" xfId="24139" hidden="1"/>
    <cellStyle name="Comma [0] 8833" xfId="53526" hidden="1"/>
    <cellStyle name="Comma [0] 8834" xfId="24118" hidden="1"/>
    <cellStyle name="Comma [0] 8834" xfId="53505" hidden="1"/>
    <cellStyle name="Comma [0] 8835" xfId="24196" hidden="1"/>
    <cellStyle name="Comma [0] 8835" xfId="53583" hidden="1"/>
    <cellStyle name="Comma [0] 8836" xfId="24137" hidden="1"/>
    <cellStyle name="Comma [0] 8836" xfId="53524" hidden="1"/>
    <cellStyle name="Comma [0] 8837" xfId="24075" hidden="1"/>
    <cellStyle name="Comma [0] 8837" xfId="53462" hidden="1"/>
    <cellStyle name="Comma [0] 8838" xfId="24203" hidden="1"/>
    <cellStyle name="Comma [0] 8838" xfId="53590" hidden="1"/>
    <cellStyle name="Comma [0] 8839" xfId="24205" hidden="1"/>
    <cellStyle name="Comma [0] 8839" xfId="53592" hidden="1"/>
    <cellStyle name="Comma [0] 884" xfId="6183" hidden="1"/>
    <cellStyle name="Comma [0] 884" xfId="35571" hidden="1"/>
    <cellStyle name="Comma [0] 8840" xfId="24169" hidden="1"/>
    <cellStyle name="Comma [0] 8840" xfId="53556" hidden="1"/>
    <cellStyle name="Comma [0] 8841" xfId="24174" hidden="1"/>
    <cellStyle name="Comma [0] 8841" xfId="53561" hidden="1"/>
    <cellStyle name="Comma [0] 8842" xfId="23738" hidden="1"/>
    <cellStyle name="Comma [0] 8842" xfId="53125" hidden="1"/>
    <cellStyle name="Comma [0] 8843" xfId="24158" hidden="1"/>
    <cellStyle name="Comma [0] 8843" xfId="53545" hidden="1"/>
    <cellStyle name="Comma [0] 8844" xfId="24063" hidden="1"/>
    <cellStyle name="Comma [0] 8844" xfId="53450" hidden="1"/>
    <cellStyle name="Comma [0] 8845" xfId="24209" hidden="1"/>
    <cellStyle name="Comma [0] 8845" xfId="53596" hidden="1"/>
    <cellStyle name="Comma [0] 8846" xfId="24156" hidden="1"/>
    <cellStyle name="Comma [0] 8846" xfId="53543" hidden="1"/>
    <cellStyle name="Comma [0] 8847" xfId="24095" hidden="1"/>
    <cellStyle name="Comma [0] 8847" xfId="53482" hidden="1"/>
    <cellStyle name="Comma [0] 8848" xfId="24213" hidden="1"/>
    <cellStyle name="Comma [0] 8848" xfId="53600" hidden="1"/>
    <cellStyle name="Comma [0] 8849" xfId="24215" hidden="1"/>
    <cellStyle name="Comma [0] 8849" xfId="53602" hidden="1"/>
    <cellStyle name="Comma [0] 885" xfId="5439" hidden="1"/>
    <cellStyle name="Comma [0] 885" xfId="34827" hidden="1"/>
    <cellStyle name="Comma [0] 8850" xfId="24183" hidden="1"/>
    <cellStyle name="Comma [0] 8850" xfId="53570" hidden="1"/>
    <cellStyle name="Comma [0] 8851" xfId="24187" hidden="1"/>
    <cellStyle name="Comma [0] 8851" xfId="53574" hidden="1"/>
    <cellStyle name="Comma [0] 8852" xfId="24077" hidden="1"/>
    <cellStyle name="Comma [0] 8852" xfId="53464" hidden="1"/>
    <cellStyle name="Comma [0] 8853" xfId="24175" hidden="1"/>
    <cellStyle name="Comma [0] 8853" xfId="53562" hidden="1"/>
    <cellStyle name="Comma [0] 8854" xfId="24067" hidden="1"/>
    <cellStyle name="Comma [0] 8854" xfId="53454" hidden="1"/>
    <cellStyle name="Comma [0] 8855" xfId="24219" hidden="1"/>
    <cellStyle name="Comma [0] 8855" xfId="53606" hidden="1"/>
    <cellStyle name="Comma [0] 8856" xfId="24173" hidden="1"/>
    <cellStyle name="Comma [0] 8856" xfId="53560" hidden="1"/>
    <cellStyle name="Comma [0] 8857" xfId="24142" hidden="1"/>
    <cellStyle name="Comma [0] 8857" xfId="53529" hidden="1"/>
    <cellStyle name="Comma [0] 8858" xfId="24223" hidden="1"/>
    <cellStyle name="Comma [0] 8858" xfId="53610" hidden="1"/>
    <cellStyle name="Comma [0] 8859" xfId="24225" hidden="1"/>
    <cellStyle name="Comma [0] 8859" xfId="53612" hidden="1"/>
    <cellStyle name="Comma [0] 886" xfId="6186" hidden="1"/>
    <cellStyle name="Comma [0] 886" xfId="35574" hidden="1"/>
    <cellStyle name="Comma [0] 8860" xfId="24211" hidden="1"/>
    <cellStyle name="Comma [0] 8860" xfId="53598" hidden="1"/>
    <cellStyle name="Comma [0] 8861" xfId="24198" hidden="1"/>
    <cellStyle name="Comma [0] 8861" xfId="53585" hidden="1"/>
    <cellStyle name="Comma [0] 8862" xfId="24222" hidden="1"/>
    <cellStyle name="Comma [0] 8862" xfId="53609" hidden="1"/>
    <cellStyle name="Comma [0] 8863" xfId="24188" hidden="1"/>
    <cellStyle name="Comma [0] 8863" xfId="53575" hidden="1"/>
    <cellStyle name="Comma [0] 8864" xfId="24160" hidden="1"/>
    <cellStyle name="Comma [0] 8864" xfId="53547" hidden="1"/>
    <cellStyle name="Comma [0] 8865" xfId="24227" hidden="1"/>
    <cellStyle name="Comma [0] 8865" xfId="53614" hidden="1"/>
    <cellStyle name="Comma [0] 8866" xfId="24184" hidden="1"/>
    <cellStyle name="Comma [0] 8866" xfId="53571" hidden="1"/>
    <cellStyle name="Comma [0] 8867" xfId="24218" hidden="1"/>
    <cellStyle name="Comma [0] 8867" xfId="53605" hidden="1"/>
    <cellStyle name="Comma [0] 8868" xfId="24231" hidden="1"/>
    <cellStyle name="Comma [0] 8868" xfId="53618" hidden="1"/>
    <cellStyle name="Comma [0] 8869" xfId="24233" hidden="1"/>
    <cellStyle name="Comma [0] 8869" xfId="53620" hidden="1"/>
    <cellStyle name="Comma [0] 887" xfId="5450" hidden="1"/>
    <cellStyle name="Comma [0] 887" xfId="34838" hidden="1"/>
    <cellStyle name="Comma [0] 8870" xfId="24101" hidden="1"/>
    <cellStyle name="Comma [0] 8870" xfId="53488" hidden="1"/>
    <cellStyle name="Comma [0] 8871" xfId="24221" hidden="1"/>
    <cellStyle name="Comma [0] 8871" xfId="53608" hidden="1"/>
    <cellStyle name="Comma [0] 8872" xfId="24161" hidden="1"/>
    <cellStyle name="Comma [0] 8872" xfId="53548" hidden="1"/>
    <cellStyle name="Comma [0] 8873" xfId="24195" hidden="1"/>
    <cellStyle name="Comma [0] 8873" xfId="53582" hidden="1"/>
    <cellStyle name="Comma [0] 8874" xfId="24208" hidden="1"/>
    <cellStyle name="Comma [0] 8874" xfId="53595" hidden="1"/>
    <cellStyle name="Comma [0] 8875" xfId="24236" hidden="1"/>
    <cellStyle name="Comma [0] 8875" xfId="53623" hidden="1"/>
    <cellStyle name="Comma [0] 8876" xfId="24199" hidden="1"/>
    <cellStyle name="Comma [0] 8876" xfId="53586" hidden="1"/>
    <cellStyle name="Comma [0] 8877" xfId="24159" hidden="1"/>
    <cellStyle name="Comma [0] 8877" xfId="53546" hidden="1"/>
    <cellStyle name="Comma [0] 8878" xfId="24238" hidden="1"/>
    <cellStyle name="Comma [0] 8878" xfId="53625" hidden="1"/>
    <cellStyle name="Comma [0] 8879" xfId="24240" hidden="1"/>
    <cellStyle name="Comma [0] 8879" xfId="53627" hidden="1"/>
    <cellStyle name="Comma [0] 888" xfId="5449" hidden="1"/>
    <cellStyle name="Comma [0] 888" xfId="34837" hidden="1"/>
    <cellStyle name="Comma [0] 8880" xfId="23752" hidden="1"/>
    <cellStyle name="Comma [0] 8880" xfId="53139" hidden="1"/>
    <cellStyle name="Comma [0] 8881" xfId="23749" hidden="1"/>
    <cellStyle name="Comma [0] 8881" xfId="53136" hidden="1"/>
    <cellStyle name="Comma [0] 8882" xfId="24246" hidden="1"/>
    <cellStyle name="Comma [0] 8882" xfId="53633" hidden="1"/>
    <cellStyle name="Comma [0] 8883" xfId="24252" hidden="1"/>
    <cellStyle name="Comma [0] 8883" xfId="53639" hidden="1"/>
    <cellStyle name="Comma [0] 8884" xfId="24254" hidden="1"/>
    <cellStyle name="Comma [0] 8884" xfId="53641" hidden="1"/>
    <cellStyle name="Comma [0] 8885" xfId="24245" hidden="1"/>
    <cellStyle name="Comma [0] 8885" xfId="53632" hidden="1"/>
    <cellStyle name="Comma [0] 8886" xfId="24250" hidden="1"/>
    <cellStyle name="Comma [0] 8886" xfId="53637" hidden="1"/>
    <cellStyle name="Comma [0] 8887" xfId="24256" hidden="1"/>
    <cellStyle name="Comma [0] 8887" xfId="53643" hidden="1"/>
    <cellStyle name="Comma [0] 8888" xfId="24258" hidden="1"/>
    <cellStyle name="Comma [0] 8888" xfId="53645" hidden="1"/>
    <cellStyle name="Comma [0] 8889" xfId="23775" hidden="1"/>
    <cellStyle name="Comma [0] 8889" xfId="53162" hidden="1"/>
    <cellStyle name="Comma [0] 889" xfId="6237" hidden="1"/>
    <cellStyle name="Comma [0] 889" xfId="35625" hidden="1"/>
    <cellStyle name="Comma [0] 8890" xfId="23777" hidden="1"/>
    <cellStyle name="Comma [0] 8890" xfId="53164" hidden="1"/>
    <cellStyle name="Comma [0] 8891" xfId="24269" hidden="1"/>
    <cellStyle name="Comma [0] 8891" xfId="53656" hidden="1"/>
    <cellStyle name="Comma [0] 8892" xfId="24278" hidden="1"/>
    <cellStyle name="Comma [0] 8892" xfId="53665" hidden="1"/>
    <cellStyle name="Comma [0] 8893" xfId="24289" hidden="1"/>
    <cellStyle name="Comma [0] 8893" xfId="53676" hidden="1"/>
    <cellStyle name="Comma [0] 8894" xfId="24295" hidden="1"/>
    <cellStyle name="Comma [0] 8894" xfId="53682" hidden="1"/>
    <cellStyle name="Comma [0] 8895" xfId="24277" hidden="1"/>
    <cellStyle name="Comma [0] 8895" xfId="53664" hidden="1"/>
    <cellStyle name="Comma [0] 8896" xfId="24287" hidden="1"/>
    <cellStyle name="Comma [0] 8896" xfId="53674" hidden="1"/>
    <cellStyle name="Comma [0] 8897" xfId="24307" hidden="1"/>
    <cellStyle name="Comma [0] 8897" xfId="53694" hidden="1"/>
    <cellStyle name="Comma [0] 8898" xfId="24309" hidden="1"/>
    <cellStyle name="Comma [0] 8898" xfId="53696" hidden="1"/>
    <cellStyle name="Comma [0] 8899" xfId="24260" hidden="1"/>
    <cellStyle name="Comma [0] 8899" xfId="53647" hidden="1"/>
    <cellStyle name="Comma [0] 89" xfId="4721" hidden="1"/>
    <cellStyle name="Comma [0] 89" xfId="34109" hidden="1"/>
    <cellStyle name="Comma [0] 890" xfId="5525" hidden="1"/>
    <cellStyle name="Comma [0] 890" xfId="34913" hidden="1"/>
    <cellStyle name="Comma [0] 8900" xfId="23757" hidden="1"/>
    <cellStyle name="Comma [0] 8900" xfId="53144" hidden="1"/>
    <cellStyle name="Comma [0] 8901" xfId="24263" hidden="1"/>
    <cellStyle name="Comma [0] 8901" xfId="53650" hidden="1"/>
    <cellStyle name="Comma [0] 8902" xfId="23762" hidden="1"/>
    <cellStyle name="Comma [0] 8902" xfId="53149" hidden="1"/>
    <cellStyle name="Comma [0] 8903" xfId="23746" hidden="1"/>
    <cellStyle name="Comma [0] 8903" xfId="53133" hidden="1"/>
    <cellStyle name="Comma [0] 8904" xfId="24314" hidden="1"/>
    <cellStyle name="Comma [0] 8904" xfId="53701" hidden="1"/>
    <cellStyle name="Comma [0] 8905" xfId="23755" hidden="1"/>
    <cellStyle name="Comma [0] 8905" xfId="53142" hidden="1"/>
    <cellStyle name="Comma [0] 8906" xfId="23776" hidden="1"/>
    <cellStyle name="Comma [0] 8906" xfId="53163" hidden="1"/>
    <cellStyle name="Comma [0] 8907" xfId="24326" hidden="1"/>
    <cellStyle name="Comma [0] 8907" xfId="53713" hidden="1"/>
    <cellStyle name="Comma [0] 8908" xfId="24328" hidden="1"/>
    <cellStyle name="Comma [0] 8908" xfId="53715" hidden="1"/>
    <cellStyle name="Comma [0] 8909" xfId="24317" hidden="1"/>
    <cellStyle name="Comma [0] 8909" xfId="53704" hidden="1"/>
    <cellStyle name="Comma [0] 891" xfId="5726" hidden="1"/>
    <cellStyle name="Comma [0] 891" xfId="35114" hidden="1"/>
    <cellStyle name="Comma [0] 8910" xfId="24325" hidden="1"/>
    <cellStyle name="Comma [0] 8910" xfId="53712" hidden="1"/>
    <cellStyle name="Comma [0] 8911" xfId="23759" hidden="1"/>
    <cellStyle name="Comma [0] 8911" xfId="53146" hidden="1"/>
    <cellStyle name="Comma [0] 8912" xfId="24311" hidden="1"/>
    <cellStyle name="Comma [0] 8912" xfId="53698" hidden="1"/>
    <cellStyle name="Comma [0] 8913" xfId="24344" hidden="1"/>
    <cellStyle name="Comma [0] 8913" xfId="53731" hidden="1"/>
    <cellStyle name="Comma [0] 8914" xfId="24352" hidden="1"/>
    <cellStyle name="Comma [0] 8914" xfId="53739" hidden="1"/>
    <cellStyle name="Comma [0] 8915" xfId="24261" hidden="1"/>
    <cellStyle name="Comma [0] 8915" xfId="53648" hidden="1"/>
    <cellStyle name="Comma [0] 8916" xfId="24340" hidden="1"/>
    <cellStyle name="Comma [0] 8916" xfId="53727" hidden="1"/>
    <cellStyle name="Comma [0] 8917" xfId="24361" hidden="1"/>
    <cellStyle name="Comma [0] 8917" xfId="53748" hidden="1"/>
    <cellStyle name="Comma [0] 8918" xfId="24363" hidden="1"/>
    <cellStyle name="Comma [0] 8918" xfId="53750" hidden="1"/>
    <cellStyle name="Comma [0] 8919" xfId="24322" hidden="1"/>
    <cellStyle name="Comma [0] 8919" xfId="53709" hidden="1"/>
    <cellStyle name="Comma [0] 892" xfId="6249" hidden="1"/>
    <cellStyle name="Comma [0] 892" xfId="35637" hidden="1"/>
    <cellStyle name="Comma [0] 8920" xfId="24267" hidden="1"/>
    <cellStyle name="Comma [0] 8920" xfId="53654" hidden="1"/>
    <cellStyle name="Comma [0] 8921" xfId="24320" hidden="1"/>
    <cellStyle name="Comma [0] 8921" xfId="53707" hidden="1"/>
    <cellStyle name="Comma [0] 8922" xfId="24304" hidden="1"/>
    <cellStyle name="Comma [0] 8922" xfId="53691" hidden="1"/>
    <cellStyle name="Comma [0] 8923" xfId="24300" hidden="1"/>
    <cellStyle name="Comma [0] 8923" xfId="53687" hidden="1"/>
    <cellStyle name="Comma [0] 8924" xfId="24371" hidden="1"/>
    <cellStyle name="Comma [0] 8924" xfId="53758" hidden="1"/>
    <cellStyle name="Comma [0] 8925" xfId="24243" hidden="1"/>
    <cellStyle name="Comma [0] 8925" xfId="53630" hidden="1"/>
    <cellStyle name="Comma [0] 8926" xfId="23725" hidden="1"/>
    <cellStyle name="Comma [0] 8926" xfId="53112" hidden="1"/>
    <cellStyle name="Comma [0] 8927" xfId="24379" hidden="1"/>
    <cellStyle name="Comma [0] 8927" xfId="53766" hidden="1"/>
    <cellStyle name="Comma [0] 8928" xfId="24381" hidden="1"/>
    <cellStyle name="Comma [0] 8928" xfId="53768" hidden="1"/>
    <cellStyle name="Comma [0] 8929" xfId="24330" hidden="1"/>
    <cellStyle name="Comma [0] 8929" xfId="53717" hidden="1"/>
    <cellStyle name="Comma [0] 893" xfId="6251" hidden="1"/>
    <cellStyle name="Comma [0] 893" xfId="35639" hidden="1"/>
    <cellStyle name="Comma [0] 8930" xfId="24306" hidden="1"/>
    <cellStyle name="Comma [0] 8930" xfId="53693" hidden="1"/>
    <cellStyle name="Comma [0] 8931" xfId="24341" hidden="1"/>
    <cellStyle name="Comma [0] 8931" xfId="53728" hidden="1"/>
    <cellStyle name="Comma [0] 8932" xfId="24273" hidden="1"/>
    <cellStyle name="Comma [0] 8932" xfId="53660" hidden="1"/>
    <cellStyle name="Comma [0] 8933" xfId="24343" hidden="1"/>
    <cellStyle name="Comma [0] 8933" xfId="53730" hidden="1"/>
    <cellStyle name="Comma [0] 8934" xfId="24388" hidden="1"/>
    <cellStyle name="Comma [0] 8934" xfId="53775" hidden="1"/>
    <cellStyle name="Comma [0] 8935" xfId="24331" hidden="1"/>
    <cellStyle name="Comma [0] 8935" xfId="53718" hidden="1"/>
    <cellStyle name="Comma [0] 8936" xfId="24288" hidden="1"/>
    <cellStyle name="Comma [0] 8936" xfId="53675" hidden="1"/>
    <cellStyle name="Comma [0] 8937" xfId="24394" hidden="1"/>
    <cellStyle name="Comma [0] 8937" xfId="53781" hidden="1"/>
    <cellStyle name="Comma [0] 8938" xfId="24396" hidden="1"/>
    <cellStyle name="Comma [0] 8938" xfId="53783" hidden="1"/>
    <cellStyle name="Comma [0] 8939" xfId="24349" hidden="1"/>
    <cellStyle name="Comma [0] 8939" xfId="53736" hidden="1"/>
    <cellStyle name="Comma [0] 894" xfId="6240" hidden="1"/>
    <cellStyle name="Comma [0] 894" xfId="35628" hidden="1"/>
    <cellStyle name="Comma [0] 8940" xfId="24355" hidden="1"/>
    <cellStyle name="Comma [0] 8940" xfId="53742" hidden="1"/>
    <cellStyle name="Comma [0] 8941" xfId="24242" hidden="1"/>
    <cellStyle name="Comma [0] 8941" xfId="53629" hidden="1"/>
    <cellStyle name="Comma [0] 8942" xfId="24305" hidden="1"/>
    <cellStyle name="Comma [0] 8942" xfId="53692" hidden="1"/>
    <cellStyle name="Comma [0] 8943" xfId="24313" hidden="1"/>
    <cellStyle name="Comma [0] 8943" xfId="53700" hidden="1"/>
    <cellStyle name="Comma [0] 8944" xfId="24402" hidden="1"/>
    <cellStyle name="Comma [0] 8944" xfId="53789" hidden="1"/>
    <cellStyle name="Comma [0] 8945" xfId="24316" hidden="1"/>
    <cellStyle name="Comma [0] 8945" xfId="53703" hidden="1"/>
    <cellStyle name="Comma [0] 8946" xfId="24276" hidden="1"/>
    <cellStyle name="Comma [0] 8946" xfId="53663" hidden="1"/>
    <cellStyle name="Comma [0] 8947" xfId="24407" hidden="1"/>
    <cellStyle name="Comma [0] 8947" xfId="53794" hidden="1"/>
    <cellStyle name="Comma [0] 8948" xfId="24409" hidden="1"/>
    <cellStyle name="Comma [0] 8948" xfId="53796" hidden="1"/>
    <cellStyle name="Comma [0] 8949" xfId="24368" hidden="1"/>
    <cellStyle name="Comma [0] 8949" xfId="53755" hidden="1"/>
    <cellStyle name="Comma [0] 895" xfId="6248" hidden="1"/>
    <cellStyle name="Comma [0] 895" xfId="35636" hidden="1"/>
    <cellStyle name="Comma [0] 8950" xfId="24374" hidden="1"/>
    <cellStyle name="Comma [0] 8950" xfId="53761" hidden="1"/>
    <cellStyle name="Comma [0] 8951" xfId="24275" hidden="1"/>
    <cellStyle name="Comma [0] 8951" xfId="53662" hidden="1"/>
    <cellStyle name="Comma [0] 8952" xfId="24356" hidden="1"/>
    <cellStyle name="Comma [0] 8952" xfId="53743" hidden="1"/>
    <cellStyle name="Comma [0] 8953" xfId="24335" hidden="1"/>
    <cellStyle name="Comma [0] 8953" xfId="53722" hidden="1"/>
    <cellStyle name="Comma [0] 8954" xfId="24413" hidden="1"/>
    <cellStyle name="Comma [0] 8954" xfId="53800" hidden="1"/>
    <cellStyle name="Comma [0] 8955" xfId="24354" hidden="1"/>
    <cellStyle name="Comma [0] 8955" xfId="53741" hidden="1"/>
    <cellStyle name="Comma [0] 8956" xfId="24292" hidden="1"/>
    <cellStyle name="Comma [0] 8956" xfId="53679" hidden="1"/>
    <cellStyle name="Comma [0] 8957" xfId="24420" hidden="1"/>
    <cellStyle name="Comma [0] 8957" xfId="53807" hidden="1"/>
    <cellStyle name="Comma [0] 8958" xfId="24422" hidden="1"/>
    <cellStyle name="Comma [0] 8958" xfId="53809" hidden="1"/>
    <cellStyle name="Comma [0] 8959" xfId="24386" hidden="1"/>
    <cellStyle name="Comma [0] 8959" xfId="53773" hidden="1"/>
    <cellStyle name="Comma [0] 896" xfId="5735" hidden="1"/>
    <cellStyle name="Comma [0] 896" xfId="35123" hidden="1"/>
    <cellStyle name="Comma [0] 8960" xfId="24391" hidden="1"/>
    <cellStyle name="Comma [0] 8960" xfId="53778" hidden="1"/>
    <cellStyle name="Comma [0] 8961" xfId="23756" hidden="1"/>
    <cellStyle name="Comma [0] 8961" xfId="53143" hidden="1"/>
    <cellStyle name="Comma [0] 8962" xfId="24375" hidden="1"/>
    <cellStyle name="Comma [0] 8962" xfId="53762" hidden="1"/>
    <cellStyle name="Comma [0] 8963" xfId="24280" hidden="1"/>
    <cellStyle name="Comma [0] 8963" xfId="53667" hidden="1"/>
    <cellStyle name="Comma [0] 8964" xfId="24426" hidden="1"/>
    <cellStyle name="Comma [0] 8964" xfId="53813" hidden="1"/>
    <cellStyle name="Comma [0] 8965" xfId="24373" hidden="1"/>
    <cellStyle name="Comma [0] 8965" xfId="53760" hidden="1"/>
    <cellStyle name="Comma [0] 8966" xfId="24312" hidden="1"/>
    <cellStyle name="Comma [0] 8966" xfId="53699" hidden="1"/>
    <cellStyle name="Comma [0] 8967" xfId="24430" hidden="1"/>
    <cellStyle name="Comma [0] 8967" xfId="53817" hidden="1"/>
    <cellStyle name="Comma [0] 8968" xfId="24432" hidden="1"/>
    <cellStyle name="Comma [0] 8968" xfId="53819" hidden="1"/>
    <cellStyle name="Comma [0] 8969" xfId="24400" hidden="1"/>
    <cellStyle name="Comma [0] 8969" xfId="53787" hidden="1"/>
    <cellStyle name="Comma [0] 897" xfId="6234" hidden="1"/>
    <cellStyle name="Comma [0] 897" xfId="35622" hidden="1"/>
    <cellStyle name="Comma [0] 8970" xfId="24404" hidden="1"/>
    <cellStyle name="Comma [0] 8970" xfId="53791" hidden="1"/>
    <cellStyle name="Comma [0] 8971" xfId="24294" hidden="1"/>
    <cellStyle name="Comma [0] 8971" xfId="53681" hidden="1"/>
    <cellStyle name="Comma [0] 8972" xfId="24392" hidden="1"/>
    <cellStyle name="Comma [0] 8972" xfId="53779" hidden="1"/>
    <cellStyle name="Comma [0] 8973" xfId="24284" hidden="1"/>
    <cellStyle name="Comma [0] 8973" xfId="53671" hidden="1"/>
    <cellStyle name="Comma [0] 8974" xfId="24436" hidden="1"/>
    <cellStyle name="Comma [0] 8974" xfId="53823" hidden="1"/>
    <cellStyle name="Comma [0] 8975" xfId="24390" hidden="1"/>
    <cellStyle name="Comma [0] 8975" xfId="53777" hidden="1"/>
    <cellStyle name="Comma [0] 8976" xfId="24359" hidden="1"/>
    <cellStyle name="Comma [0] 8976" xfId="53746" hidden="1"/>
    <cellStyle name="Comma [0] 8977" xfId="24440" hidden="1"/>
    <cellStyle name="Comma [0] 8977" xfId="53827" hidden="1"/>
    <cellStyle name="Comma [0] 8978" xfId="24442" hidden="1"/>
    <cellStyle name="Comma [0] 8978" xfId="53829" hidden="1"/>
    <cellStyle name="Comma [0] 8979" xfId="24428" hidden="1"/>
    <cellStyle name="Comma [0] 8979" xfId="53815" hidden="1"/>
    <cellStyle name="Comma [0] 898" xfId="6267" hidden="1"/>
    <cellStyle name="Comma [0] 898" xfId="35655" hidden="1"/>
    <cellStyle name="Comma [0] 8980" xfId="24415" hidden="1"/>
    <cellStyle name="Comma [0] 8980" xfId="53802" hidden="1"/>
    <cellStyle name="Comma [0] 8981" xfId="24439" hidden="1"/>
    <cellStyle name="Comma [0] 8981" xfId="53826" hidden="1"/>
    <cellStyle name="Comma [0] 8982" xfId="24405" hidden="1"/>
    <cellStyle name="Comma [0] 8982" xfId="53792" hidden="1"/>
    <cellStyle name="Comma [0] 8983" xfId="24377" hidden="1"/>
    <cellStyle name="Comma [0] 8983" xfId="53764" hidden="1"/>
    <cellStyle name="Comma [0] 8984" xfId="24444" hidden="1"/>
    <cellStyle name="Comma [0] 8984" xfId="53831" hidden="1"/>
    <cellStyle name="Comma [0] 8985" xfId="24401" hidden="1"/>
    <cellStyle name="Comma [0] 8985" xfId="53788" hidden="1"/>
    <cellStyle name="Comma [0] 8986" xfId="24435" hidden="1"/>
    <cellStyle name="Comma [0] 8986" xfId="53822" hidden="1"/>
    <cellStyle name="Comma [0] 8987" xfId="24448" hidden="1"/>
    <cellStyle name="Comma [0] 8987" xfId="53835" hidden="1"/>
    <cellStyle name="Comma [0] 8988" xfId="24450" hidden="1"/>
    <cellStyle name="Comma [0] 8988" xfId="53837" hidden="1"/>
    <cellStyle name="Comma [0] 8989" xfId="24318" hidden="1"/>
    <cellStyle name="Comma [0] 8989" xfId="53705" hidden="1"/>
    <cellStyle name="Comma [0] 899" xfId="6275" hidden="1"/>
    <cellStyle name="Comma [0] 899" xfId="35663" hidden="1"/>
    <cellStyle name="Comma [0] 8990" xfId="24438" hidden="1"/>
    <cellStyle name="Comma [0] 8990" xfId="53825" hidden="1"/>
    <cellStyle name="Comma [0] 8991" xfId="24378" hidden="1"/>
    <cellStyle name="Comma [0] 8991" xfId="53765" hidden="1"/>
    <cellStyle name="Comma [0] 8992" xfId="24412" hidden="1"/>
    <cellStyle name="Comma [0] 8992" xfId="53799" hidden="1"/>
    <cellStyle name="Comma [0] 8993" xfId="24425" hidden="1"/>
    <cellStyle name="Comma [0] 8993" xfId="53812" hidden="1"/>
    <cellStyle name="Comma [0] 8994" xfId="24453" hidden="1"/>
    <cellStyle name="Comma [0] 8994" xfId="53840" hidden="1"/>
    <cellStyle name="Comma [0] 8995" xfId="24416" hidden="1"/>
    <cellStyle name="Comma [0] 8995" xfId="53803" hidden="1"/>
    <cellStyle name="Comma [0] 8996" xfId="24376" hidden="1"/>
    <cellStyle name="Comma [0] 8996" xfId="53763" hidden="1"/>
    <cellStyle name="Comma [0] 8997" xfId="24455" hidden="1"/>
    <cellStyle name="Comma [0] 8997" xfId="53842" hidden="1"/>
    <cellStyle name="Comma [0] 8998" xfId="24457" hidden="1"/>
    <cellStyle name="Comma [0] 8998" xfId="53844" hidden="1"/>
    <cellStyle name="Comma [0] 8999" xfId="23810" hidden="1"/>
    <cellStyle name="Comma [0] 8999" xfId="53197" hidden="1"/>
    <cellStyle name="Comma [0] 9" xfId="123" hidden="1"/>
    <cellStyle name="Comma [0] 9" xfId="288" hidden="1"/>
    <cellStyle name="Comma [0] 9" xfId="256" hidden="1"/>
    <cellStyle name="Comma [0] 9" xfId="92" hidden="1"/>
    <cellStyle name="Comma [0] 9" xfId="471" hidden="1"/>
    <cellStyle name="Comma [0] 9" xfId="636" hidden="1"/>
    <cellStyle name="Comma [0] 9" xfId="604" hidden="1"/>
    <cellStyle name="Comma [0] 9" xfId="440" hidden="1"/>
    <cellStyle name="Comma [0] 9" xfId="809" hidden="1"/>
    <cellStyle name="Comma [0] 9" xfId="974" hidden="1"/>
    <cellStyle name="Comma [0] 9" xfId="942" hidden="1"/>
    <cellStyle name="Comma [0] 9" xfId="778" hidden="1"/>
    <cellStyle name="Comma [0] 9" xfId="1151" hidden="1"/>
    <cellStyle name="Comma [0] 9" xfId="1316" hidden="1"/>
    <cellStyle name="Comma [0] 9" xfId="1284" hidden="1"/>
    <cellStyle name="Comma [0] 9" xfId="1120" hidden="1"/>
    <cellStyle name="Comma [0] 9" xfId="1479" hidden="1"/>
    <cellStyle name="Comma [0] 9" xfId="1644" hidden="1"/>
    <cellStyle name="Comma [0] 9" xfId="1612" hidden="1"/>
    <cellStyle name="Comma [0] 9" xfId="1448" hidden="1"/>
    <cellStyle name="Comma [0] 9" xfId="1807" hidden="1"/>
    <cellStyle name="Comma [0] 9" xfId="1972" hidden="1"/>
    <cellStyle name="Comma [0] 9" xfId="1940" hidden="1"/>
    <cellStyle name="Comma [0] 9" xfId="1776" hidden="1"/>
    <cellStyle name="Comma [0] 9" xfId="2138" hidden="1"/>
    <cellStyle name="Comma [0] 9" xfId="2302" hidden="1"/>
    <cellStyle name="Comma [0] 9" xfId="2271" hidden="1"/>
    <cellStyle name="Comma [0] 9" xfId="2107" hidden="1"/>
    <cellStyle name="Comma [0] 9" xfId="4491" hidden="1"/>
    <cellStyle name="Comma [0] 9" xfId="33880" hidden="1"/>
    <cellStyle name="Comma [0] 9" xfId="61192" hidden="1"/>
    <cellStyle name="Comma [0] 9" xfId="61274" hidden="1"/>
    <cellStyle name="Comma [0] 9" xfId="61358" hidden="1"/>
    <cellStyle name="Comma [0] 9" xfId="61440" hidden="1"/>
    <cellStyle name="Comma [0] 9" xfId="61523" hidden="1"/>
    <cellStyle name="Comma [0] 9" xfId="61605" hidden="1"/>
    <cellStyle name="Comma [0] 9" xfId="61685" hidden="1"/>
    <cellStyle name="Comma [0] 9" xfId="61767" hidden="1"/>
    <cellStyle name="Comma [0] 9" xfId="61849" hidden="1"/>
    <cellStyle name="Comma [0] 9" xfId="61931" hidden="1"/>
    <cellStyle name="Comma [0] 9" xfId="62015" hidden="1"/>
    <cellStyle name="Comma [0] 9" xfId="62097" hidden="1"/>
    <cellStyle name="Comma [0] 9" xfId="62179" hidden="1"/>
    <cellStyle name="Comma [0] 9" xfId="62261" hidden="1"/>
    <cellStyle name="Comma [0] 9" xfId="62341" hidden="1"/>
    <cellStyle name="Comma [0] 9" xfId="62423" hidden="1"/>
    <cellStyle name="Comma [0] 9" xfId="62498" hidden="1"/>
    <cellStyle name="Comma [0] 9" xfId="62580" hidden="1"/>
    <cellStyle name="Comma [0] 9" xfId="62664" hidden="1"/>
    <cellStyle name="Comma [0] 9" xfId="62746" hidden="1"/>
    <cellStyle name="Comma [0] 9" xfId="62828" hidden="1"/>
    <cellStyle name="Comma [0] 9" xfId="62910" hidden="1"/>
    <cellStyle name="Comma [0] 9" xfId="62990" hidden="1"/>
    <cellStyle name="Comma [0] 9" xfId="63072" hidden="1"/>
    <cellStyle name="Comma [0] 90" xfId="4723" hidden="1"/>
    <cellStyle name="Comma [0] 90" xfId="34111" hidden="1"/>
    <cellStyle name="Comma [0] 900" xfId="6184" hidden="1"/>
    <cellStyle name="Comma [0] 900" xfId="35572" hidden="1"/>
    <cellStyle name="Comma [0] 9000" xfId="23766" hidden="1"/>
    <cellStyle name="Comma [0] 9000" xfId="53153" hidden="1"/>
    <cellStyle name="Comma [0] 9001" xfId="24463" hidden="1"/>
    <cellStyle name="Comma [0] 9001" xfId="53850" hidden="1"/>
    <cellStyle name="Comma [0] 9002" xfId="24469" hidden="1"/>
    <cellStyle name="Comma [0] 9002" xfId="53856" hidden="1"/>
    <cellStyle name="Comma [0] 9003" xfId="24471" hidden="1"/>
    <cellStyle name="Comma [0] 9003" xfId="53858" hidden="1"/>
    <cellStyle name="Comma [0] 9004" xfId="24462" hidden="1"/>
    <cellStyle name="Comma [0] 9004" xfId="53849" hidden="1"/>
    <cellStyle name="Comma [0] 9005" xfId="24467" hidden="1"/>
    <cellStyle name="Comma [0] 9005" xfId="53854" hidden="1"/>
    <cellStyle name="Comma [0] 9006" xfId="24473" hidden="1"/>
    <cellStyle name="Comma [0] 9006" xfId="53860" hidden="1"/>
    <cellStyle name="Comma [0] 9007" xfId="24475" hidden="1"/>
    <cellStyle name="Comma [0] 9007" xfId="53862" hidden="1"/>
    <cellStyle name="Comma [0] 9008" xfId="23767" hidden="1"/>
    <cellStyle name="Comma [0] 9008" xfId="53154" hidden="1"/>
    <cellStyle name="Comma [0] 9009" xfId="23745" hidden="1"/>
    <cellStyle name="Comma [0] 9009" xfId="53132" hidden="1"/>
    <cellStyle name="Comma [0] 901" xfId="6263" hidden="1"/>
    <cellStyle name="Comma [0] 901" xfId="35651" hidden="1"/>
    <cellStyle name="Comma [0] 9010" xfId="24486" hidden="1"/>
    <cellStyle name="Comma [0] 9010" xfId="53873" hidden="1"/>
    <cellStyle name="Comma [0] 9011" xfId="24495" hidden="1"/>
    <cellStyle name="Comma [0] 9011" xfId="53882" hidden="1"/>
    <cellStyle name="Comma [0] 9012" xfId="24506" hidden="1"/>
    <cellStyle name="Comma [0] 9012" xfId="53893" hidden="1"/>
    <cellStyle name="Comma [0] 9013" xfId="24512" hidden="1"/>
    <cellStyle name="Comma [0] 9013" xfId="53899" hidden="1"/>
    <cellStyle name="Comma [0] 9014" xfId="24494" hidden="1"/>
    <cellStyle name="Comma [0] 9014" xfId="53881" hidden="1"/>
    <cellStyle name="Comma [0] 9015" xfId="24504" hidden="1"/>
    <cellStyle name="Comma [0] 9015" xfId="53891" hidden="1"/>
    <cellStyle name="Comma [0] 9016" xfId="24524" hidden="1"/>
    <cellStyle name="Comma [0] 9016" xfId="53911" hidden="1"/>
    <cellStyle name="Comma [0] 9017" xfId="24526" hidden="1"/>
    <cellStyle name="Comma [0] 9017" xfId="53913" hidden="1"/>
    <cellStyle name="Comma [0] 9018" xfId="24477" hidden="1"/>
    <cellStyle name="Comma [0] 9018" xfId="53864" hidden="1"/>
    <cellStyle name="Comma [0] 9019" xfId="23733" hidden="1"/>
    <cellStyle name="Comma [0] 9019" xfId="53120" hidden="1"/>
    <cellStyle name="Comma [0] 902" xfId="6284" hidden="1"/>
    <cellStyle name="Comma [0] 902" xfId="35672" hidden="1"/>
    <cellStyle name="Comma [0] 9020" xfId="24480" hidden="1"/>
    <cellStyle name="Comma [0] 9020" xfId="53867" hidden="1"/>
    <cellStyle name="Comma [0] 9021" xfId="23744" hidden="1"/>
    <cellStyle name="Comma [0] 9021" xfId="53131" hidden="1"/>
    <cellStyle name="Comma [0] 9022" xfId="23743" hidden="1"/>
    <cellStyle name="Comma [0] 9022" xfId="53130" hidden="1"/>
    <cellStyle name="Comma [0] 9023" xfId="24531" hidden="1"/>
    <cellStyle name="Comma [0] 9023" xfId="53918" hidden="1"/>
    <cellStyle name="Comma [0] 9024" xfId="23819" hidden="1"/>
    <cellStyle name="Comma [0] 9024" xfId="53206" hidden="1"/>
    <cellStyle name="Comma [0] 9025" xfId="24020" hidden="1"/>
    <cellStyle name="Comma [0] 9025" xfId="53407" hidden="1"/>
    <cellStyle name="Comma [0] 9026" xfId="24543" hidden="1"/>
    <cellStyle name="Comma [0] 9026" xfId="53930" hidden="1"/>
    <cellStyle name="Comma [0] 9027" xfId="24545" hidden="1"/>
    <cellStyle name="Comma [0] 9027" xfId="53932" hidden="1"/>
    <cellStyle name="Comma [0] 9028" xfId="24534" hidden="1"/>
    <cellStyle name="Comma [0] 9028" xfId="53921" hidden="1"/>
    <cellStyle name="Comma [0] 9029" xfId="24542" hidden="1"/>
    <cellStyle name="Comma [0] 9029" xfId="53929" hidden="1"/>
    <cellStyle name="Comma [0] 903" xfId="6286" hidden="1"/>
    <cellStyle name="Comma [0] 903" xfId="35674" hidden="1"/>
    <cellStyle name="Comma [0] 9030" xfId="24029" hidden="1"/>
    <cellStyle name="Comma [0] 9030" xfId="53416" hidden="1"/>
    <cellStyle name="Comma [0] 9031" xfId="24528" hidden="1"/>
    <cellStyle name="Comma [0] 9031" xfId="53915" hidden="1"/>
    <cellStyle name="Comma [0] 9032" xfId="24561" hidden="1"/>
    <cellStyle name="Comma [0] 9032" xfId="53948" hidden="1"/>
    <cellStyle name="Comma [0] 9033" xfId="24569" hidden="1"/>
    <cellStyle name="Comma [0] 9033" xfId="53956" hidden="1"/>
    <cellStyle name="Comma [0] 9034" xfId="24478" hidden="1"/>
    <cellStyle name="Comma [0] 9034" xfId="53865" hidden="1"/>
    <cellStyle name="Comma [0] 9035" xfId="24557" hidden="1"/>
    <cellStyle name="Comma [0] 9035" xfId="53944" hidden="1"/>
    <cellStyle name="Comma [0] 9036" xfId="24578" hidden="1"/>
    <cellStyle name="Comma [0] 9036" xfId="53965" hidden="1"/>
    <cellStyle name="Comma [0] 9037" xfId="24580" hidden="1"/>
    <cellStyle name="Comma [0] 9037" xfId="53967" hidden="1"/>
    <cellStyle name="Comma [0] 9038" xfId="24539" hidden="1"/>
    <cellStyle name="Comma [0] 9038" xfId="53926" hidden="1"/>
    <cellStyle name="Comma [0] 9039" xfId="24484" hidden="1"/>
    <cellStyle name="Comma [0] 9039" xfId="53871" hidden="1"/>
    <cellStyle name="Comma [0] 904" xfId="6245" hidden="1"/>
    <cellStyle name="Comma [0] 904" xfId="35633" hidden="1"/>
    <cellStyle name="Comma [0] 9040" xfId="24537" hidden="1"/>
    <cellStyle name="Comma [0] 9040" xfId="53924" hidden="1"/>
    <cellStyle name="Comma [0] 9041" xfId="24521" hidden="1"/>
    <cellStyle name="Comma [0] 9041" xfId="53908" hidden="1"/>
    <cellStyle name="Comma [0] 9042" xfId="24517" hidden="1"/>
    <cellStyle name="Comma [0] 9042" xfId="53904" hidden="1"/>
    <cellStyle name="Comma [0] 9043" xfId="24588" hidden="1"/>
    <cellStyle name="Comma [0] 9043" xfId="53975" hidden="1"/>
    <cellStyle name="Comma [0] 9044" xfId="24460" hidden="1"/>
    <cellStyle name="Comma [0] 9044" xfId="53847" hidden="1"/>
    <cellStyle name="Comma [0] 9045" xfId="23768" hidden="1"/>
    <cellStyle name="Comma [0] 9045" xfId="53155" hidden="1"/>
    <cellStyle name="Comma [0] 9046" xfId="24596" hidden="1"/>
    <cellStyle name="Comma [0] 9046" xfId="53983" hidden="1"/>
    <cellStyle name="Comma [0] 9047" xfId="24598" hidden="1"/>
    <cellStyle name="Comma [0] 9047" xfId="53985" hidden="1"/>
    <cellStyle name="Comma [0] 9048" xfId="24547" hidden="1"/>
    <cellStyle name="Comma [0] 9048" xfId="53934" hidden="1"/>
    <cellStyle name="Comma [0] 9049" xfId="24523" hidden="1"/>
    <cellStyle name="Comma [0] 9049" xfId="53910" hidden="1"/>
    <cellStyle name="Comma [0] 905" xfId="6190" hidden="1"/>
    <cellStyle name="Comma [0] 905" xfId="35578" hidden="1"/>
    <cellStyle name="Comma [0] 9050" xfId="24558" hidden="1"/>
    <cellStyle name="Comma [0] 9050" xfId="53945" hidden="1"/>
    <cellStyle name="Comma [0] 9051" xfId="24490" hidden="1"/>
    <cellStyle name="Comma [0] 9051" xfId="53877" hidden="1"/>
    <cellStyle name="Comma [0] 9052" xfId="24560" hidden="1"/>
    <cellStyle name="Comma [0] 9052" xfId="53947" hidden="1"/>
    <cellStyle name="Comma [0] 9053" xfId="24605" hidden="1"/>
    <cellStyle name="Comma [0] 9053" xfId="53992" hidden="1"/>
    <cellStyle name="Comma [0] 9054" xfId="24548" hidden="1"/>
    <cellStyle name="Comma [0] 9054" xfId="53935" hidden="1"/>
    <cellStyle name="Comma [0] 9055" xfId="24505" hidden="1"/>
    <cellStyle name="Comma [0] 9055" xfId="53892" hidden="1"/>
    <cellStyle name="Comma [0] 9056" xfId="24611" hidden="1"/>
    <cellStyle name="Comma [0] 9056" xfId="53998" hidden="1"/>
    <cellStyle name="Comma [0] 9057" xfId="24613" hidden="1"/>
    <cellStyle name="Comma [0] 9057" xfId="54000" hidden="1"/>
    <cellStyle name="Comma [0] 9058" xfId="24566" hidden="1"/>
    <cellStyle name="Comma [0] 9058" xfId="53953" hidden="1"/>
    <cellStyle name="Comma [0] 9059" xfId="24572" hidden="1"/>
    <cellStyle name="Comma [0] 9059" xfId="53959" hidden="1"/>
    <cellStyle name="Comma [0] 906" xfId="6243" hidden="1"/>
    <cellStyle name="Comma [0] 906" xfId="35631" hidden="1"/>
    <cellStyle name="Comma [0] 9060" xfId="24459" hidden="1"/>
    <cellStyle name="Comma [0] 9060" xfId="53846" hidden="1"/>
    <cellStyle name="Comma [0] 9061" xfId="24522" hidden="1"/>
    <cellStyle name="Comma [0] 9061" xfId="53909" hidden="1"/>
    <cellStyle name="Comma [0] 9062" xfId="24530" hidden="1"/>
    <cellStyle name="Comma [0] 9062" xfId="53917" hidden="1"/>
    <cellStyle name="Comma [0] 9063" xfId="24619" hidden="1"/>
    <cellStyle name="Comma [0] 9063" xfId="54006" hidden="1"/>
    <cellStyle name="Comma [0] 9064" xfId="24533" hidden="1"/>
    <cellStyle name="Comma [0] 9064" xfId="53920" hidden="1"/>
    <cellStyle name="Comma [0] 9065" xfId="24493" hidden="1"/>
    <cellStyle name="Comma [0] 9065" xfId="53880" hidden="1"/>
    <cellStyle name="Comma [0] 9066" xfId="24624" hidden="1"/>
    <cellStyle name="Comma [0] 9066" xfId="54011" hidden="1"/>
    <cellStyle name="Comma [0] 9067" xfId="24626" hidden="1"/>
    <cellStyle name="Comma [0] 9067" xfId="54013" hidden="1"/>
    <cellStyle name="Comma [0] 9068" xfId="24585" hidden="1"/>
    <cellStyle name="Comma [0] 9068" xfId="53972" hidden="1"/>
    <cellStyle name="Comma [0] 9069" xfId="24591" hidden="1"/>
    <cellStyle name="Comma [0] 9069" xfId="53978" hidden="1"/>
    <cellStyle name="Comma [0] 907" xfId="6227" hidden="1"/>
    <cellStyle name="Comma [0] 907" xfId="35615" hidden="1"/>
    <cellStyle name="Comma [0] 9070" xfId="24492" hidden="1"/>
    <cellStyle name="Comma [0] 9070" xfId="53879" hidden="1"/>
    <cellStyle name="Comma [0] 9071" xfId="24573" hidden="1"/>
    <cellStyle name="Comma [0] 9071" xfId="53960" hidden="1"/>
    <cellStyle name="Comma [0] 9072" xfId="24552" hidden="1"/>
    <cellStyle name="Comma [0] 9072" xfId="53939" hidden="1"/>
    <cellStyle name="Comma [0] 9073" xfId="24630" hidden="1"/>
    <cellStyle name="Comma [0] 9073" xfId="54017" hidden="1"/>
    <cellStyle name="Comma [0] 9074" xfId="24571" hidden="1"/>
    <cellStyle name="Comma [0] 9074" xfId="53958" hidden="1"/>
    <cellStyle name="Comma [0] 9075" xfId="24509" hidden="1"/>
    <cellStyle name="Comma [0] 9075" xfId="53896" hidden="1"/>
    <cellStyle name="Comma [0] 9076" xfId="24637" hidden="1"/>
    <cellStyle name="Comma [0] 9076" xfId="54024" hidden="1"/>
    <cellStyle name="Comma [0] 9077" xfId="24639" hidden="1"/>
    <cellStyle name="Comma [0] 9077" xfId="54026" hidden="1"/>
    <cellStyle name="Comma [0] 9078" xfId="24603" hidden="1"/>
    <cellStyle name="Comma [0] 9078" xfId="53990" hidden="1"/>
    <cellStyle name="Comma [0] 9079" xfId="24608" hidden="1"/>
    <cellStyle name="Comma [0] 9079" xfId="53995" hidden="1"/>
    <cellStyle name="Comma [0] 908" xfId="6223" hidden="1"/>
    <cellStyle name="Comma [0] 908" xfId="35611" hidden="1"/>
    <cellStyle name="Comma [0] 9080" xfId="24038" hidden="1"/>
    <cellStyle name="Comma [0] 9080" xfId="53425" hidden="1"/>
    <cellStyle name="Comma [0] 9081" xfId="24592" hidden="1"/>
    <cellStyle name="Comma [0] 9081" xfId="53979" hidden="1"/>
    <cellStyle name="Comma [0] 9082" xfId="24497" hidden="1"/>
    <cellStyle name="Comma [0] 9082" xfId="53884" hidden="1"/>
    <cellStyle name="Comma [0] 9083" xfId="24643" hidden="1"/>
    <cellStyle name="Comma [0] 9083" xfId="54030" hidden="1"/>
    <cellStyle name="Comma [0] 9084" xfId="24590" hidden="1"/>
    <cellStyle name="Comma [0] 9084" xfId="53977" hidden="1"/>
    <cellStyle name="Comma [0] 9085" xfId="24529" hidden="1"/>
    <cellStyle name="Comma [0] 9085" xfId="53916" hidden="1"/>
    <cellStyle name="Comma [0] 9086" xfId="24647" hidden="1"/>
    <cellStyle name="Comma [0] 9086" xfId="54034" hidden="1"/>
    <cellStyle name="Comma [0] 9087" xfId="24649" hidden="1"/>
    <cellStyle name="Comma [0] 9087" xfId="54036" hidden="1"/>
    <cellStyle name="Comma [0] 9088" xfId="24617" hidden="1"/>
    <cellStyle name="Comma [0] 9088" xfId="54004" hidden="1"/>
    <cellStyle name="Comma [0] 9089" xfId="24621" hidden="1"/>
    <cellStyle name="Comma [0] 9089" xfId="54008" hidden="1"/>
    <cellStyle name="Comma [0] 909" xfId="6294" hidden="1"/>
    <cellStyle name="Comma [0] 909" xfId="35682" hidden="1"/>
    <cellStyle name="Comma [0] 9090" xfId="24511" hidden="1"/>
    <cellStyle name="Comma [0] 9090" xfId="53898" hidden="1"/>
    <cellStyle name="Comma [0] 9091" xfId="24609" hidden="1"/>
    <cellStyle name="Comma [0] 9091" xfId="53996" hidden="1"/>
    <cellStyle name="Comma [0] 9092" xfId="24501" hidden="1"/>
    <cellStyle name="Comma [0] 9092" xfId="53888" hidden="1"/>
    <cellStyle name="Comma [0] 9093" xfId="24653" hidden="1"/>
    <cellStyle name="Comma [0] 9093" xfId="54040" hidden="1"/>
    <cellStyle name="Comma [0] 9094" xfId="24607" hidden="1"/>
    <cellStyle name="Comma [0] 9094" xfId="53994" hidden="1"/>
    <cellStyle name="Comma [0] 9095" xfId="24576" hidden="1"/>
    <cellStyle name="Comma [0] 9095" xfId="53963" hidden="1"/>
    <cellStyle name="Comma [0] 9096" xfId="24657" hidden="1"/>
    <cellStyle name="Comma [0] 9096" xfId="54044" hidden="1"/>
    <cellStyle name="Comma [0] 9097" xfId="24659" hidden="1"/>
    <cellStyle name="Comma [0] 9097" xfId="54046" hidden="1"/>
    <cellStyle name="Comma [0] 9098" xfId="24645" hidden="1"/>
    <cellStyle name="Comma [0] 9098" xfId="54032" hidden="1"/>
    <cellStyle name="Comma [0] 9099" xfId="24632" hidden="1"/>
    <cellStyle name="Comma [0] 9099" xfId="54019" hidden="1"/>
    <cellStyle name="Comma [0] 91" xfId="4676" hidden="1"/>
    <cellStyle name="Comma [0] 91" xfId="34064" hidden="1"/>
    <cellStyle name="Comma [0] 910" xfId="6166" hidden="1"/>
    <cellStyle name="Comma [0] 910" xfId="35554" hidden="1"/>
    <cellStyle name="Comma [0] 9100" xfId="24656" hidden="1"/>
    <cellStyle name="Comma [0] 9100" xfId="54043" hidden="1"/>
    <cellStyle name="Comma [0] 9101" xfId="24622" hidden="1"/>
    <cellStyle name="Comma [0] 9101" xfId="54009" hidden="1"/>
    <cellStyle name="Comma [0] 9102" xfId="24594" hidden="1"/>
    <cellStyle name="Comma [0] 9102" xfId="53981" hidden="1"/>
    <cellStyle name="Comma [0] 9103" xfId="24661" hidden="1"/>
    <cellStyle name="Comma [0] 9103" xfId="54048" hidden="1"/>
    <cellStyle name="Comma [0] 9104" xfId="24618" hidden="1"/>
    <cellStyle name="Comma [0] 9104" xfId="54005" hidden="1"/>
    <cellStyle name="Comma [0] 9105" xfId="24652" hidden="1"/>
    <cellStyle name="Comma [0] 9105" xfId="54039" hidden="1"/>
    <cellStyle name="Comma [0] 9106" xfId="24665" hidden="1"/>
    <cellStyle name="Comma [0] 9106" xfId="54052" hidden="1"/>
    <cellStyle name="Comma [0] 9107" xfId="24667" hidden="1"/>
    <cellStyle name="Comma [0] 9107" xfId="54054" hidden="1"/>
    <cellStyle name="Comma [0] 9108" xfId="24535" hidden="1"/>
    <cellStyle name="Comma [0] 9108" xfId="53922" hidden="1"/>
    <cellStyle name="Comma [0] 9109" xfId="24655" hidden="1"/>
    <cellStyle name="Comma [0] 9109" xfId="54042" hidden="1"/>
    <cellStyle name="Comma [0] 911" xfId="5474" hidden="1"/>
    <cellStyle name="Comma [0] 911" xfId="34862" hidden="1"/>
    <cellStyle name="Comma [0] 9110" xfId="24595" hidden="1"/>
    <cellStyle name="Comma [0] 9110" xfId="53982" hidden="1"/>
    <cellStyle name="Comma [0] 9111" xfId="24629" hidden="1"/>
    <cellStyle name="Comma [0] 9111" xfId="54016" hidden="1"/>
    <cellStyle name="Comma [0] 9112" xfId="24642" hidden="1"/>
    <cellStyle name="Comma [0] 9112" xfId="54029" hidden="1"/>
    <cellStyle name="Comma [0] 9113" xfId="24670" hidden="1"/>
    <cellStyle name="Comma [0] 9113" xfId="54057" hidden="1"/>
    <cellStyle name="Comma [0] 9114" xfId="24633" hidden="1"/>
    <cellStyle name="Comma [0] 9114" xfId="54020" hidden="1"/>
    <cellStyle name="Comma [0] 9115" xfId="24593" hidden="1"/>
    <cellStyle name="Comma [0] 9115" xfId="53980" hidden="1"/>
    <cellStyle name="Comma [0] 9116" xfId="24672" hidden="1"/>
    <cellStyle name="Comma [0] 9116" xfId="54059" hidden="1"/>
    <cellStyle name="Comma [0] 9117" xfId="24674" hidden="1"/>
    <cellStyle name="Comma [0] 9117" xfId="54061" hidden="1"/>
    <cellStyle name="Comma [0] 9118" xfId="22274" hidden="1"/>
    <cellStyle name="Comma [0] 9118" xfId="51661" hidden="1"/>
    <cellStyle name="Comma [0] 9119" xfId="22293" hidden="1"/>
    <cellStyle name="Comma [0] 9119" xfId="51680" hidden="1"/>
    <cellStyle name="Comma [0] 912" xfId="6302" hidden="1"/>
    <cellStyle name="Comma [0] 912" xfId="35690" hidden="1"/>
    <cellStyle name="Comma [0] 9120" xfId="22299" hidden="1"/>
    <cellStyle name="Comma [0] 9120" xfId="51686" hidden="1"/>
    <cellStyle name="Comma [0] 9121" xfId="24679" hidden="1"/>
    <cellStyle name="Comma [0] 9121" xfId="54066" hidden="1"/>
    <cellStyle name="Comma [0] 9122" xfId="24682" hidden="1"/>
    <cellStyle name="Comma [0] 9122" xfId="54069" hidden="1"/>
    <cellStyle name="Comma [0] 9123" xfId="22292" hidden="1"/>
    <cellStyle name="Comma [0] 9123" xfId="51679" hidden="1"/>
    <cellStyle name="Comma [0] 9124" xfId="24677" hidden="1"/>
    <cellStyle name="Comma [0] 9124" xfId="54064" hidden="1"/>
    <cellStyle name="Comma [0] 9125" xfId="24684" hidden="1"/>
    <cellStyle name="Comma [0] 9125" xfId="54071" hidden="1"/>
    <cellStyle name="Comma [0] 9126" xfId="24686" hidden="1"/>
    <cellStyle name="Comma [0] 9126" xfId="54073" hidden="1"/>
    <cellStyle name="Comma [0] 9127" xfId="22283" hidden="1"/>
    <cellStyle name="Comma [0] 9127" xfId="51670" hidden="1"/>
    <cellStyle name="Comma [0] 9128" xfId="23721" hidden="1"/>
    <cellStyle name="Comma [0] 9128" xfId="53108" hidden="1"/>
    <cellStyle name="Comma [0] 9129" xfId="24697" hidden="1"/>
    <cellStyle name="Comma [0] 9129" xfId="54084" hidden="1"/>
    <cellStyle name="Comma [0] 913" xfId="6304" hidden="1"/>
    <cellStyle name="Comma [0] 913" xfId="35692" hidden="1"/>
    <cellStyle name="Comma [0] 9130" xfId="24706" hidden="1"/>
    <cellStyle name="Comma [0] 9130" xfId="54093" hidden="1"/>
    <cellStyle name="Comma [0] 9131" xfId="24717" hidden="1"/>
    <cellStyle name="Comma [0] 9131" xfId="54104" hidden="1"/>
    <cellStyle name="Comma [0] 9132" xfId="24723" hidden="1"/>
    <cellStyle name="Comma [0] 9132" xfId="54110" hidden="1"/>
    <cellStyle name="Comma [0] 9133" xfId="24705" hidden="1"/>
    <cellStyle name="Comma [0] 9133" xfId="54092" hidden="1"/>
    <cellStyle name="Comma [0] 9134" xfId="24715" hidden="1"/>
    <cellStyle name="Comma [0] 9134" xfId="54102" hidden="1"/>
    <cellStyle name="Comma [0] 9135" xfId="24735" hidden="1"/>
    <cellStyle name="Comma [0] 9135" xfId="54122" hidden="1"/>
    <cellStyle name="Comma [0] 9136" xfId="24737" hidden="1"/>
    <cellStyle name="Comma [0] 9136" xfId="54124" hidden="1"/>
    <cellStyle name="Comma [0] 9137" xfId="24688" hidden="1"/>
    <cellStyle name="Comma [0] 9137" xfId="54075" hidden="1"/>
    <cellStyle name="Comma [0] 9138" xfId="22335" hidden="1"/>
    <cellStyle name="Comma [0] 9138" xfId="51722" hidden="1"/>
    <cellStyle name="Comma [0] 9139" xfId="24691" hidden="1"/>
    <cellStyle name="Comma [0] 9139" xfId="54078" hidden="1"/>
    <cellStyle name="Comma [0] 914" xfId="6253" hidden="1"/>
    <cellStyle name="Comma [0] 914" xfId="35641" hidden="1"/>
    <cellStyle name="Comma [0] 9140" xfId="22280" hidden="1"/>
    <cellStyle name="Comma [0] 9140" xfId="51667" hidden="1"/>
    <cellStyle name="Comma [0] 9141" xfId="22282" hidden="1"/>
    <cellStyle name="Comma [0] 9141" xfId="51669" hidden="1"/>
    <cellStyle name="Comma [0] 9142" xfId="24742" hidden="1"/>
    <cellStyle name="Comma [0] 9142" xfId="54129" hidden="1"/>
    <cellStyle name="Comma [0] 9143" xfId="23723" hidden="1"/>
    <cellStyle name="Comma [0] 9143" xfId="53110" hidden="1"/>
    <cellStyle name="Comma [0] 9144" xfId="22554" hidden="1"/>
    <cellStyle name="Comma [0] 9144" xfId="51941" hidden="1"/>
    <cellStyle name="Comma [0] 9145" xfId="24754" hidden="1"/>
    <cellStyle name="Comma [0] 9145" xfId="54141" hidden="1"/>
    <cellStyle name="Comma [0] 9146" xfId="24756" hidden="1"/>
    <cellStyle name="Comma [0] 9146" xfId="54143" hidden="1"/>
    <cellStyle name="Comma [0] 9147" xfId="24745" hidden="1"/>
    <cellStyle name="Comma [0] 9147" xfId="54132" hidden="1"/>
    <cellStyle name="Comma [0] 9148" xfId="24753" hidden="1"/>
    <cellStyle name="Comma [0] 9148" xfId="54140" hidden="1"/>
    <cellStyle name="Comma [0] 9149" xfId="22278" hidden="1"/>
    <cellStyle name="Comma [0] 9149" xfId="51665" hidden="1"/>
    <cellStyle name="Comma [0] 915" xfId="6229" hidden="1"/>
    <cellStyle name="Comma [0] 915" xfId="35617" hidden="1"/>
    <cellStyle name="Comma [0] 9150" xfId="24739" hidden="1"/>
    <cellStyle name="Comma [0] 9150" xfId="54126" hidden="1"/>
    <cellStyle name="Comma [0] 9151" xfId="24772" hidden="1"/>
    <cellStyle name="Comma [0] 9151" xfId="54159" hidden="1"/>
    <cellStyle name="Comma [0] 9152" xfId="24780" hidden="1"/>
    <cellStyle name="Comma [0] 9152" xfId="54167" hidden="1"/>
    <cellStyle name="Comma [0] 9153" xfId="24689" hidden="1"/>
    <cellStyle name="Comma [0] 9153" xfId="54076" hidden="1"/>
    <cellStyle name="Comma [0] 9154" xfId="24768" hidden="1"/>
    <cellStyle name="Comma [0] 9154" xfId="54155" hidden="1"/>
    <cellStyle name="Comma [0] 9155" xfId="24789" hidden="1"/>
    <cellStyle name="Comma [0] 9155" xfId="54176" hidden="1"/>
    <cellStyle name="Comma [0] 9156" xfId="24791" hidden="1"/>
    <cellStyle name="Comma [0] 9156" xfId="54178" hidden="1"/>
    <cellStyle name="Comma [0] 9157" xfId="24750" hidden="1"/>
    <cellStyle name="Comma [0] 9157" xfId="54137" hidden="1"/>
    <cellStyle name="Comma [0] 9158" xfId="24695" hidden="1"/>
    <cellStyle name="Comma [0] 9158" xfId="54082" hidden="1"/>
    <cellStyle name="Comma [0] 9159" xfId="24748" hidden="1"/>
    <cellStyle name="Comma [0] 9159" xfId="54135" hidden="1"/>
    <cellStyle name="Comma [0] 916" xfId="6264" hidden="1"/>
    <cellStyle name="Comma [0] 916" xfId="35652" hidden="1"/>
    <cellStyle name="Comma [0] 9160" xfId="24732" hidden="1"/>
    <cellStyle name="Comma [0] 9160" xfId="54119" hidden="1"/>
    <cellStyle name="Comma [0] 9161" xfId="24728" hidden="1"/>
    <cellStyle name="Comma [0] 9161" xfId="54115" hidden="1"/>
    <cellStyle name="Comma [0] 9162" xfId="24799" hidden="1"/>
    <cellStyle name="Comma [0] 9162" xfId="54186" hidden="1"/>
    <cellStyle name="Comma [0] 9163" xfId="22289" hidden="1"/>
    <cellStyle name="Comma [0] 9163" xfId="51676" hidden="1"/>
    <cellStyle name="Comma [0] 9164" xfId="22295" hidden="1"/>
    <cellStyle name="Comma [0] 9164" xfId="51682" hidden="1"/>
    <cellStyle name="Comma [0] 9165" xfId="24807" hidden="1"/>
    <cellStyle name="Comma [0] 9165" xfId="54194" hidden="1"/>
    <cellStyle name="Comma [0] 9166" xfId="24809" hidden="1"/>
    <cellStyle name="Comma [0] 9166" xfId="54196" hidden="1"/>
    <cellStyle name="Comma [0] 9167" xfId="24758" hidden="1"/>
    <cellStyle name="Comma [0] 9167" xfId="54145" hidden="1"/>
    <cellStyle name="Comma [0] 9168" xfId="24734" hidden="1"/>
    <cellStyle name="Comma [0] 9168" xfId="54121" hidden="1"/>
    <cellStyle name="Comma [0] 9169" xfId="24769" hidden="1"/>
    <cellStyle name="Comma [0] 9169" xfId="54156" hidden="1"/>
    <cellStyle name="Comma [0] 917" xfId="6196" hidden="1"/>
    <cellStyle name="Comma [0] 917" xfId="35584" hidden="1"/>
    <cellStyle name="Comma [0] 9170" xfId="24701" hidden="1"/>
    <cellStyle name="Comma [0] 9170" xfId="54088" hidden="1"/>
    <cellStyle name="Comma [0] 9171" xfId="24771" hidden="1"/>
    <cellStyle name="Comma [0] 9171" xfId="54158" hidden="1"/>
    <cellStyle name="Comma [0] 9172" xfId="24816" hidden="1"/>
    <cellStyle name="Comma [0] 9172" xfId="54203" hidden="1"/>
    <cellStyle name="Comma [0] 9173" xfId="24759" hidden="1"/>
    <cellStyle name="Comma [0] 9173" xfId="54146" hidden="1"/>
    <cellStyle name="Comma [0] 9174" xfId="24716" hidden="1"/>
    <cellStyle name="Comma [0] 9174" xfId="54103" hidden="1"/>
    <cellStyle name="Comma [0] 9175" xfId="24822" hidden="1"/>
    <cellStyle name="Comma [0] 9175" xfId="54209" hidden="1"/>
    <cellStyle name="Comma [0] 9176" xfId="24824" hidden="1"/>
    <cellStyle name="Comma [0] 9176" xfId="54211" hidden="1"/>
    <cellStyle name="Comma [0] 9177" xfId="24777" hidden="1"/>
    <cellStyle name="Comma [0] 9177" xfId="54164" hidden="1"/>
    <cellStyle name="Comma [0] 9178" xfId="24783" hidden="1"/>
    <cellStyle name="Comma [0] 9178" xfId="54170" hidden="1"/>
    <cellStyle name="Comma [0] 9179" xfId="22285" hidden="1"/>
    <cellStyle name="Comma [0] 9179" xfId="51672" hidden="1"/>
    <cellStyle name="Comma [0] 918" xfId="6266" hidden="1"/>
    <cellStyle name="Comma [0] 918" xfId="35654" hidden="1"/>
    <cellStyle name="Comma [0] 9180" xfId="24733" hidden="1"/>
    <cellStyle name="Comma [0] 9180" xfId="54120" hidden="1"/>
    <cellStyle name="Comma [0] 9181" xfId="24741" hidden="1"/>
    <cellStyle name="Comma [0] 9181" xfId="54128" hidden="1"/>
    <cellStyle name="Comma [0] 9182" xfId="24830" hidden="1"/>
    <cellStyle name="Comma [0] 9182" xfId="54217" hidden="1"/>
    <cellStyle name="Comma [0] 9183" xfId="24744" hidden="1"/>
    <cellStyle name="Comma [0] 9183" xfId="54131" hidden="1"/>
    <cellStyle name="Comma [0] 9184" xfId="24704" hidden="1"/>
    <cellStyle name="Comma [0] 9184" xfId="54091" hidden="1"/>
    <cellStyle name="Comma [0] 9185" xfId="24835" hidden="1"/>
    <cellStyle name="Comma [0] 9185" xfId="54222" hidden="1"/>
    <cellStyle name="Comma [0] 9186" xfId="24837" hidden="1"/>
    <cellStyle name="Comma [0] 9186" xfId="54224" hidden="1"/>
    <cellStyle name="Comma [0] 9187" xfId="24796" hidden="1"/>
    <cellStyle name="Comma [0] 9187" xfId="54183" hidden="1"/>
    <cellStyle name="Comma [0] 9188" xfId="24802" hidden="1"/>
    <cellStyle name="Comma [0] 9188" xfId="54189" hidden="1"/>
    <cellStyle name="Comma [0] 9189" xfId="24703" hidden="1"/>
    <cellStyle name="Comma [0] 9189" xfId="54090" hidden="1"/>
    <cellStyle name="Comma [0] 919" xfId="6311" hidden="1"/>
    <cellStyle name="Comma [0] 919" xfId="35699" hidden="1"/>
    <cellStyle name="Comma [0] 9190" xfId="24784" hidden="1"/>
    <cellStyle name="Comma [0] 9190" xfId="54171" hidden="1"/>
    <cellStyle name="Comma [0] 9191" xfId="24763" hidden="1"/>
    <cellStyle name="Comma [0] 9191" xfId="54150" hidden="1"/>
    <cellStyle name="Comma [0] 9192" xfId="24841" hidden="1"/>
    <cellStyle name="Comma [0] 9192" xfId="54228" hidden="1"/>
    <cellStyle name="Comma [0] 9193" xfId="24782" hidden="1"/>
    <cellStyle name="Comma [0] 9193" xfId="54169" hidden="1"/>
    <cellStyle name="Comma [0] 9194" xfId="24720" hidden="1"/>
    <cellStyle name="Comma [0] 9194" xfId="54107" hidden="1"/>
    <cellStyle name="Comma [0] 9195" xfId="24848" hidden="1"/>
    <cellStyle name="Comma [0] 9195" xfId="54235" hidden="1"/>
    <cellStyle name="Comma [0] 9196" xfId="24850" hidden="1"/>
    <cellStyle name="Comma [0] 9196" xfId="54237" hidden="1"/>
    <cellStyle name="Comma [0] 9197" xfId="24814" hidden="1"/>
    <cellStyle name="Comma [0] 9197" xfId="54201" hidden="1"/>
    <cellStyle name="Comma [0] 9198" xfId="24819" hidden="1"/>
    <cellStyle name="Comma [0] 9198" xfId="54206" hidden="1"/>
    <cellStyle name="Comma [0] 9199" xfId="22276" hidden="1"/>
    <cellStyle name="Comma [0] 9199" xfId="51663" hidden="1"/>
    <cellStyle name="Comma [0] 92" xfId="4682" hidden="1"/>
    <cellStyle name="Comma [0] 92" xfId="34070" hidden="1"/>
    <cellStyle name="Comma [0] 920" xfId="6254" hidden="1"/>
    <cellStyle name="Comma [0] 920" xfId="35642" hidden="1"/>
    <cellStyle name="Comma [0] 9200" xfId="24803" hidden="1"/>
    <cellStyle name="Comma [0] 9200" xfId="54190" hidden="1"/>
    <cellStyle name="Comma [0] 9201" xfId="24708" hidden="1"/>
    <cellStyle name="Comma [0] 9201" xfId="54095" hidden="1"/>
    <cellStyle name="Comma [0] 9202" xfId="24854" hidden="1"/>
    <cellStyle name="Comma [0] 9202" xfId="54241" hidden="1"/>
    <cellStyle name="Comma [0] 9203" xfId="24801" hidden="1"/>
    <cellStyle name="Comma [0] 9203" xfId="54188" hidden="1"/>
    <cellStyle name="Comma [0] 9204" xfId="24740" hidden="1"/>
    <cellStyle name="Comma [0] 9204" xfId="54127" hidden="1"/>
    <cellStyle name="Comma [0] 9205" xfId="24858" hidden="1"/>
    <cellStyle name="Comma [0] 9205" xfId="54245" hidden="1"/>
    <cellStyle name="Comma [0] 9206" xfId="24860" hidden="1"/>
    <cellStyle name="Comma [0] 9206" xfId="54247" hidden="1"/>
    <cellStyle name="Comma [0] 9207" xfId="24828" hidden="1"/>
    <cellStyle name="Comma [0] 9207" xfId="54215" hidden="1"/>
    <cellStyle name="Comma [0] 9208" xfId="24832" hidden="1"/>
    <cellStyle name="Comma [0] 9208" xfId="54219" hidden="1"/>
    <cellStyle name="Comma [0] 9209" xfId="24722" hidden="1"/>
    <cellStyle name="Comma [0] 9209" xfId="54109" hidden="1"/>
    <cellStyle name="Comma [0] 921" xfId="6211" hidden="1"/>
    <cellStyle name="Comma [0] 921" xfId="35599" hidden="1"/>
    <cellStyle name="Comma [0] 9210" xfId="24820" hidden="1"/>
    <cellStyle name="Comma [0] 9210" xfId="54207" hidden="1"/>
    <cellStyle name="Comma [0] 9211" xfId="24712" hidden="1"/>
    <cellStyle name="Comma [0] 9211" xfId="54099" hidden="1"/>
    <cellStyle name="Comma [0] 9212" xfId="24864" hidden="1"/>
    <cellStyle name="Comma [0] 9212" xfId="54251" hidden="1"/>
    <cellStyle name="Comma [0] 9213" xfId="24818" hidden="1"/>
    <cellStyle name="Comma [0] 9213" xfId="54205" hidden="1"/>
    <cellStyle name="Comma [0] 9214" xfId="24787" hidden="1"/>
    <cellStyle name="Comma [0] 9214" xfId="54174" hidden="1"/>
    <cellStyle name="Comma [0] 9215" xfId="24868" hidden="1"/>
    <cellStyle name="Comma [0] 9215" xfId="54255" hidden="1"/>
    <cellStyle name="Comma [0] 9216" xfId="24870" hidden="1"/>
    <cellStyle name="Comma [0] 9216" xfId="54257" hidden="1"/>
    <cellStyle name="Comma [0] 9217" xfId="24856" hidden="1"/>
    <cellStyle name="Comma [0] 9217" xfId="54243" hidden="1"/>
    <cellStyle name="Comma [0] 9218" xfId="24843" hidden="1"/>
    <cellStyle name="Comma [0] 9218" xfId="54230" hidden="1"/>
    <cellStyle name="Comma [0] 9219" xfId="24867" hidden="1"/>
    <cellStyle name="Comma [0] 9219" xfId="54254" hidden="1"/>
    <cellStyle name="Comma [0] 922" xfId="6317" hidden="1"/>
    <cellStyle name="Comma [0] 922" xfId="35705" hidden="1"/>
    <cellStyle name="Comma [0] 9220" xfId="24833" hidden="1"/>
    <cellStyle name="Comma [0] 9220" xfId="54220" hidden="1"/>
    <cellStyle name="Comma [0] 9221" xfId="24805" hidden="1"/>
    <cellStyle name="Comma [0] 9221" xfId="54192" hidden="1"/>
    <cellStyle name="Comma [0] 9222" xfId="24872" hidden="1"/>
    <cellStyle name="Comma [0] 9222" xfId="54259" hidden="1"/>
    <cellStyle name="Comma [0] 9223" xfId="24829" hidden="1"/>
    <cellStyle name="Comma [0] 9223" xfId="54216" hidden="1"/>
    <cellStyle name="Comma [0] 9224" xfId="24863" hidden="1"/>
    <cellStyle name="Comma [0] 9224" xfId="54250" hidden="1"/>
    <cellStyle name="Comma [0] 9225" xfId="24876" hidden="1"/>
    <cellStyle name="Comma [0] 9225" xfId="54263" hidden="1"/>
    <cellStyle name="Comma [0] 9226" xfId="24878" hidden="1"/>
    <cellStyle name="Comma [0] 9226" xfId="54265" hidden="1"/>
    <cellStyle name="Comma [0] 9227" xfId="24746" hidden="1"/>
    <cellStyle name="Comma [0] 9227" xfId="54133" hidden="1"/>
    <cellStyle name="Comma [0] 9228" xfId="24866" hidden="1"/>
    <cellStyle name="Comma [0] 9228" xfId="54253" hidden="1"/>
    <cellStyle name="Comma [0] 9229" xfId="24806" hidden="1"/>
    <cellStyle name="Comma [0] 9229" xfId="54193" hidden="1"/>
    <cellStyle name="Comma [0] 923" xfId="6319" hidden="1"/>
    <cellStyle name="Comma [0] 923" xfId="35707" hidden="1"/>
    <cellStyle name="Comma [0] 9230" xfId="24840" hidden="1"/>
    <cellStyle name="Comma [0] 9230" xfId="54227" hidden="1"/>
    <cellStyle name="Comma [0] 9231" xfId="24853" hidden="1"/>
    <cellStyle name="Comma [0] 9231" xfId="54240" hidden="1"/>
    <cellStyle name="Comma [0] 9232" xfId="24881" hidden="1"/>
    <cellStyle name="Comma [0] 9232" xfId="54268" hidden="1"/>
    <cellStyle name="Comma [0] 9233" xfId="24844" hidden="1"/>
    <cellStyle name="Comma [0] 9233" xfId="54231" hidden="1"/>
    <cellStyle name="Comma [0] 9234" xfId="24804" hidden="1"/>
    <cellStyle name="Comma [0] 9234" xfId="54191" hidden="1"/>
    <cellStyle name="Comma [0] 9235" xfId="24883" hidden="1"/>
    <cellStyle name="Comma [0] 9235" xfId="54270" hidden="1"/>
    <cellStyle name="Comma [0] 9236" xfId="24885" hidden="1"/>
    <cellStyle name="Comma [0] 9236" xfId="54272" hidden="1"/>
    <cellStyle name="Comma [0] 9237" xfId="24944" hidden="1"/>
    <cellStyle name="Comma [0] 9237" xfId="54331" hidden="1"/>
    <cellStyle name="Comma [0] 9238" xfId="24963" hidden="1"/>
    <cellStyle name="Comma [0] 9238" xfId="54350" hidden="1"/>
    <cellStyle name="Comma [0] 9239" xfId="24970" hidden="1"/>
    <cellStyle name="Comma [0] 9239" xfId="54357" hidden="1"/>
    <cellStyle name="Comma [0] 924" xfId="6272" hidden="1"/>
    <cellStyle name="Comma [0] 924" xfId="35660" hidden="1"/>
    <cellStyle name="Comma [0] 9240" xfId="24977" hidden="1"/>
    <cellStyle name="Comma [0] 9240" xfId="54364" hidden="1"/>
    <cellStyle name="Comma [0] 9241" xfId="24982" hidden="1"/>
    <cellStyle name="Comma [0] 9241" xfId="54369" hidden="1"/>
    <cellStyle name="Comma [0] 9242" xfId="24969" hidden="1"/>
    <cellStyle name="Comma [0] 9242" xfId="54356" hidden="1"/>
    <cellStyle name="Comma [0] 9243" xfId="24974" hidden="1"/>
    <cellStyle name="Comma [0] 9243" xfId="54361" hidden="1"/>
    <cellStyle name="Comma [0] 9244" xfId="24986" hidden="1"/>
    <cellStyle name="Comma [0] 9244" xfId="54373" hidden="1"/>
    <cellStyle name="Comma [0] 9245" xfId="24988" hidden="1"/>
    <cellStyle name="Comma [0] 9245" xfId="54375" hidden="1"/>
    <cellStyle name="Comma [0] 9246" xfId="24959" hidden="1"/>
    <cellStyle name="Comma [0] 9246" xfId="54346" hidden="1"/>
    <cellStyle name="Comma [0] 9247" xfId="24948" hidden="1"/>
    <cellStyle name="Comma [0] 9247" xfId="54335" hidden="1"/>
    <cellStyle name="Comma [0] 9248" xfId="24999" hidden="1"/>
    <cellStyle name="Comma [0] 9248" xfId="54386" hidden="1"/>
    <cellStyle name="Comma [0] 9249" xfId="25008" hidden="1"/>
    <cellStyle name="Comma [0] 9249" xfId="54395" hidden="1"/>
    <cellStyle name="Comma [0] 925" xfId="6278" hidden="1"/>
    <cellStyle name="Comma [0] 925" xfId="35666" hidden="1"/>
    <cellStyle name="Comma [0] 9250" xfId="25019" hidden="1"/>
    <cellStyle name="Comma [0] 9250" xfId="54406" hidden="1"/>
    <cellStyle name="Comma [0] 9251" xfId="25025" hidden="1"/>
    <cellStyle name="Comma [0] 9251" xfId="54412" hidden="1"/>
    <cellStyle name="Comma [0] 9252" xfId="25007" hidden="1"/>
    <cellStyle name="Comma [0] 9252" xfId="54394" hidden="1"/>
    <cellStyle name="Comma [0] 9253" xfId="25017" hidden="1"/>
    <cellStyle name="Comma [0] 9253" xfId="54404" hidden="1"/>
    <cellStyle name="Comma [0] 9254" xfId="25037" hidden="1"/>
    <cellStyle name="Comma [0] 9254" xfId="54424" hidden="1"/>
    <cellStyle name="Comma [0] 9255" xfId="25039" hidden="1"/>
    <cellStyle name="Comma [0] 9255" xfId="54426" hidden="1"/>
    <cellStyle name="Comma [0] 9256" xfId="24990" hidden="1"/>
    <cellStyle name="Comma [0] 9256" xfId="54377" hidden="1"/>
    <cellStyle name="Comma [0] 9257" xfId="24951" hidden="1"/>
    <cellStyle name="Comma [0] 9257" xfId="54338" hidden="1"/>
    <cellStyle name="Comma [0] 9258" xfId="24993" hidden="1"/>
    <cellStyle name="Comma [0] 9258" xfId="54380" hidden="1"/>
    <cellStyle name="Comma [0] 9259" xfId="24956" hidden="1"/>
    <cellStyle name="Comma [0] 9259" xfId="54343" hidden="1"/>
    <cellStyle name="Comma [0] 926" xfId="6165" hidden="1"/>
    <cellStyle name="Comma [0] 926" xfId="35553" hidden="1"/>
    <cellStyle name="Comma [0] 9260" xfId="24958" hidden="1"/>
    <cellStyle name="Comma [0] 9260" xfId="54345" hidden="1"/>
    <cellStyle name="Comma [0] 9261" xfId="25044" hidden="1"/>
    <cellStyle name="Comma [0] 9261" xfId="54431" hidden="1"/>
    <cellStyle name="Comma [0] 9262" xfId="24947" hidden="1"/>
    <cellStyle name="Comma [0] 9262" xfId="54334" hidden="1"/>
    <cellStyle name="Comma [0] 9263" xfId="24955" hidden="1"/>
    <cellStyle name="Comma [0] 9263" xfId="54342" hidden="1"/>
    <cellStyle name="Comma [0] 9264" xfId="25056" hidden="1"/>
    <cellStyle name="Comma [0] 9264" xfId="54443" hidden="1"/>
    <cellStyle name="Comma [0] 9265" xfId="25058" hidden="1"/>
    <cellStyle name="Comma [0] 9265" xfId="54445" hidden="1"/>
    <cellStyle name="Comma [0] 9266" xfId="25047" hidden="1"/>
    <cellStyle name="Comma [0] 9266" xfId="54434" hidden="1"/>
    <cellStyle name="Comma [0] 9267" xfId="25055" hidden="1"/>
    <cellStyle name="Comma [0] 9267" xfId="54442" hidden="1"/>
    <cellStyle name="Comma [0] 9268" xfId="24953" hidden="1"/>
    <cellStyle name="Comma [0] 9268" xfId="54340" hidden="1"/>
    <cellStyle name="Comma [0] 9269" xfId="25041" hidden="1"/>
    <cellStyle name="Comma [0] 9269" xfId="54428" hidden="1"/>
    <cellStyle name="Comma [0] 927" xfId="6228" hidden="1"/>
    <cellStyle name="Comma [0] 927" xfId="35616" hidden="1"/>
    <cellStyle name="Comma [0] 9270" xfId="25074" hidden="1"/>
    <cellStyle name="Comma [0] 9270" xfId="54461" hidden="1"/>
    <cellStyle name="Comma [0] 9271" xfId="25082" hidden="1"/>
    <cellStyle name="Comma [0] 9271" xfId="54469" hidden="1"/>
    <cellStyle name="Comma [0] 9272" xfId="24991" hidden="1"/>
    <cellStyle name="Comma [0] 9272" xfId="54378" hidden="1"/>
    <cellStyle name="Comma [0] 9273" xfId="25070" hidden="1"/>
    <cellStyle name="Comma [0] 9273" xfId="54457" hidden="1"/>
    <cellStyle name="Comma [0] 9274" xfId="25091" hidden="1"/>
    <cellStyle name="Comma [0] 9274" xfId="54478" hidden="1"/>
    <cellStyle name="Comma [0] 9275" xfId="25093" hidden="1"/>
    <cellStyle name="Comma [0] 9275" xfId="54480" hidden="1"/>
    <cellStyle name="Comma [0] 9276" xfId="25052" hidden="1"/>
    <cellStyle name="Comma [0] 9276" xfId="54439" hidden="1"/>
    <cellStyle name="Comma [0] 9277" xfId="24997" hidden="1"/>
    <cellStyle name="Comma [0] 9277" xfId="54384" hidden="1"/>
    <cellStyle name="Comma [0] 9278" xfId="25050" hidden="1"/>
    <cellStyle name="Comma [0] 9278" xfId="54437" hidden="1"/>
    <cellStyle name="Comma [0] 9279" xfId="25034" hidden="1"/>
    <cellStyle name="Comma [0] 9279" xfId="54421" hidden="1"/>
    <cellStyle name="Comma [0] 928" xfId="6236" hidden="1"/>
    <cellStyle name="Comma [0] 928" xfId="35624" hidden="1"/>
    <cellStyle name="Comma [0] 9280" xfId="25030" hidden="1"/>
    <cellStyle name="Comma [0] 9280" xfId="54417" hidden="1"/>
    <cellStyle name="Comma [0] 9281" xfId="25101" hidden="1"/>
    <cellStyle name="Comma [0] 9281" xfId="54488" hidden="1"/>
    <cellStyle name="Comma [0] 9282" xfId="24967" hidden="1"/>
    <cellStyle name="Comma [0] 9282" xfId="54354" hidden="1"/>
    <cellStyle name="Comma [0] 9283" xfId="24960" hidden="1"/>
    <cellStyle name="Comma [0] 9283" xfId="54347" hidden="1"/>
    <cellStyle name="Comma [0] 9284" xfId="25109" hidden="1"/>
    <cellStyle name="Comma [0] 9284" xfId="54496" hidden="1"/>
    <cellStyle name="Comma [0] 9285" xfId="25111" hidden="1"/>
    <cellStyle name="Comma [0] 9285" xfId="54498" hidden="1"/>
    <cellStyle name="Comma [0] 9286" xfId="25060" hidden="1"/>
    <cellStyle name="Comma [0] 9286" xfId="54447" hidden="1"/>
    <cellStyle name="Comma [0] 9287" xfId="25036" hidden="1"/>
    <cellStyle name="Comma [0] 9287" xfId="54423" hidden="1"/>
    <cellStyle name="Comma [0] 9288" xfId="25071" hidden="1"/>
    <cellStyle name="Comma [0] 9288" xfId="54458" hidden="1"/>
    <cellStyle name="Comma [0] 9289" xfId="25003" hidden="1"/>
    <cellStyle name="Comma [0] 9289" xfId="54390" hidden="1"/>
    <cellStyle name="Comma [0] 929" xfId="6325" hidden="1"/>
    <cellStyle name="Comma [0] 929" xfId="35713" hidden="1"/>
    <cellStyle name="Comma [0] 9290" xfId="25073" hidden="1"/>
    <cellStyle name="Comma [0] 9290" xfId="54460" hidden="1"/>
    <cellStyle name="Comma [0] 9291" xfId="25118" hidden="1"/>
    <cellStyle name="Comma [0] 9291" xfId="54505" hidden="1"/>
    <cellStyle name="Comma [0] 9292" xfId="25061" hidden="1"/>
    <cellStyle name="Comma [0] 9292" xfId="54448" hidden="1"/>
    <cellStyle name="Comma [0] 9293" xfId="25018" hidden="1"/>
    <cellStyle name="Comma [0] 9293" xfId="54405" hidden="1"/>
    <cellStyle name="Comma [0] 9294" xfId="25124" hidden="1"/>
    <cellStyle name="Comma [0] 9294" xfId="54511" hidden="1"/>
    <cellStyle name="Comma [0] 9295" xfId="25126" hidden="1"/>
    <cellStyle name="Comma [0] 9295" xfId="54513" hidden="1"/>
    <cellStyle name="Comma [0] 9296" xfId="25079" hidden="1"/>
    <cellStyle name="Comma [0] 9296" xfId="54466" hidden="1"/>
    <cellStyle name="Comma [0] 9297" xfId="25085" hidden="1"/>
    <cellStyle name="Comma [0] 9297" xfId="54472" hidden="1"/>
    <cellStyle name="Comma [0] 9298" xfId="24966" hidden="1"/>
    <cellStyle name="Comma [0] 9298" xfId="54353" hidden="1"/>
    <cellStyle name="Comma [0] 9299" xfId="25035" hidden="1"/>
    <cellStyle name="Comma [0] 9299" xfId="54422" hidden="1"/>
    <cellStyle name="Comma [0] 93" xfId="4397" hidden="1"/>
    <cellStyle name="Comma [0] 93" xfId="33786" hidden="1"/>
    <cellStyle name="Comma [0] 930" xfId="6239" hidden="1"/>
    <cellStyle name="Comma [0] 930" xfId="35627" hidden="1"/>
    <cellStyle name="Comma [0] 9300" xfId="25043" hidden="1"/>
    <cellStyle name="Comma [0] 9300" xfId="54430" hidden="1"/>
    <cellStyle name="Comma [0] 9301" xfId="25132" hidden="1"/>
    <cellStyle name="Comma [0] 9301" xfId="54519" hidden="1"/>
    <cellStyle name="Comma [0] 9302" xfId="25046" hidden="1"/>
    <cellStyle name="Comma [0] 9302" xfId="54433" hidden="1"/>
    <cellStyle name="Comma [0] 9303" xfId="25006" hidden="1"/>
    <cellStyle name="Comma [0] 9303" xfId="54393" hidden="1"/>
    <cellStyle name="Comma [0] 9304" xfId="25137" hidden="1"/>
    <cellStyle name="Comma [0] 9304" xfId="54524" hidden="1"/>
    <cellStyle name="Comma [0] 9305" xfId="25139" hidden="1"/>
    <cellStyle name="Comma [0] 9305" xfId="54526" hidden="1"/>
    <cellStyle name="Comma [0] 9306" xfId="25098" hidden="1"/>
    <cellStyle name="Comma [0] 9306" xfId="54485" hidden="1"/>
    <cellStyle name="Comma [0] 9307" xfId="25104" hidden="1"/>
    <cellStyle name="Comma [0] 9307" xfId="54491" hidden="1"/>
    <cellStyle name="Comma [0] 9308" xfId="25005" hidden="1"/>
    <cellStyle name="Comma [0] 9308" xfId="54392" hidden="1"/>
    <cellStyle name="Comma [0] 9309" xfId="25086" hidden="1"/>
    <cellStyle name="Comma [0] 9309" xfId="54473" hidden="1"/>
    <cellStyle name="Comma [0] 931" xfId="6199" hidden="1"/>
    <cellStyle name="Comma [0] 931" xfId="35587" hidden="1"/>
    <cellStyle name="Comma [0] 9310" xfId="25065" hidden="1"/>
    <cellStyle name="Comma [0] 9310" xfId="54452" hidden="1"/>
    <cellStyle name="Comma [0] 9311" xfId="25143" hidden="1"/>
    <cellStyle name="Comma [0] 9311" xfId="54530" hidden="1"/>
    <cellStyle name="Comma [0] 9312" xfId="25084" hidden="1"/>
    <cellStyle name="Comma [0] 9312" xfId="54471" hidden="1"/>
    <cellStyle name="Comma [0] 9313" xfId="25022" hidden="1"/>
    <cellStyle name="Comma [0] 9313" xfId="54409" hidden="1"/>
    <cellStyle name="Comma [0] 9314" xfId="25150" hidden="1"/>
    <cellStyle name="Comma [0] 9314" xfId="54537" hidden="1"/>
    <cellStyle name="Comma [0] 9315" xfId="25152" hidden="1"/>
    <cellStyle name="Comma [0] 9315" xfId="54539" hidden="1"/>
    <cellStyle name="Comma [0] 9316" xfId="25116" hidden="1"/>
    <cellStyle name="Comma [0] 9316" xfId="54503" hidden="1"/>
    <cellStyle name="Comma [0] 9317" xfId="25121" hidden="1"/>
    <cellStyle name="Comma [0] 9317" xfId="54508" hidden="1"/>
    <cellStyle name="Comma [0] 9318" xfId="24950" hidden="1"/>
    <cellStyle name="Comma [0] 9318" xfId="54337" hidden="1"/>
    <cellStyle name="Comma [0] 9319" xfId="25105" hidden="1"/>
    <cellStyle name="Comma [0] 9319" xfId="54492" hidden="1"/>
    <cellStyle name="Comma [0] 932" xfId="6330" hidden="1"/>
    <cellStyle name="Comma [0] 932" xfId="35718" hidden="1"/>
    <cellStyle name="Comma [0] 9320" xfId="25010" hidden="1"/>
    <cellStyle name="Comma [0] 9320" xfId="54397" hidden="1"/>
    <cellStyle name="Comma [0] 9321" xfId="25156" hidden="1"/>
    <cellStyle name="Comma [0] 9321" xfId="54543" hidden="1"/>
    <cellStyle name="Comma [0] 9322" xfId="25103" hidden="1"/>
    <cellStyle name="Comma [0] 9322" xfId="54490" hidden="1"/>
    <cellStyle name="Comma [0] 9323" xfId="25042" hidden="1"/>
    <cellStyle name="Comma [0] 9323" xfId="54429" hidden="1"/>
    <cellStyle name="Comma [0] 9324" xfId="25160" hidden="1"/>
    <cellStyle name="Comma [0] 9324" xfId="54547" hidden="1"/>
    <cellStyle name="Comma [0] 9325" xfId="25162" hidden="1"/>
    <cellStyle name="Comma [0] 9325" xfId="54549" hidden="1"/>
    <cellStyle name="Comma [0] 9326" xfId="25130" hidden="1"/>
    <cellStyle name="Comma [0] 9326" xfId="54517" hidden="1"/>
    <cellStyle name="Comma [0] 9327" xfId="25134" hidden="1"/>
    <cellStyle name="Comma [0] 9327" xfId="54521" hidden="1"/>
    <cellStyle name="Comma [0] 9328" xfId="25024" hidden="1"/>
    <cellStyle name="Comma [0] 9328" xfId="54411" hidden="1"/>
    <cellStyle name="Comma [0] 9329" xfId="25122" hidden="1"/>
    <cellStyle name="Comma [0] 9329" xfId="54509" hidden="1"/>
    <cellStyle name="Comma [0] 933" xfId="6332" hidden="1"/>
    <cellStyle name="Comma [0] 933" xfId="35720" hidden="1"/>
    <cellStyle name="Comma [0] 9330" xfId="25014" hidden="1"/>
    <cellStyle name="Comma [0] 9330" xfId="54401" hidden="1"/>
    <cellStyle name="Comma [0] 9331" xfId="25166" hidden="1"/>
    <cellStyle name="Comma [0] 9331" xfId="54553" hidden="1"/>
    <cellStyle name="Comma [0] 9332" xfId="25120" hidden="1"/>
    <cellStyle name="Comma [0] 9332" xfId="54507" hidden="1"/>
    <cellStyle name="Comma [0] 9333" xfId="25089" hidden="1"/>
    <cellStyle name="Comma [0] 9333" xfId="54476" hidden="1"/>
    <cellStyle name="Comma [0] 9334" xfId="25170" hidden="1"/>
    <cellStyle name="Comma [0] 9334" xfId="54557" hidden="1"/>
    <cellStyle name="Comma [0] 9335" xfId="25172" hidden="1"/>
    <cellStyle name="Comma [0] 9335" xfId="54559" hidden="1"/>
    <cellStyle name="Comma [0] 9336" xfId="25158" hidden="1"/>
    <cellStyle name="Comma [0] 9336" xfId="54545" hidden="1"/>
    <cellStyle name="Comma [0] 9337" xfId="25145" hidden="1"/>
    <cellStyle name="Comma [0] 9337" xfId="54532" hidden="1"/>
    <cellStyle name="Comma [0] 9338" xfId="25169" hidden="1"/>
    <cellStyle name="Comma [0] 9338" xfId="54556" hidden="1"/>
    <cellStyle name="Comma [0] 9339" xfId="25135" hidden="1"/>
    <cellStyle name="Comma [0] 9339" xfId="54522" hidden="1"/>
    <cellStyle name="Comma [0] 934" xfId="6291" hidden="1"/>
    <cellStyle name="Comma [0] 934" xfId="35679" hidden="1"/>
    <cellStyle name="Comma [0] 9340" xfId="25107" hidden="1"/>
    <cellStyle name="Comma [0] 9340" xfId="54494" hidden="1"/>
    <cellStyle name="Comma [0] 9341" xfId="25174" hidden="1"/>
    <cellStyle name="Comma [0] 9341" xfId="54561" hidden="1"/>
    <cellStyle name="Comma [0] 9342" xfId="25131" hidden="1"/>
    <cellStyle name="Comma [0] 9342" xfId="54518" hidden="1"/>
    <cellStyle name="Comma [0] 9343" xfId="25165" hidden="1"/>
    <cellStyle name="Comma [0] 9343" xfId="54552" hidden="1"/>
    <cellStyle name="Comma [0] 9344" xfId="25178" hidden="1"/>
    <cellStyle name="Comma [0] 9344" xfId="54565" hidden="1"/>
    <cellStyle name="Comma [0] 9345" xfId="25180" hidden="1"/>
    <cellStyle name="Comma [0] 9345" xfId="54567" hidden="1"/>
    <cellStyle name="Comma [0] 9346" xfId="25048" hidden="1"/>
    <cellStyle name="Comma [0] 9346" xfId="54435" hidden="1"/>
    <cellStyle name="Comma [0] 9347" xfId="25168" hidden="1"/>
    <cellStyle name="Comma [0] 9347" xfId="54555" hidden="1"/>
    <cellStyle name="Comma [0] 9348" xfId="25108" hidden="1"/>
    <cellStyle name="Comma [0] 9348" xfId="54495" hidden="1"/>
    <cellStyle name="Comma [0] 9349" xfId="25142" hidden="1"/>
    <cellStyle name="Comma [0] 9349" xfId="54529" hidden="1"/>
    <cellStyle name="Comma [0] 935" xfId="6297" hidden="1"/>
    <cellStyle name="Comma [0] 935" xfId="35685" hidden="1"/>
    <cellStyle name="Comma [0] 9350" xfId="25155" hidden="1"/>
    <cellStyle name="Comma [0] 9350" xfId="54542" hidden="1"/>
    <cellStyle name="Comma [0] 9351" xfId="25183" hidden="1"/>
    <cellStyle name="Comma [0] 9351" xfId="54570" hidden="1"/>
    <cellStyle name="Comma [0] 9352" xfId="25146" hidden="1"/>
    <cellStyle name="Comma [0] 9352" xfId="54533" hidden="1"/>
    <cellStyle name="Comma [0] 9353" xfId="25106" hidden="1"/>
    <cellStyle name="Comma [0] 9353" xfId="54493" hidden="1"/>
    <cellStyle name="Comma [0] 9354" xfId="25186" hidden="1"/>
    <cellStyle name="Comma [0] 9354" xfId="54573" hidden="1"/>
    <cellStyle name="Comma [0] 9355" xfId="25188" hidden="1"/>
    <cellStyle name="Comma [0] 9355" xfId="54575" hidden="1"/>
    <cellStyle name="Comma [0] 9356" xfId="24907" hidden="1"/>
    <cellStyle name="Comma [0] 9356" xfId="54294" hidden="1"/>
    <cellStyle name="Comma [0] 9357" xfId="24889" hidden="1"/>
    <cellStyle name="Comma [0] 9357" xfId="54276" hidden="1"/>
    <cellStyle name="Comma [0] 9358" xfId="25192" hidden="1"/>
    <cellStyle name="Comma [0] 9358" xfId="54579" hidden="1"/>
    <cellStyle name="Comma [0] 9359" xfId="25199" hidden="1"/>
    <cellStyle name="Comma [0] 9359" xfId="54586" hidden="1"/>
    <cellStyle name="Comma [0] 936" xfId="6198" hidden="1"/>
    <cellStyle name="Comma [0] 936" xfId="35586" hidden="1"/>
    <cellStyle name="Comma [0] 9360" xfId="25201" hidden="1"/>
    <cellStyle name="Comma [0] 9360" xfId="54588" hidden="1"/>
    <cellStyle name="Comma [0] 9361" xfId="25191" hidden="1"/>
    <cellStyle name="Comma [0] 9361" xfId="54578" hidden="1"/>
    <cellStyle name="Comma [0] 9362" xfId="25197" hidden="1"/>
    <cellStyle name="Comma [0] 9362" xfId="54584" hidden="1"/>
    <cellStyle name="Comma [0] 9363" xfId="25204" hidden="1"/>
    <cellStyle name="Comma [0] 9363" xfId="54591" hidden="1"/>
    <cellStyle name="Comma [0] 9364" xfId="25206" hidden="1"/>
    <cellStyle name="Comma [0] 9364" xfId="54593" hidden="1"/>
    <cellStyle name="Comma [0] 9365" xfId="24981" hidden="1"/>
    <cellStyle name="Comma [0] 9365" xfId="54368" hidden="1"/>
    <cellStyle name="Comma [0] 9366" xfId="24937" hidden="1"/>
    <cellStyle name="Comma [0] 9366" xfId="54324" hidden="1"/>
    <cellStyle name="Comma [0] 9367" xfId="25217" hidden="1"/>
    <cellStyle name="Comma [0] 9367" xfId="54604" hidden="1"/>
    <cellStyle name="Comma [0] 9368" xfId="25226" hidden="1"/>
    <cellStyle name="Comma [0] 9368" xfId="54613" hidden="1"/>
    <cellStyle name="Comma [0] 9369" xfId="25237" hidden="1"/>
    <cellStyle name="Comma [0] 9369" xfId="54624" hidden="1"/>
    <cellStyle name="Comma [0] 937" xfId="6279" hidden="1"/>
    <cellStyle name="Comma [0] 937" xfId="35667" hidden="1"/>
    <cellStyle name="Comma [0] 9370" xfId="25243" hidden="1"/>
    <cellStyle name="Comma [0] 9370" xfId="54630" hidden="1"/>
    <cellStyle name="Comma [0] 9371" xfId="25225" hidden="1"/>
    <cellStyle name="Comma [0] 9371" xfId="54612" hidden="1"/>
    <cellStyle name="Comma [0] 9372" xfId="25235" hidden="1"/>
    <cellStyle name="Comma [0] 9372" xfId="54622" hidden="1"/>
    <cellStyle name="Comma [0] 9373" xfId="25255" hidden="1"/>
    <cellStyle name="Comma [0] 9373" xfId="54642" hidden="1"/>
    <cellStyle name="Comma [0] 9374" xfId="25257" hidden="1"/>
    <cellStyle name="Comma [0] 9374" xfId="54644" hidden="1"/>
    <cellStyle name="Comma [0] 9375" xfId="25208" hidden="1"/>
    <cellStyle name="Comma [0] 9375" xfId="54595" hidden="1"/>
    <cellStyle name="Comma [0] 9376" xfId="24902" hidden="1"/>
    <cellStyle name="Comma [0] 9376" xfId="54289" hidden="1"/>
    <cellStyle name="Comma [0] 9377" xfId="25211" hidden="1"/>
    <cellStyle name="Comma [0] 9377" xfId="54598" hidden="1"/>
    <cellStyle name="Comma [0] 9378" xfId="24936" hidden="1"/>
    <cellStyle name="Comma [0] 9378" xfId="54323" hidden="1"/>
    <cellStyle name="Comma [0] 9379" xfId="24935" hidden="1"/>
    <cellStyle name="Comma [0] 9379" xfId="54322" hidden="1"/>
    <cellStyle name="Comma [0] 938" xfId="6258" hidden="1"/>
    <cellStyle name="Comma [0] 938" xfId="35646" hidden="1"/>
    <cellStyle name="Comma [0] 9380" xfId="25262" hidden="1"/>
    <cellStyle name="Comma [0] 9380" xfId="54649" hidden="1"/>
    <cellStyle name="Comma [0] 9381" xfId="24904" hidden="1"/>
    <cellStyle name="Comma [0] 9381" xfId="54291" hidden="1"/>
    <cellStyle name="Comma [0] 9382" xfId="24938" hidden="1"/>
    <cellStyle name="Comma [0] 9382" xfId="54325" hidden="1"/>
    <cellStyle name="Comma [0] 9383" xfId="25274" hidden="1"/>
    <cellStyle name="Comma [0] 9383" xfId="54661" hidden="1"/>
    <cellStyle name="Comma [0] 9384" xfId="25276" hidden="1"/>
    <cellStyle name="Comma [0] 9384" xfId="54663" hidden="1"/>
    <cellStyle name="Comma [0] 9385" xfId="25265" hidden="1"/>
    <cellStyle name="Comma [0] 9385" xfId="54652" hidden="1"/>
    <cellStyle name="Comma [0] 9386" xfId="25273" hidden="1"/>
    <cellStyle name="Comma [0] 9386" xfId="54660" hidden="1"/>
    <cellStyle name="Comma [0] 9387" xfId="24900" hidden="1"/>
    <cellStyle name="Comma [0] 9387" xfId="54287" hidden="1"/>
    <cellStyle name="Comma [0] 9388" xfId="25259" hidden="1"/>
    <cellStyle name="Comma [0] 9388" xfId="54646" hidden="1"/>
    <cellStyle name="Comma [0] 9389" xfId="25292" hidden="1"/>
    <cellStyle name="Comma [0] 9389" xfId="54679" hidden="1"/>
    <cellStyle name="Comma [0] 939" xfId="6336" hidden="1"/>
    <cellStyle name="Comma [0] 939" xfId="35724" hidden="1"/>
    <cellStyle name="Comma [0] 9390" xfId="25300" hidden="1"/>
    <cellStyle name="Comma [0] 9390" xfId="54687" hidden="1"/>
    <cellStyle name="Comma [0] 9391" xfId="25209" hidden="1"/>
    <cellStyle name="Comma [0] 9391" xfId="54596" hidden="1"/>
    <cellStyle name="Comma [0] 9392" xfId="25288" hidden="1"/>
    <cellStyle name="Comma [0] 9392" xfId="54675" hidden="1"/>
    <cellStyle name="Comma [0] 9393" xfId="25309" hidden="1"/>
    <cellStyle name="Comma [0] 9393" xfId="54696" hidden="1"/>
    <cellStyle name="Comma [0] 9394" xfId="25311" hidden="1"/>
    <cellStyle name="Comma [0] 9394" xfId="54698" hidden="1"/>
    <cellStyle name="Comma [0] 9395" xfId="25270" hidden="1"/>
    <cellStyle name="Comma [0] 9395" xfId="54657" hidden="1"/>
    <cellStyle name="Comma [0] 9396" xfId="25215" hidden="1"/>
    <cellStyle name="Comma [0] 9396" xfId="54602" hidden="1"/>
    <cellStyle name="Comma [0] 9397" xfId="25268" hidden="1"/>
    <cellStyle name="Comma [0] 9397" xfId="54655" hidden="1"/>
    <cellStyle name="Comma [0] 9398" xfId="25252" hidden="1"/>
    <cellStyle name="Comma [0] 9398" xfId="54639" hidden="1"/>
    <cellStyle name="Comma [0] 9399" xfId="25248" hidden="1"/>
    <cellStyle name="Comma [0] 9399" xfId="54635" hidden="1"/>
    <cellStyle name="Comma [0] 94" xfId="4632" hidden="1"/>
    <cellStyle name="Comma [0] 94" xfId="34020" hidden="1"/>
    <cellStyle name="Comma [0] 940" xfId="6277" hidden="1"/>
    <cellStyle name="Comma [0] 940" xfId="35665" hidden="1"/>
    <cellStyle name="Comma [0] 9400" xfId="25319" hidden="1"/>
    <cellStyle name="Comma [0] 9400" xfId="54706" hidden="1"/>
    <cellStyle name="Comma [0] 9401" xfId="24892" hidden="1"/>
    <cellStyle name="Comma [0] 9401" xfId="54279" hidden="1"/>
    <cellStyle name="Comma [0] 9402" xfId="24980" hidden="1"/>
    <cellStyle name="Comma [0] 9402" xfId="54367" hidden="1"/>
    <cellStyle name="Comma [0] 9403" xfId="25327" hidden="1"/>
    <cellStyle name="Comma [0] 9403" xfId="54714" hidden="1"/>
    <cellStyle name="Comma [0] 9404" xfId="25329" hidden="1"/>
    <cellStyle name="Comma [0] 9404" xfId="54716" hidden="1"/>
    <cellStyle name="Comma [0] 9405" xfId="25278" hidden="1"/>
    <cellStyle name="Comma [0] 9405" xfId="54665" hidden="1"/>
    <cellStyle name="Comma [0] 9406" xfId="25254" hidden="1"/>
    <cellStyle name="Comma [0] 9406" xfId="54641" hidden="1"/>
    <cellStyle name="Comma [0] 9407" xfId="25289" hidden="1"/>
    <cellStyle name="Comma [0] 9407" xfId="54676" hidden="1"/>
    <cellStyle name="Comma [0] 9408" xfId="25221" hidden="1"/>
    <cellStyle name="Comma [0] 9408" xfId="54608" hidden="1"/>
    <cellStyle name="Comma [0] 9409" xfId="25291" hidden="1"/>
    <cellStyle name="Comma [0] 9409" xfId="54678" hidden="1"/>
    <cellStyle name="Comma [0] 941" xfId="6215" hidden="1"/>
    <cellStyle name="Comma [0] 941" xfId="35603" hidden="1"/>
    <cellStyle name="Comma [0] 9410" xfId="25336" hidden="1"/>
    <cellStyle name="Comma [0] 9410" xfId="54723" hidden="1"/>
    <cellStyle name="Comma [0] 9411" xfId="25279" hidden="1"/>
    <cellStyle name="Comma [0] 9411" xfId="54666" hidden="1"/>
    <cellStyle name="Comma [0] 9412" xfId="25236" hidden="1"/>
    <cellStyle name="Comma [0] 9412" xfId="54623" hidden="1"/>
    <cellStyle name="Comma [0] 9413" xfId="25342" hidden="1"/>
    <cellStyle name="Comma [0] 9413" xfId="54729" hidden="1"/>
    <cellStyle name="Comma [0] 9414" xfId="25344" hidden="1"/>
    <cellStyle name="Comma [0] 9414" xfId="54731" hidden="1"/>
    <cellStyle name="Comma [0] 9415" xfId="25297" hidden="1"/>
    <cellStyle name="Comma [0] 9415" xfId="54684" hidden="1"/>
    <cellStyle name="Comma [0] 9416" xfId="25303" hidden="1"/>
    <cellStyle name="Comma [0] 9416" xfId="54690" hidden="1"/>
    <cellStyle name="Comma [0] 9417" xfId="24929" hidden="1"/>
    <cellStyle name="Comma [0] 9417" xfId="54316" hidden="1"/>
    <cellStyle name="Comma [0] 9418" xfId="25253" hidden="1"/>
    <cellStyle name="Comma [0] 9418" xfId="54640" hidden="1"/>
    <cellStyle name="Comma [0] 9419" xfId="25261" hidden="1"/>
    <cellStyle name="Comma [0] 9419" xfId="54648" hidden="1"/>
    <cellStyle name="Comma [0] 942" xfId="6343" hidden="1"/>
    <cellStyle name="Comma [0] 942" xfId="35731" hidden="1"/>
    <cellStyle name="Comma [0] 9420" xfId="25350" hidden="1"/>
    <cellStyle name="Comma [0] 9420" xfId="54737" hidden="1"/>
    <cellStyle name="Comma [0] 9421" xfId="25264" hidden="1"/>
    <cellStyle name="Comma [0] 9421" xfId="54651" hidden="1"/>
    <cellStyle name="Comma [0] 9422" xfId="25224" hidden="1"/>
    <cellStyle name="Comma [0] 9422" xfId="54611" hidden="1"/>
    <cellStyle name="Comma [0] 9423" xfId="25355" hidden="1"/>
    <cellStyle name="Comma [0] 9423" xfId="54742" hidden="1"/>
    <cellStyle name="Comma [0] 9424" xfId="25357" hidden="1"/>
    <cellStyle name="Comma [0] 9424" xfId="54744" hidden="1"/>
    <cellStyle name="Comma [0] 9425" xfId="25316" hidden="1"/>
    <cellStyle name="Comma [0] 9425" xfId="54703" hidden="1"/>
    <cellStyle name="Comma [0] 9426" xfId="25322" hidden="1"/>
    <cellStyle name="Comma [0] 9426" xfId="54709" hidden="1"/>
    <cellStyle name="Comma [0] 9427" xfId="25223" hidden="1"/>
    <cellStyle name="Comma [0] 9427" xfId="54610" hidden="1"/>
    <cellStyle name="Comma [0] 9428" xfId="25304" hidden="1"/>
    <cellStyle name="Comma [0] 9428" xfId="54691" hidden="1"/>
    <cellStyle name="Comma [0] 9429" xfId="25283" hidden="1"/>
    <cellStyle name="Comma [0] 9429" xfId="54670" hidden="1"/>
    <cellStyle name="Comma [0] 943" xfId="6345" hidden="1"/>
    <cellStyle name="Comma [0] 943" xfId="35733" hidden="1"/>
    <cellStyle name="Comma [0] 9430" xfId="25361" hidden="1"/>
    <cellStyle name="Comma [0] 9430" xfId="54748" hidden="1"/>
    <cellStyle name="Comma [0] 9431" xfId="25302" hidden="1"/>
    <cellStyle name="Comma [0] 9431" xfId="54689" hidden="1"/>
    <cellStyle name="Comma [0] 9432" xfId="25240" hidden="1"/>
    <cellStyle name="Comma [0] 9432" xfId="54627" hidden="1"/>
    <cellStyle name="Comma [0] 9433" xfId="25368" hidden="1"/>
    <cellStyle name="Comma [0] 9433" xfId="54755" hidden="1"/>
    <cellStyle name="Comma [0] 9434" xfId="25370" hidden="1"/>
    <cellStyle name="Comma [0] 9434" xfId="54757" hidden="1"/>
    <cellStyle name="Comma [0] 9435" xfId="25334" hidden="1"/>
    <cellStyle name="Comma [0] 9435" xfId="54721" hidden="1"/>
    <cellStyle name="Comma [0] 9436" xfId="25339" hidden="1"/>
    <cellStyle name="Comma [0] 9436" xfId="54726" hidden="1"/>
    <cellStyle name="Comma [0] 9437" xfId="24903" hidden="1"/>
    <cellStyle name="Comma [0] 9437" xfId="54290" hidden="1"/>
    <cellStyle name="Comma [0] 9438" xfId="25323" hidden="1"/>
    <cellStyle name="Comma [0] 9438" xfId="54710" hidden="1"/>
    <cellStyle name="Comma [0] 9439" xfId="25228" hidden="1"/>
    <cellStyle name="Comma [0] 9439" xfId="54615" hidden="1"/>
    <cellStyle name="Comma [0] 944" xfId="6309" hidden="1"/>
    <cellStyle name="Comma [0] 944" xfId="35697" hidden="1"/>
    <cellStyle name="Comma [0] 9440" xfId="25374" hidden="1"/>
    <cellStyle name="Comma [0] 9440" xfId="54761" hidden="1"/>
    <cellStyle name="Comma [0] 9441" xfId="25321" hidden="1"/>
    <cellStyle name="Comma [0] 9441" xfId="54708" hidden="1"/>
    <cellStyle name="Comma [0] 9442" xfId="25260" hidden="1"/>
    <cellStyle name="Comma [0] 9442" xfId="54647" hidden="1"/>
    <cellStyle name="Comma [0] 9443" xfId="25378" hidden="1"/>
    <cellStyle name="Comma [0] 9443" xfId="54765" hidden="1"/>
    <cellStyle name="Comma [0] 9444" xfId="25380" hidden="1"/>
    <cellStyle name="Comma [0] 9444" xfId="54767" hidden="1"/>
    <cellStyle name="Comma [0] 9445" xfId="25348" hidden="1"/>
    <cellStyle name="Comma [0] 9445" xfId="54735" hidden="1"/>
    <cellStyle name="Comma [0] 9446" xfId="25352" hidden="1"/>
    <cellStyle name="Comma [0] 9446" xfId="54739" hidden="1"/>
    <cellStyle name="Comma [0] 9447" xfId="25242" hidden="1"/>
    <cellStyle name="Comma [0] 9447" xfId="54629" hidden="1"/>
    <cellStyle name="Comma [0] 9448" xfId="25340" hidden="1"/>
    <cellStyle name="Comma [0] 9448" xfId="54727" hidden="1"/>
    <cellStyle name="Comma [0] 9449" xfId="25232" hidden="1"/>
    <cellStyle name="Comma [0] 9449" xfId="54619" hidden="1"/>
    <cellStyle name="Comma [0] 945" xfId="6314" hidden="1"/>
    <cellStyle name="Comma [0] 945" xfId="35702" hidden="1"/>
    <cellStyle name="Comma [0] 9450" xfId="25384" hidden="1"/>
    <cellStyle name="Comma [0] 9450" xfId="54771" hidden="1"/>
    <cellStyle name="Comma [0] 9451" xfId="25338" hidden="1"/>
    <cellStyle name="Comma [0] 9451" xfId="54725" hidden="1"/>
    <cellStyle name="Comma [0] 9452" xfId="25307" hidden="1"/>
    <cellStyle name="Comma [0] 9452" xfId="54694" hidden="1"/>
    <cellStyle name="Comma [0] 9453" xfId="25388" hidden="1"/>
    <cellStyle name="Comma [0] 9453" xfId="54775" hidden="1"/>
    <cellStyle name="Comma [0] 9454" xfId="25390" hidden="1"/>
    <cellStyle name="Comma [0] 9454" xfId="54777" hidden="1"/>
    <cellStyle name="Comma [0] 9455" xfId="25376" hidden="1"/>
    <cellStyle name="Comma [0] 9455" xfId="54763" hidden="1"/>
    <cellStyle name="Comma [0] 9456" xfId="25363" hidden="1"/>
    <cellStyle name="Comma [0] 9456" xfId="54750" hidden="1"/>
    <cellStyle name="Comma [0] 9457" xfId="25387" hidden="1"/>
    <cellStyle name="Comma [0] 9457" xfId="54774" hidden="1"/>
    <cellStyle name="Comma [0] 9458" xfId="25353" hidden="1"/>
    <cellStyle name="Comma [0] 9458" xfId="54740" hidden="1"/>
    <cellStyle name="Comma [0] 9459" xfId="25325" hidden="1"/>
    <cellStyle name="Comma [0] 9459" xfId="54712" hidden="1"/>
    <cellStyle name="Comma [0] 946" xfId="5744" hidden="1"/>
    <cellStyle name="Comma [0] 946" xfId="35132" hidden="1"/>
    <cellStyle name="Comma [0] 9460" xfId="25392" hidden="1"/>
    <cellStyle name="Comma [0] 9460" xfId="54779" hidden="1"/>
    <cellStyle name="Comma [0] 9461" xfId="25349" hidden="1"/>
    <cellStyle name="Comma [0] 9461" xfId="54736" hidden="1"/>
    <cellStyle name="Comma [0] 9462" xfId="25383" hidden="1"/>
    <cellStyle name="Comma [0] 9462" xfId="54770" hidden="1"/>
    <cellStyle name="Comma [0] 9463" xfId="25396" hidden="1"/>
    <cellStyle name="Comma [0] 9463" xfId="54783" hidden="1"/>
    <cellStyle name="Comma [0] 9464" xfId="25398" hidden="1"/>
    <cellStyle name="Comma [0] 9464" xfId="54785" hidden="1"/>
    <cellStyle name="Comma [0] 9465" xfId="25266" hidden="1"/>
    <cellStyle name="Comma [0] 9465" xfId="54653" hidden="1"/>
    <cellStyle name="Comma [0] 9466" xfId="25386" hidden="1"/>
    <cellStyle name="Comma [0] 9466" xfId="54773" hidden="1"/>
    <cellStyle name="Comma [0] 9467" xfId="25326" hidden="1"/>
    <cellStyle name="Comma [0] 9467" xfId="54713" hidden="1"/>
    <cellStyle name="Comma [0] 9468" xfId="25360" hidden="1"/>
    <cellStyle name="Comma [0] 9468" xfId="54747" hidden="1"/>
    <cellStyle name="Comma [0] 9469" xfId="25373" hidden="1"/>
    <cellStyle name="Comma [0] 9469" xfId="54760" hidden="1"/>
    <cellStyle name="Comma [0] 947" xfId="6298" hidden="1"/>
    <cellStyle name="Comma [0] 947" xfId="35686" hidden="1"/>
    <cellStyle name="Comma [0] 9470" xfId="25401" hidden="1"/>
    <cellStyle name="Comma [0] 9470" xfId="54788" hidden="1"/>
    <cellStyle name="Comma [0] 9471" xfId="25364" hidden="1"/>
    <cellStyle name="Comma [0] 9471" xfId="54751" hidden="1"/>
    <cellStyle name="Comma [0] 9472" xfId="25324" hidden="1"/>
    <cellStyle name="Comma [0] 9472" xfId="54711" hidden="1"/>
    <cellStyle name="Comma [0] 9473" xfId="25403" hidden="1"/>
    <cellStyle name="Comma [0] 9473" xfId="54790" hidden="1"/>
    <cellStyle name="Comma [0] 9474" xfId="25405" hidden="1"/>
    <cellStyle name="Comma [0] 9474" xfId="54792" hidden="1"/>
    <cellStyle name="Comma [0] 9475" xfId="24917" hidden="1"/>
    <cellStyle name="Comma [0] 9475" xfId="54304" hidden="1"/>
    <cellStyle name="Comma [0] 9476" xfId="24914" hidden="1"/>
    <cellStyle name="Comma [0] 9476" xfId="54301" hidden="1"/>
    <cellStyle name="Comma [0] 9477" xfId="25411" hidden="1"/>
    <cellStyle name="Comma [0] 9477" xfId="54798" hidden="1"/>
    <cellStyle name="Comma [0] 9478" xfId="25417" hidden="1"/>
    <cellStyle name="Comma [0] 9478" xfId="54804" hidden="1"/>
    <cellStyle name="Comma [0] 9479" xfId="25419" hidden="1"/>
    <cellStyle name="Comma [0] 9479" xfId="54806" hidden="1"/>
    <cellStyle name="Comma [0] 948" xfId="6203" hidden="1"/>
    <cellStyle name="Comma [0] 948" xfId="35591" hidden="1"/>
    <cellStyle name="Comma [0] 9480" xfId="25410" hidden="1"/>
    <cellStyle name="Comma [0] 9480" xfId="54797" hidden="1"/>
    <cellStyle name="Comma [0] 9481" xfId="25415" hidden="1"/>
    <cellStyle name="Comma [0] 9481" xfId="54802" hidden="1"/>
    <cellStyle name="Comma [0] 9482" xfId="25421" hidden="1"/>
    <cellStyle name="Comma [0] 9482" xfId="54808" hidden="1"/>
    <cellStyle name="Comma [0] 9483" xfId="25423" hidden="1"/>
    <cellStyle name="Comma [0] 9483" xfId="54810" hidden="1"/>
    <cellStyle name="Comma [0] 9484" xfId="24940" hidden="1"/>
    <cellStyle name="Comma [0] 9484" xfId="54327" hidden="1"/>
    <cellStyle name="Comma [0] 9485" xfId="24942" hidden="1"/>
    <cellStyle name="Comma [0] 9485" xfId="54329" hidden="1"/>
    <cellStyle name="Comma [0] 9486" xfId="25434" hidden="1"/>
    <cellStyle name="Comma [0] 9486" xfId="54821" hidden="1"/>
    <cellStyle name="Comma [0] 9487" xfId="25443" hidden="1"/>
    <cellStyle name="Comma [0] 9487" xfId="54830" hidden="1"/>
    <cellStyle name="Comma [0] 9488" xfId="25454" hidden="1"/>
    <cellStyle name="Comma [0] 9488" xfId="54841" hidden="1"/>
    <cellStyle name="Comma [0] 9489" xfId="25460" hidden="1"/>
    <cellStyle name="Comma [0] 9489" xfId="54847" hidden="1"/>
    <cellStyle name="Comma [0] 949" xfId="6349" hidden="1"/>
    <cellStyle name="Comma [0] 949" xfId="35737" hidden="1"/>
    <cellStyle name="Comma [0] 9490" xfId="25442" hidden="1"/>
    <cellStyle name="Comma [0] 9490" xfId="54829" hidden="1"/>
    <cellStyle name="Comma [0] 9491" xfId="25452" hidden="1"/>
    <cellStyle name="Comma [0] 9491" xfId="54839" hidden="1"/>
    <cellStyle name="Comma [0] 9492" xfId="25472" hidden="1"/>
    <cellStyle name="Comma [0] 9492" xfId="54859" hidden="1"/>
    <cellStyle name="Comma [0] 9493" xfId="25474" hidden="1"/>
    <cellStyle name="Comma [0] 9493" xfId="54861" hidden="1"/>
    <cellStyle name="Comma [0] 9494" xfId="25425" hidden="1"/>
    <cellStyle name="Comma [0] 9494" xfId="54812" hidden="1"/>
    <cellStyle name="Comma [0] 9495" xfId="24922" hidden="1"/>
    <cellStyle name="Comma [0] 9495" xfId="54309" hidden="1"/>
    <cellStyle name="Comma [0] 9496" xfId="25428" hidden="1"/>
    <cellStyle name="Comma [0] 9496" xfId="54815" hidden="1"/>
    <cellStyle name="Comma [0] 9497" xfId="24927" hidden="1"/>
    <cellStyle name="Comma [0] 9497" xfId="54314" hidden="1"/>
    <cellStyle name="Comma [0] 9498" xfId="24911" hidden="1"/>
    <cellStyle name="Comma [0] 9498" xfId="54298" hidden="1"/>
    <cellStyle name="Comma [0] 9499" xfId="25479" hidden="1"/>
    <cellStyle name="Comma [0] 9499" xfId="54866" hidden="1"/>
    <cellStyle name="Comma [0] 95" xfId="4640" hidden="1"/>
    <cellStyle name="Comma [0] 95" xfId="34028" hidden="1"/>
    <cellStyle name="Comma [0] 950" xfId="6296" hidden="1"/>
    <cellStyle name="Comma [0] 950" xfId="35684" hidden="1"/>
    <cellStyle name="Comma [0] 9500" xfId="24920" hidden="1"/>
    <cellStyle name="Comma [0] 9500" xfId="54307" hidden="1"/>
    <cellStyle name="Comma [0] 9501" xfId="24941" hidden="1"/>
    <cellStyle name="Comma [0] 9501" xfId="54328" hidden="1"/>
    <cellStyle name="Comma [0] 9502" xfId="25491" hidden="1"/>
    <cellStyle name="Comma [0] 9502" xfId="54878" hidden="1"/>
    <cellStyle name="Comma [0] 9503" xfId="25493" hidden="1"/>
    <cellStyle name="Comma [0] 9503" xfId="54880" hidden="1"/>
    <cellStyle name="Comma [0] 9504" xfId="25482" hidden="1"/>
    <cellStyle name="Comma [0] 9504" xfId="54869" hidden="1"/>
    <cellStyle name="Comma [0] 9505" xfId="25490" hidden="1"/>
    <cellStyle name="Comma [0] 9505" xfId="54877" hidden="1"/>
    <cellStyle name="Comma [0] 9506" xfId="24924" hidden="1"/>
    <cellStyle name="Comma [0] 9506" xfId="54311" hidden="1"/>
    <cellStyle name="Comma [0] 9507" xfId="25476" hidden="1"/>
    <cellStyle name="Comma [0] 9507" xfId="54863" hidden="1"/>
    <cellStyle name="Comma [0] 9508" xfId="25509" hidden="1"/>
    <cellStyle name="Comma [0] 9508" xfId="54896" hidden="1"/>
    <cellStyle name="Comma [0] 9509" xfId="25517" hidden="1"/>
    <cellStyle name="Comma [0] 9509" xfId="54904" hidden="1"/>
    <cellStyle name="Comma [0] 951" xfId="6235" hidden="1"/>
    <cellStyle name="Comma [0] 951" xfId="35623" hidden="1"/>
    <cellStyle name="Comma [0] 9510" xfId="25426" hidden="1"/>
    <cellStyle name="Comma [0] 9510" xfId="54813" hidden="1"/>
    <cellStyle name="Comma [0] 9511" xfId="25505" hidden="1"/>
    <cellStyle name="Comma [0] 9511" xfId="54892" hidden="1"/>
    <cellStyle name="Comma [0] 9512" xfId="25526" hidden="1"/>
    <cellStyle name="Comma [0] 9512" xfId="54913" hidden="1"/>
    <cellStyle name="Comma [0] 9513" xfId="25528" hidden="1"/>
    <cellStyle name="Comma [0] 9513" xfId="54915" hidden="1"/>
    <cellStyle name="Comma [0] 9514" xfId="25487" hidden="1"/>
    <cellStyle name="Comma [0] 9514" xfId="54874" hidden="1"/>
    <cellStyle name="Comma [0] 9515" xfId="25432" hidden="1"/>
    <cellStyle name="Comma [0] 9515" xfId="54819" hidden="1"/>
    <cellStyle name="Comma [0] 9516" xfId="25485" hidden="1"/>
    <cellStyle name="Comma [0] 9516" xfId="54872" hidden="1"/>
    <cellStyle name="Comma [0] 9517" xfId="25469" hidden="1"/>
    <cellStyle name="Comma [0] 9517" xfId="54856" hidden="1"/>
    <cellStyle name="Comma [0] 9518" xfId="25465" hidden="1"/>
    <cellStyle name="Comma [0] 9518" xfId="54852" hidden="1"/>
    <cellStyle name="Comma [0] 9519" xfId="25536" hidden="1"/>
    <cellStyle name="Comma [0] 9519" xfId="54923" hidden="1"/>
    <cellStyle name="Comma [0] 952" xfId="6353" hidden="1"/>
    <cellStyle name="Comma [0] 952" xfId="35741" hidden="1"/>
    <cellStyle name="Comma [0] 9520" xfId="25408" hidden="1"/>
    <cellStyle name="Comma [0] 9520" xfId="54795" hidden="1"/>
    <cellStyle name="Comma [0] 9521" xfId="24890" hidden="1"/>
    <cellStyle name="Comma [0] 9521" xfId="54277" hidden="1"/>
    <cellStyle name="Comma [0] 9522" xfId="25544" hidden="1"/>
    <cellStyle name="Comma [0] 9522" xfId="54931" hidden="1"/>
    <cellStyle name="Comma [0] 9523" xfId="25546" hidden="1"/>
    <cellStyle name="Comma [0] 9523" xfId="54933" hidden="1"/>
    <cellStyle name="Comma [0] 9524" xfId="25495" hidden="1"/>
    <cellStyle name="Comma [0] 9524" xfId="54882" hidden="1"/>
    <cellStyle name="Comma [0] 9525" xfId="25471" hidden="1"/>
    <cellStyle name="Comma [0] 9525" xfId="54858" hidden="1"/>
    <cellStyle name="Comma [0] 9526" xfId="25506" hidden="1"/>
    <cellStyle name="Comma [0] 9526" xfId="54893" hidden="1"/>
    <cellStyle name="Comma [0] 9527" xfId="25438" hidden="1"/>
    <cellStyle name="Comma [0] 9527" xfId="54825" hidden="1"/>
    <cellStyle name="Comma [0] 9528" xfId="25508" hidden="1"/>
    <cellStyle name="Comma [0] 9528" xfId="54895" hidden="1"/>
    <cellStyle name="Comma [0] 9529" xfId="25553" hidden="1"/>
    <cellStyle name="Comma [0] 9529" xfId="54940" hidden="1"/>
    <cellStyle name="Comma [0] 953" xfId="6355" hidden="1"/>
    <cellStyle name="Comma [0] 953" xfId="35743" hidden="1"/>
    <cellStyle name="Comma [0] 9530" xfId="25496" hidden="1"/>
    <cellStyle name="Comma [0] 9530" xfId="54883" hidden="1"/>
    <cellStyle name="Comma [0] 9531" xfId="25453" hidden="1"/>
    <cellStyle name="Comma [0] 9531" xfId="54840" hidden="1"/>
    <cellStyle name="Comma [0] 9532" xfId="25559" hidden="1"/>
    <cellStyle name="Comma [0] 9532" xfId="54946" hidden="1"/>
    <cellStyle name="Comma [0] 9533" xfId="25561" hidden="1"/>
    <cellStyle name="Comma [0] 9533" xfId="54948" hidden="1"/>
    <cellStyle name="Comma [0] 9534" xfId="25514" hidden="1"/>
    <cellStyle name="Comma [0] 9534" xfId="54901" hidden="1"/>
    <cellStyle name="Comma [0] 9535" xfId="25520" hidden="1"/>
    <cellStyle name="Comma [0] 9535" xfId="54907" hidden="1"/>
    <cellStyle name="Comma [0] 9536" xfId="25407" hidden="1"/>
    <cellStyle name="Comma [0] 9536" xfId="54794" hidden="1"/>
    <cellStyle name="Comma [0] 9537" xfId="25470" hidden="1"/>
    <cellStyle name="Comma [0] 9537" xfId="54857" hidden="1"/>
    <cellStyle name="Comma [0] 9538" xfId="25478" hidden="1"/>
    <cellStyle name="Comma [0] 9538" xfId="54865" hidden="1"/>
    <cellStyle name="Comma [0] 9539" xfId="25567" hidden="1"/>
    <cellStyle name="Comma [0] 9539" xfId="54954" hidden="1"/>
    <cellStyle name="Comma [0] 954" xfId="6323" hidden="1"/>
    <cellStyle name="Comma [0] 954" xfId="35711" hidden="1"/>
    <cellStyle name="Comma [0] 9540" xfId="25481" hidden="1"/>
    <cellStyle name="Comma [0] 9540" xfId="54868" hidden="1"/>
    <cellStyle name="Comma [0] 9541" xfId="25441" hidden="1"/>
    <cellStyle name="Comma [0] 9541" xfId="54828" hidden="1"/>
    <cellStyle name="Comma [0] 9542" xfId="25572" hidden="1"/>
    <cellStyle name="Comma [0] 9542" xfId="54959" hidden="1"/>
    <cellStyle name="Comma [0] 9543" xfId="25574" hidden="1"/>
    <cellStyle name="Comma [0] 9543" xfId="54961" hidden="1"/>
    <cellStyle name="Comma [0] 9544" xfId="25533" hidden="1"/>
    <cellStyle name="Comma [0] 9544" xfId="54920" hidden="1"/>
    <cellStyle name="Comma [0] 9545" xfId="25539" hidden="1"/>
    <cellStyle name="Comma [0] 9545" xfId="54926" hidden="1"/>
    <cellStyle name="Comma [0] 9546" xfId="25440" hidden="1"/>
    <cellStyle name="Comma [0] 9546" xfId="54827" hidden="1"/>
    <cellStyle name="Comma [0] 9547" xfId="25521" hidden="1"/>
    <cellStyle name="Comma [0] 9547" xfId="54908" hidden="1"/>
    <cellStyle name="Comma [0] 9548" xfId="25500" hidden="1"/>
    <cellStyle name="Comma [0] 9548" xfId="54887" hidden="1"/>
    <cellStyle name="Comma [0] 9549" xfId="25578" hidden="1"/>
    <cellStyle name="Comma [0] 9549" xfId="54965" hidden="1"/>
    <cellStyle name="Comma [0] 955" xfId="6327" hidden="1"/>
    <cellStyle name="Comma [0] 955" xfId="35715" hidden="1"/>
    <cellStyle name="Comma [0] 9550" xfId="25519" hidden="1"/>
    <cellStyle name="Comma [0] 9550" xfId="54906" hidden="1"/>
    <cellStyle name="Comma [0] 9551" xfId="25457" hidden="1"/>
    <cellStyle name="Comma [0] 9551" xfId="54844" hidden="1"/>
    <cellStyle name="Comma [0] 9552" xfId="25585" hidden="1"/>
    <cellStyle name="Comma [0] 9552" xfId="54972" hidden="1"/>
    <cellStyle name="Comma [0] 9553" xfId="25587" hidden="1"/>
    <cellStyle name="Comma [0] 9553" xfId="54974" hidden="1"/>
    <cellStyle name="Comma [0] 9554" xfId="25551" hidden="1"/>
    <cellStyle name="Comma [0] 9554" xfId="54938" hidden="1"/>
    <cellStyle name="Comma [0] 9555" xfId="25556" hidden="1"/>
    <cellStyle name="Comma [0] 9555" xfId="54943" hidden="1"/>
    <cellStyle name="Comma [0] 9556" xfId="24921" hidden="1"/>
    <cellStyle name="Comma [0] 9556" xfId="54308" hidden="1"/>
    <cellStyle name="Comma [0] 9557" xfId="25540" hidden="1"/>
    <cellStyle name="Comma [0] 9557" xfId="54927" hidden="1"/>
    <cellStyle name="Comma [0] 9558" xfId="25445" hidden="1"/>
    <cellStyle name="Comma [0] 9558" xfId="54832" hidden="1"/>
    <cellStyle name="Comma [0] 9559" xfId="25591" hidden="1"/>
    <cellStyle name="Comma [0] 9559" xfId="54978" hidden="1"/>
    <cellStyle name="Comma [0] 956" xfId="6217" hidden="1"/>
    <cellStyle name="Comma [0] 956" xfId="35605" hidden="1"/>
    <cellStyle name="Comma [0] 9560" xfId="25538" hidden="1"/>
    <cellStyle name="Comma [0] 9560" xfId="54925" hidden="1"/>
    <cellStyle name="Comma [0] 9561" xfId="25477" hidden="1"/>
    <cellStyle name="Comma [0] 9561" xfId="54864" hidden="1"/>
    <cellStyle name="Comma [0] 9562" xfId="25595" hidden="1"/>
    <cellStyle name="Comma [0] 9562" xfId="54982" hidden="1"/>
    <cellStyle name="Comma [0] 9563" xfId="25597" hidden="1"/>
    <cellStyle name="Comma [0] 9563" xfId="54984" hidden="1"/>
    <cellStyle name="Comma [0] 9564" xfId="25565" hidden="1"/>
    <cellStyle name="Comma [0] 9564" xfId="54952" hidden="1"/>
    <cellStyle name="Comma [0] 9565" xfId="25569" hidden="1"/>
    <cellStyle name="Comma [0] 9565" xfId="54956" hidden="1"/>
    <cellStyle name="Comma [0] 9566" xfId="25459" hidden="1"/>
    <cellStyle name="Comma [0] 9566" xfId="54846" hidden="1"/>
    <cellStyle name="Comma [0] 9567" xfId="25557" hidden="1"/>
    <cellStyle name="Comma [0] 9567" xfId="54944" hidden="1"/>
    <cellStyle name="Comma [0] 9568" xfId="25449" hidden="1"/>
    <cellStyle name="Comma [0] 9568" xfId="54836" hidden="1"/>
    <cellStyle name="Comma [0] 9569" xfId="25601" hidden="1"/>
    <cellStyle name="Comma [0] 9569" xfId="54988" hidden="1"/>
    <cellStyle name="Comma [0] 957" xfId="6315" hidden="1"/>
    <cellStyle name="Comma [0] 957" xfId="35703" hidden="1"/>
    <cellStyle name="Comma [0] 9570" xfId="25555" hidden="1"/>
    <cellStyle name="Comma [0] 9570" xfId="54942" hidden="1"/>
    <cellStyle name="Comma [0] 9571" xfId="25524" hidden="1"/>
    <cellStyle name="Comma [0] 9571" xfId="54911" hidden="1"/>
    <cellStyle name="Comma [0] 9572" xfId="25605" hidden="1"/>
    <cellStyle name="Comma [0] 9572" xfId="54992" hidden="1"/>
    <cellStyle name="Comma [0] 9573" xfId="25607" hidden="1"/>
    <cellStyle name="Comma [0] 9573" xfId="54994" hidden="1"/>
    <cellStyle name="Comma [0] 9574" xfId="25593" hidden="1"/>
    <cellStyle name="Comma [0] 9574" xfId="54980" hidden="1"/>
    <cellStyle name="Comma [0] 9575" xfId="25580" hidden="1"/>
    <cellStyle name="Comma [0] 9575" xfId="54967" hidden="1"/>
    <cellStyle name="Comma [0] 9576" xfId="25604" hidden="1"/>
    <cellStyle name="Comma [0] 9576" xfId="54991" hidden="1"/>
    <cellStyle name="Comma [0] 9577" xfId="25570" hidden="1"/>
    <cellStyle name="Comma [0] 9577" xfId="54957" hidden="1"/>
    <cellStyle name="Comma [0] 9578" xfId="25542" hidden="1"/>
    <cellStyle name="Comma [0] 9578" xfId="54929" hidden="1"/>
    <cellStyle name="Comma [0] 9579" xfId="25609" hidden="1"/>
    <cellStyle name="Comma [0] 9579" xfId="54996" hidden="1"/>
    <cellStyle name="Comma [0] 958" xfId="6207" hidden="1"/>
    <cellStyle name="Comma [0] 958" xfId="35595" hidden="1"/>
    <cellStyle name="Comma [0] 9580" xfId="25566" hidden="1"/>
    <cellStyle name="Comma [0] 9580" xfId="54953" hidden="1"/>
    <cellStyle name="Comma [0] 9581" xfId="25600" hidden="1"/>
    <cellStyle name="Comma [0] 9581" xfId="54987" hidden="1"/>
    <cellStyle name="Comma [0] 9582" xfId="25613" hidden="1"/>
    <cellStyle name="Comma [0] 9582" xfId="55000" hidden="1"/>
    <cellStyle name="Comma [0] 9583" xfId="25615" hidden="1"/>
    <cellStyle name="Comma [0] 9583" xfId="55002" hidden="1"/>
    <cellStyle name="Comma [0] 9584" xfId="25483" hidden="1"/>
    <cellStyle name="Comma [0] 9584" xfId="54870" hidden="1"/>
    <cellStyle name="Comma [0] 9585" xfId="25603" hidden="1"/>
    <cellStyle name="Comma [0] 9585" xfId="54990" hidden="1"/>
    <cellStyle name="Comma [0] 9586" xfId="25543" hidden="1"/>
    <cellStyle name="Comma [0] 9586" xfId="54930" hidden="1"/>
    <cellStyle name="Comma [0] 9587" xfId="25577" hidden="1"/>
    <cellStyle name="Comma [0] 9587" xfId="54964" hidden="1"/>
    <cellStyle name="Comma [0] 9588" xfId="25590" hidden="1"/>
    <cellStyle name="Comma [0] 9588" xfId="54977" hidden="1"/>
    <cellStyle name="Comma [0] 9589" xfId="25618" hidden="1"/>
    <cellStyle name="Comma [0] 9589" xfId="55005" hidden="1"/>
    <cellStyle name="Comma [0] 959" xfId="6359" hidden="1"/>
    <cellStyle name="Comma [0] 959" xfId="35747" hidden="1"/>
    <cellStyle name="Comma [0] 9590" xfId="25581" hidden="1"/>
    <cellStyle name="Comma [0] 9590" xfId="54968" hidden="1"/>
    <cellStyle name="Comma [0] 9591" xfId="25541" hidden="1"/>
    <cellStyle name="Comma [0] 9591" xfId="54928" hidden="1"/>
    <cellStyle name="Comma [0] 9592" xfId="25620" hidden="1"/>
    <cellStyle name="Comma [0] 9592" xfId="55007" hidden="1"/>
    <cellStyle name="Comma [0] 9593" xfId="25622" hidden="1"/>
    <cellStyle name="Comma [0] 9593" xfId="55009" hidden="1"/>
    <cellStyle name="Comma [0] 9594" xfId="24975" hidden="1"/>
    <cellStyle name="Comma [0] 9594" xfId="54362" hidden="1"/>
    <cellStyle name="Comma [0] 9595" xfId="24931" hidden="1"/>
    <cellStyle name="Comma [0] 9595" xfId="54318" hidden="1"/>
    <cellStyle name="Comma [0] 9596" xfId="25628" hidden="1"/>
    <cellStyle name="Comma [0] 9596" xfId="55015" hidden="1"/>
    <cellStyle name="Comma [0] 9597" xfId="25634" hidden="1"/>
    <cellStyle name="Comma [0] 9597" xfId="55021" hidden="1"/>
    <cellStyle name="Comma [0] 9598" xfId="25636" hidden="1"/>
    <cellStyle name="Comma [0] 9598" xfId="55023" hidden="1"/>
    <cellStyle name="Comma [0] 9599" xfId="25627" hidden="1"/>
    <cellStyle name="Comma [0] 9599" xfId="55014" hidden="1"/>
    <cellStyle name="Comma [0] 96" xfId="4729" hidden="1"/>
    <cellStyle name="Comma [0] 96" xfId="34117" hidden="1"/>
    <cellStyle name="Comma [0] 960" xfId="6313" hidden="1"/>
    <cellStyle name="Comma [0] 960" xfId="35701" hidden="1"/>
    <cellStyle name="Comma [0] 9600" xfId="25632" hidden="1"/>
    <cellStyle name="Comma [0] 9600" xfId="55019" hidden="1"/>
    <cellStyle name="Comma [0] 9601" xfId="25638" hidden="1"/>
    <cellStyle name="Comma [0] 9601" xfId="55025" hidden="1"/>
    <cellStyle name="Comma [0] 9602" xfId="25640" hidden="1"/>
    <cellStyle name="Comma [0] 9602" xfId="55027" hidden="1"/>
    <cellStyle name="Comma [0] 9603" xfId="24932" hidden="1"/>
    <cellStyle name="Comma [0] 9603" xfId="54319" hidden="1"/>
    <cellStyle name="Comma [0] 9604" xfId="24910" hidden="1"/>
    <cellStyle name="Comma [0] 9604" xfId="54297" hidden="1"/>
    <cellStyle name="Comma [0] 9605" xfId="25651" hidden="1"/>
    <cellStyle name="Comma [0] 9605" xfId="55038" hidden="1"/>
    <cellStyle name="Comma [0] 9606" xfId="25660" hidden="1"/>
    <cellStyle name="Comma [0] 9606" xfId="55047" hidden="1"/>
    <cellStyle name="Comma [0] 9607" xfId="25671" hidden="1"/>
    <cellStyle name="Comma [0] 9607" xfId="55058" hidden="1"/>
    <cellStyle name="Comma [0] 9608" xfId="25677" hidden="1"/>
    <cellStyle name="Comma [0] 9608" xfId="55064" hidden="1"/>
    <cellStyle name="Comma [0] 9609" xfId="25659" hidden="1"/>
    <cellStyle name="Comma [0] 9609" xfId="55046" hidden="1"/>
    <cellStyle name="Comma [0] 961" xfId="6282" hidden="1"/>
    <cellStyle name="Comma [0] 961" xfId="35670" hidden="1"/>
    <cellStyle name="Comma [0] 9610" xfId="25669" hidden="1"/>
    <cellStyle name="Comma [0] 9610" xfId="55056" hidden="1"/>
    <cellStyle name="Comma [0] 9611" xfId="25689" hidden="1"/>
    <cellStyle name="Comma [0] 9611" xfId="55076" hidden="1"/>
    <cellStyle name="Comma [0] 9612" xfId="25691" hidden="1"/>
    <cellStyle name="Comma [0] 9612" xfId="55078" hidden="1"/>
    <cellStyle name="Comma [0] 9613" xfId="25642" hidden="1"/>
    <cellStyle name="Comma [0] 9613" xfId="55029" hidden="1"/>
    <cellStyle name="Comma [0] 9614" xfId="24898" hidden="1"/>
    <cellStyle name="Comma [0] 9614" xfId="54285" hidden="1"/>
    <cellStyle name="Comma [0] 9615" xfId="25645" hidden="1"/>
    <cellStyle name="Comma [0] 9615" xfId="55032" hidden="1"/>
    <cellStyle name="Comma [0] 9616" xfId="24909" hidden="1"/>
    <cellStyle name="Comma [0] 9616" xfId="54296" hidden="1"/>
    <cellStyle name="Comma [0] 9617" xfId="24908" hidden="1"/>
    <cellStyle name="Comma [0] 9617" xfId="54295" hidden="1"/>
    <cellStyle name="Comma [0] 9618" xfId="25696" hidden="1"/>
    <cellStyle name="Comma [0] 9618" xfId="55083" hidden="1"/>
    <cellStyle name="Comma [0] 9619" xfId="24984" hidden="1"/>
    <cellStyle name="Comma [0] 9619" xfId="54371" hidden="1"/>
    <cellStyle name="Comma [0] 962" xfId="6363" hidden="1"/>
    <cellStyle name="Comma [0] 962" xfId="35751" hidden="1"/>
    <cellStyle name="Comma [0] 9620" xfId="25185" hidden="1"/>
    <cellStyle name="Comma [0] 9620" xfId="54572" hidden="1"/>
    <cellStyle name="Comma [0] 9621" xfId="25708" hidden="1"/>
    <cellStyle name="Comma [0] 9621" xfId="55095" hidden="1"/>
    <cellStyle name="Comma [0] 9622" xfId="25710" hidden="1"/>
    <cellStyle name="Comma [0] 9622" xfId="55097" hidden="1"/>
    <cellStyle name="Comma [0] 9623" xfId="25699" hidden="1"/>
    <cellStyle name="Comma [0] 9623" xfId="55086" hidden="1"/>
    <cellStyle name="Comma [0] 9624" xfId="25707" hidden="1"/>
    <cellStyle name="Comma [0] 9624" xfId="55094" hidden="1"/>
    <cellStyle name="Comma [0] 9625" xfId="25194" hidden="1"/>
    <cellStyle name="Comma [0] 9625" xfId="54581" hidden="1"/>
    <cellStyle name="Comma [0] 9626" xfId="25693" hidden="1"/>
    <cellStyle name="Comma [0] 9626" xfId="55080" hidden="1"/>
    <cellStyle name="Comma [0] 9627" xfId="25726" hidden="1"/>
    <cellStyle name="Comma [0] 9627" xfId="55113" hidden="1"/>
    <cellStyle name="Comma [0] 9628" xfId="25734" hidden="1"/>
    <cellStyle name="Comma [0] 9628" xfId="55121" hidden="1"/>
    <cellStyle name="Comma [0] 9629" xfId="25643" hidden="1"/>
    <cellStyle name="Comma [0] 9629" xfId="55030" hidden="1"/>
    <cellStyle name="Comma [0] 963" xfId="6365" hidden="1"/>
    <cellStyle name="Comma [0] 963" xfId="35753" hidden="1"/>
    <cellStyle name="Comma [0] 9630" xfId="25722" hidden="1"/>
    <cellStyle name="Comma [0] 9630" xfId="55109" hidden="1"/>
    <cellStyle name="Comma [0] 9631" xfId="25743" hidden="1"/>
    <cellStyle name="Comma [0] 9631" xfId="55130" hidden="1"/>
    <cellStyle name="Comma [0] 9632" xfId="25745" hidden="1"/>
    <cellStyle name="Comma [0] 9632" xfId="55132" hidden="1"/>
    <cellStyle name="Comma [0] 9633" xfId="25704" hidden="1"/>
    <cellStyle name="Comma [0] 9633" xfId="55091" hidden="1"/>
    <cellStyle name="Comma [0] 9634" xfId="25649" hidden="1"/>
    <cellStyle name="Comma [0] 9634" xfId="55036" hidden="1"/>
    <cellStyle name="Comma [0] 9635" xfId="25702" hidden="1"/>
    <cellStyle name="Comma [0] 9635" xfId="55089" hidden="1"/>
    <cellStyle name="Comma [0] 9636" xfId="25686" hidden="1"/>
    <cellStyle name="Comma [0] 9636" xfId="55073" hidden="1"/>
    <cellStyle name="Comma [0] 9637" xfId="25682" hidden="1"/>
    <cellStyle name="Comma [0] 9637" xfId="55069" hidden="1"/>
    <cellStyle name="Comma [0] 9638" xfId="25753" hidden="1"/>
    <cellStyle name="Comma [0] 9638" xfId="55140" hidden="1"/>
    <cellStyle name="Comma [0] 9639" xfId="25625" hidden="1"/>
    <cellStyle name="Comma [0] 9639" xfId="55012" hidden="1"/>
    <cellStyle name="Comma [0] 964" xfId="6351" hidden="1"/>
    <cellStyle name="Comma [0] 964" xfId="35739" hidden="1"/>
    <cellStyle name="Comma [0] 9640" xfId="24933" hidden="1"/>
    <cellStyle name="Comma [0] 9640" xfId="54320" hidden="1"/>
    <cellStyle name="Comma [0] 9641" xfId="25761" hidden="1"/>
    <cellStyle name="Comma [0] 9641" xfId="55148" hidden="1"/>
    <cellStyle name="Comma [0] 9642" xfId="25763" hidden="1"/>
    <cellStyle name="Comma [0] 9642" xfId="55150" hidden="1"/>
    <cellStyle name="Comma [0] 9643" xfId="25712" hidden="1"/>
    <cellStyle name="Comma [0] 9643" xfId="55099" hidden="1"/>
    <cellStyle name="Comma [0] 9644" xfId="25688" hidden="1"/>
    <cellStyle name="Comma [0] 9644" xfId="55075" hidden="1"/>
    <cellStyle name="Comma [0] 9645" xfId="25723" hidden="1"/>
    <cellStyle name="Comma [0] 9645" xfId="55110" hidden="1"/>
    <cellStyle name="Comma [0] 9646" xfId="25655" hidden="1"/>
    <cellStyle name="Comma [0] 9646" xfId="55042" hidden="1"/>
    <cellStyle name="Comma [0] 9647" xfId="25725" hidden="1"/>
    <cellStyle name="Comma [0] 9647" xfId="55112" hidden="1"/>
    <cellStyle name="Comma [0] 9648" xfId="25770" hidden="1"/>
    <cellStyle name="Comma [0] 9648" xfId="55157" hidden="1"/>
    <cellStyle name="Comma [0] 9649" xfId="25713" hidden="1"/>
    <cellStyle name="Comma [0] 9649" xfId="55100" hidden="1"/>
    <cellStyle name="Comma [0] 965" xfId="6338" hidden="1"/>
    <cellStyle name="Comma [0] 965" xfId="35726" hidden="1"/>
    <cellStyle name="Comma [0] 9650" xfId="25670" hidden="1"/>
    <cellStyle name="Comma [0] 9650" xfId="55057" hidden="1"/>
    <cellStyle name="Comma [0] 9651" xfId="25776" hidden="1"/>
    <cellStyle name="Comma [0] 9651" xfId="55163" hidden="1"/>
    <cellStyle name="Comma [0] 9652" xfId="25778" hidden="1"/>
    <cellStyle name="Comma [0] 9652" xfId="55165" hidden="1"/>
    <cellStyle name="Comma [0] 9653" xfId="25731" hidden="1"/>
    <cellStyle name="Comma [0] 9653" xfId="55118" hidden="1"/>
    <cellStyle name="Comma [0] 9654" xfId="25737" hidden="1"/>
    <cellStyle name="Comma [0] 9654" xfId="55124" hidden="1"/>
    <cellStyle name="Comma [0] 9655" xfId="25624" hidden="1"/>
    <cellStyle name="Comma [0] 9655" xfId="55011" hidden="1"/>
    <cellStyle name="Comma [0] 9656" xfId="25687" hidden="1"/>
    <cellStyle name="Comma [0] 9656" xfId="55074" hidden="1"/>
    <cellStyle name="Comma [0] 9657" xfId="25695" hidden="1"/>
    <cellStyle name="Comma [0] 9657" xfId="55082" hidden="1"/>
    <cellStyle name="Comma [0] 9658" xfId="25784" hidden="1"/>
    <cellStyle name="Comma [0] 9658" xfId="55171" hidden="1"/>
    <cellStyle name="Comma [0] 9659" xfId="25698" hidden="1"/>
    <cellStyle name="Comma [0] 9659" xfId="55085" hidden="1"/>
    <cellStyle name="Comma [0] 966" xfId="6362" hidden="1"/>
    <cellStyle name="Comma [0] 966" xfId="35750" hidden="1"/>
    <cellStyle name="Comma [0] 9660" xfId="25658" hidden="1"/>
    <cellStyle name="Comma [0] 9660" xfId="55045" hidden="1"/>
    <cellStyle name="Comma [0] 9661" xfId="25789" hidden="1"/>
    <cellStyle name="Comma [0] 9661" xfId="55176" hidden="1"/>
    <cellStyle name="Comma [0] 9662" xfId="25791" hidden="1"/>
    <cellStyle name="Comma [0] 9662" xfId="55178" hidden="1"/>
    <cellStyle name="Comma [0] 9663" xfId="25750" hidden="1"/>
    <cellStyle name="Comma [0] 9663" xfId="55137" hidden="1"/>
    <cellStyle name="Comma [0] 9664" xfId="25756" hidden="1"/>
    <cellStyle name="Comma [0] 9664" xfId="55143" hidden="1"/>
    <cellStyle name="Comma [0] 9665" xfId="25657" hidden="1"/>
    <cellStyle name="Comma [0] 9665" xfId="55044" hidden="1"/>
    <cellStyle name="Comma [0] 9666" xfId="25738" hidden="1"/>
    <cellStyle name="Comma [0] 9666" xfId="55125" hidden="1"/>
    <cellStyle name="Comma [0] 9667" xfId="25717" hidden="1"/>
    <cellStyle name="Comma [0] 9667" xfId="55104" hidden="1"/>
    <cellStyle name="Comma [0] 9668" xfId="25795" hidden="1"/>
    <cellStyle name="Comma [0] 9668" xfId="55182" hidden="1"/>
    <cellStyle name="Comma [0] 9669" xfId="25736" hidden="1"/>
    <cellStyle name="Comma [0] 9669" xfId="55123" hidden="1"/>
    <cellStyle name="Comma [0] 967" xfId="6328" hidden="1"/>
    <cellStyle name="Comma [0] 967" xfId="35716" hidden="1"/>
    <cellStyle name="Comma [0] 9670" xfId="25674" hidden="1"/>
    <cellStyle name="Comma [0] 9670" xfId="55061" hidden="1"/>
    <cellStyle name="Comma [0] 9671" xfId="25802" hidden="1"/>
    <cellStyle name="Comma [0] 9671" xfId="55189" hidden="1"/>
    <cellStyle name="Comma [0] 9672" xfId="25804" hidden="1"/>
    <cellStyle name="Comma [0] 9672" xfId="55191" hidden="1"/>
    <cellStyle name="Comma [0] 9673" xfId="25768" hidden="1"/>
    <cellStyle name="Comma [0] 9673" xfId="55155" hidden="1"/>
    <cellStyle name="Comma [0] 9674" xfId="25773" hidden="1"/>
    <cellStyle name="Comma [0] 9674" xfId="55160" hidden="1"/>
    <cellStyle name="Comma [0] 9675" xfId="25203" hidden="1"/>
    <cellStyle name="Comma [0] 9675" xfId="54590" hidden="1"/>
    <cellStyle name="Comma [0] 9676" xfId="25757" hidden="1"/>
    <cellStyle name="Comma [0] 9676" xfId="55144" hidden="1"/>
    <cellStyle name="Comma [0] 9677" xfId="25662" hidden="1"/>
    <cellStyle name="Comma [0] 9677" xfId="55049" hidden="1"/>
    <cellStyle name="Comma [0] 9678" xfId="25808" hidden="1"/>
    <cellStyle name="Comma [0] 9678" xfId="55195" hidden="1"/>
    <cellStyle name="Comma [0] 9679" xfId="25755" hidden="1"/>
    <cellStyle name="Comma [0] 9679" xfId="55142" hidden="1"/>
    <cellStyle name="Comma [0] 968" xfId="6300" hidden="1"/>
    <cellStyle name="Comma [0] 968" xfId="35688" hidden="1"/>
    <cellStyle name="Comma [0] 9680" xfId="25694" hidden="1"/>
    <cellStyle name="Comma [0] 9680" xfId="55081" hidden="1"/>
    <cellStyle name="Comma [0] 9681" xfId="25812" hidden="1"/>
    <cellStyle name="Comma [0] 9681" xfId="55199" hidden="1"/>
    <cellStyle name="Comma [0] 9682" xfId="25814" hidden="1"/>
    <cellStyle name="Comma [0] 9682" xfId="55201" hidden="1"/>
    <cellStyle name="Comma [0] 9683" xfId="25782" hidden="1"/>
    <cellStyle name="Comma [0] 9683" xfId="55169" hidden="1"/>
    <cellStyle name="Comma [0] 9684" xfId="25786" hidden="1"/>
    <cellStyle name="Comma [0] 9684" xfId="55173" hidden="1"/>
    <cellStyle name="Comma [0] 9685" xfId="25676" hidden="1"/>
    <cellStyle name="Comma [0] 9685" xfId="55063" hidden="1"/>
    <cellStyle name="Comma [0] 9686" xfId="25774" hidden="1"/>
    <cellStyle name="Comma [0] 9686" xfId="55161" hidden="1"/>
    <cellStyle name="Comma [0] 9687" xfId="25666" hidden="1"/>
    <cellStyle name="Comma [0] 9687" xfId="55053" hidden="1"/>
    <cellStyle name="Comma [0] 9688" xfId="25818" hidden="1"/>
    <cellStyle name="Comma [0] 9688" xfId="55205" hidden="1"/>
    <cellStyle name="Comma [0] 9689" xfId="25772" hidden="1"/>
    <cellStyle name="Comma [0] 9689" xfId="55159" hidden="1"/>
    <cellStyle name="Comma [0] 969" xfId="6367" hidden="1"/>
    <cellStyle name="Comma [0] 969" xfId="35755" hidden="1"/>
    <cellStyle name="Comma [0] 9690" xfId="25741" hidden="1"/>
    <cellStyle name="Comma [0] 9690" xfId="55128" hidden="1"/>
    <cellStyle name="Comma [0] 9691" xfId="25822" hidden="1"/>
    <cellStyle name="Comma [0] 9691" xfId="55209" hidden="1"/>
    <cellStyle name="Comma [0] 9692" xfId="25824" hidden="1"/>
    <cellStyle name="Comma [0] 9692" xfId="55211" hidden="1"/>
    <cellStyle name="Comma [0] 9693" xfId="25810" hidden="1"/>
    <cellStyle name="Comma [0] 9693" xfId="55197" hidden="1"/>
    <cellStyle name="Comma [0] 9694" xfId="25797" hidden="1"/>
    <cellStyle name="Comma [0] 9694" xfId="55184" hidden="1"/>
    <cellStyle name="Comma [0] 9695" xfId="25821" hidden="1"/>
    <cellStyle name="Comma [0] 9695" xfId="55208" hidden="1"/>
    <cellStyle name="Comma [0] 9696" xfId="25787" hidden="1"/>
    <cellStyle name="Comma [0] 9696" xfId="55174" hidden="1"/>
    <cellStyle name="Comma [0] 9697" xfId="25759" hidden="1"/>
    <cellStyle name="Comma [0] 9697" xfId="55146" hidden="1"/>
    <cellStyle name="Comma [0] 9698" xfId="25826" hidden="1"/>
    <cellStyle name="Comma [0] 9698" xfId="55213" hidden="1"/>
    <cellStyle name="Comma [0] 9699" xfId="25783" hidden="1"/>
    <cellStyle name="Comma [0] 9699" xfId="55170" hidden="1"/>
    <cellStyle name="Comma [0] 97" xfId="4643" hidden="1"/>
    <cellStyle name="Comma [0] 97" xfId="34031" hidden="1"/>
    <cellStyle name="Comma [0] 970" xfId="6324" hidden="1"/>
    <cellStyle name="Comma [0] 970" xfId="35712" hidden="1"/>
    <cellStyle name="Comma [0] 9700" xfId="25817" hidden="1"/>
    <cellStyle name="Comma [0] 9700" xfId="55204" hidden="1"/>
    <cellStyle name="Comma [0] 9701" xfId="25830" hidden="1"/>
    <cellStyle name="Comma [0] 9701" xfId="55217" hidden="1"/>
    <cellStyle name="Comma [0] 9702" xfId="25832" hidden="1"/>
    <cellStyle name="Comma [0] 9702" xfId="55219" hidden="1"/>
    <cellStyle name="Comma [0] 9703" xfId="25700" hidden="1"/>
    <cellStyle name="Comma [0] 9703" xfId="55087" hidden="1"/>
    <cellStyle name="Comma [0] 9704" xfId="25820" hidden="1"/>
    <cellStyle name="Comma [0] 9704" xfId="55207" hidden="1"/>
    <cellStyle name="Comma [0] 9705" xfId="25760" hidden="1"/>
    <cellStyle name="Comma [0] 9705" xfId="55147" hidden="1"/>
    <cellStyle name="Comma [0] 9706" xfId="25794" hidden="1"/>
    <cellStyle name="Comma [0] 9706" xfId="55181" hidden="1"/>
    <cellStyle name="Comma [0] 9707" xfId="25807" hidden="1"/>
    <cellStyle name="Comma [0] 9707" xfId="55194" hidden="1"/>
    <cellStyle name="Comma [0] 9708" xfId="25835" hidden="1"/>
    <cellStyle name="Comma [0] 9708" xfId="55222" hidden="1"/>
    <cellStyle name="Comma [0] 9709" xfId="25798" hidden="1"/>
    <cellStyle name="Comma [0] 9709" xfId="55185" hidden="1"/>
    <cellStyle name="Comma [0] 971" xfId="6358" hidden="1"/>
    <cellStyle name="Comma [0] 971" xfId="35746" hidden="1"/>
    <cellStyle name="Comma [0] 9710" xfId="25758" hidden="1"/>
    <cellStyle name="Comma [0] 9710" xfId="55145" hidden="1"/>
    <cellStyle name="Comma [0] 9711" xfId="25837" hidden="1"/>
    <cellStyle name="Comma [0] 9711" xfId="55224" hidden="1"/>
    <cellStyle name="Comma [0] 9712" xfId="25839" hidden="1"/>
    <cellStyle name="Comma [0] 9712" xfId="55226" hidden="1"/>
    <cellStyle name="Comma [0] 9713" xfId="22319" hidden="1"/>
    <cellStyle name="Comma [0] 9713" xfId="51706" hidden="1"/>
    <cellStyle name="Comma [0] 9714" xfId="22271" hidden="1"/>
    <cellStyle name="Comma [0] 9714" xfId="51658" hidden="1"/>
    <cellStyle name="Comma [0] 9715" xfId="22267" hidden="1"/>
    <cellStyle name="Comma [0] 9715" xfId="51654" hidden="1"/>
    <cellStyle name="Comma [0] 9716" xfId="25844" hidden="1"/>
    <cellStyle name="Comma [0] 9716" xfId="55231" hidden="1"/>
    <cellStyle name="Comma [0] 9717" xfId="25846" hidden="1"/>
    <cellStyle name="Comma [0] 9717" xfId="55233" hidden="1"/>
    <cellStyle name="Comma [0] 9718" xfId="22296" hidden="1"/>
    <cellStyle name="Comma [0] 9718" xfId="51683" hidden="1"/>
    <cellStyle name="Comma [0] 9719" xfId="25842" hidden="1"/>
    <cellStyle name="Comma [0] 9719" xfId="55229" hidden="1"/>
    <cellStyle name="Comma [0] 972" xfId="6371" hidden="1"/>
    <cellStyle name="Comma [0] 972" xfId="35759" hidden="1"/>
    <cellStyle name="Comma [0] 9720" xfId="25848" hidden="1"/>
    <cellStyle name="Comma [0] 9720" xfId="55235" hidden="1"/>
    <cellStyle name="Comma [0] 9721" xfId="25850" hidden="1"/>
    <cellStyle name="Comma [0] 9721" xfId="55237" hidden="1"/>
    <cellStyle name="Comma [0] 9722" xfId="22337" hidden="1"/>
    <cellStyle name="Comma [0] 9722" xfId="51724" hidden="1"/>
    <cellStyle name="Comma [0] 9723" xfId="24887" hidden="1"/>
    <cellStyle name="Comma [0] 9723" xfId="54274" hidden="1"/>
    <cellStyle name="Comma [0] 9724" xfId="25861" hidden="1"/>
    <cellStyle name="Comma [0] 9724" xfId="55248" hidden="1"/>
    <cellStyle name="Comma [0] 9725" xfId="25870" hidden="1"/>
    <cellStyle name="Comma [0] 9725" xfId="55257" hidden="1"/>
    <cellStyle name="Comma [0] 9726" xfId="25881" hidden="1"/>
    <cellStyle name="Comma [0] 9726" xfId="55268" hidden="1"/>
    <cellStyle name="Comma [0] 9727" xfId="25887" hidden="1"/>
    <cellStyle name="Comma [0] 9727" xfId="55274" hidden="1"/>
    <cellStyle name="Comma [0] 9728" xfId="25869" hidden="1"/>
    <cellStyle name="Comma [0] 9728" xfId="55256" hidden="1"/>
    <cellStyle name="Comma [0] 9729" xfId="25879" hidden="1"/>
    <cellStyle name="Comma [0] 9729" xfId="55266" hidden="1"/>
    <cellStyle name="Comma [0] 973" xfId="6373" hidden="1"/>
    <cellStyle name="Comma [0] 973" xfId="35761" hidden="1"/>
    <cellStyle name="Comma [0] 9730" xfId="25899" hidden="1"/>
    <cellStyle name="Comma [0] 9730" xfId="55286" hidden="1"/>
    <cellStyle name="Comma [0] 9731" xfId="25901" hidden="1"/>
    <cellStyle name="Comma [0] 9731" xfId="55288" hidden="1"/>
    <cellStyle name="Comma [0] 9732" xfId="25852" hidden="1"/>
    <cellStyle name="Comma [0] 9732" xfId="55239" hidden="1"/>
    <cellStyle name="Comma [0] 9733" xfId="23508" hidden="1"/>
    <cellStyle name="Comma [0] 9733" xfId="52895" hidden="1"/>
    <cellStyle name="Comma [0] 9734" xfId="25855" hidden="1"/>
    <cellStyle name="Comma [0] 9734" xfId="55242" hidden="1"/>
    <cellStyle name="Comma [0] 9735" xfId="22339" hidden="1"/>
    <cellStyle name="Comma [0] 9735" xfId="51726" hidden="1"/>
    <cellStyle name="Comma [0] 9736" xfId="22321" hidden="1"/>
    <cellStyle name="Comma [0] 9736" xfId="51708" hidden="1"/>
    <cellStyle name="Comma [0] 9737" xfId="25906" hidden="1"/>
    <cellStyle name="Comma [0] 9737" xfId="55293" hidden="1"/>
    <cellStyle name="Comma [0] 9738" xfId="24888" hidden="1"/>
    <cellStyle name="Comma [0] 9738" xfId="54275" hidden="1"/>
    <cellStyle name="Comma [0] 9739" xfId="23722" hidden="1"/>
    <cellStyle name="Comma [0] 9739" xfId="53109" hidden="1"/>
    <cellStyle name="Comma [0] 974" xfId="6241" hidden="1"/>
    <cellStyle name="Comma [0] 974" xfId="35629" hidden="1"/>
    <cellStyle name="Comma [0] 9740" xfId="25918" hidden="1"/>
    <cellStyle name="Comma [0] 9740" xfId="55305" hidden="1"/>
    <cellStyle name="Comma [0] 9741" xfId="25920" hidden="1"/>
    <cellStyle name="Comma [0] 9741" xfId="55307" hidden="1"/>
    <cellStyle name="Comma [0] 9742" xfId="25909" hidden="1"/>
    <cellStyle name="Comma [0] 9742" xfId="55296" hidden="1"/>
    <cellStyle name="Comma [0] 9743" xfId="25917" hidden="1"/>
    <cellStyle name="Comma [0] 9743" xfId="55304" hidden="1"/>
    <cellStyle name="Comma [0] 9744" xfId="22338" hidden="1"/>
    <cellStyle name="Comma [0] 9744" xfId="51725" hidden="1"/>
    <cellStyle name="Comma [0] 9745" xfId="25903" hidden="1"/>
    <cellStyle name="Comma [0] 9745" xfId="55290" hidden="1"/>
    <cellStyle name="Comma [0] 9746" xfId="25936" hidden="1"/>
    <cellStyle name="Comma [0] 9746" xfId="55323" hidden="1"/>
    <cellStyle name="Comma [0] 9747" xfId="25944" hidden="1"/>
    <cellStyle name="Comma [0] 9747" xfId="55331" hidden="1"/>
    <cellStyle name="Comma [0] 9748" xfId="25853" hidden="1"/>
    <cellStyle name="Comma [0] 9748" xfId="55240" hidden="1"/>
    <cellStyle name="Comma [0] 9749" xfId="25932" hidden="1"/>
    <cellStyle name="Comma [0] 9749" xfId="55319" hidden="1"/>
    <cellStyle name="Comma [0] 975" xfId="6361" hidden="1"/>
    <cellStyle name="Comma [0] 975" xfId="35749" hidden="1"/>
    <cellStyle name="Comma [0] 9750" xfId="25953" hidden="1"/>
    <cellStyle name="Comma [0] 9750" xfId="55340" hidden="1"/>
    <cellStyle name="Comma [0] 9751" xfId="25955" hidden="1"/>
    <cellStyle name="Comma [0] 9751" xfId="55342" hidden="1"/>
    <cellStyle name="Comma [0] 9752" xfId="25914" hidden="1"/>
    <cellStyle name="Comma [0] 9752" xfId="55301" hidden="1"/>
    <cellStyle name="Comma [0] 9753" xfId="25859" hidden="1"/>
    <cellStyle name="Comma [0] 9753" xfId="55246" hidden="1"/>
    <cellStyle name="Comma [0] 9754" xfId="25912" hidden="1"/>
    <cellStyle name="Comma [0] 9754" xfId="55299" hidden="1"/>
    <cellStyle name="Comma [0] 9755" xfId="25896" hidden="1"/>
    <cellStyle name="Comma [0] 9755" xfId="55283" hidden="1"/>
    <cellStyle name="Comma [0] 9756" xfId="25892" hidden="1"/>
    <cellStyle name="Comma [0] 9756" xfId="55279" hidden="1"/>
    <cellStyle name="Comma [0] 9757" xfId="25963" hidden="1"/>
    <cellStyle name="Comma [0] 9757" xfId="55350" hidden="1"/>
    <cellStyle name="Comma [0] 9758" xfId="22348" hidden="1"/>
    <cellStyle name="Comma [0] 9758" xfId="51735" hidden="1"/>
    <cellStyle name="Comma [0] 9759" xfId="22269" hidden="1"/>
    <cellStyle name="Comma [0] 9759" xfId="51656" hidden="1"/>
    <cellStyle name="Comma [0] 976" xfId="6301" hidden="1"/>
    <cellStyle name="Comma [0] 976" xfId="35689" hidden="1"/>
    <cellStyle name="Comma [0] 9760" xfId="25971" hidden="1"/>
    <cellStyle name="Comma [0] 9760" xfId="55358" hidden="1"/>
    <cellStyle name="Comma [0] 9761" xfId="25973" hidden="1"/>
    <cellStyle name="Comma [0] 9761" xfId="55360" hidden="1"/>
    <cellStyle name="Comma [0] 9762" xfId="25922" hidden="1"/>
    <cellStyle name="Comma [0] 9762" xfId="55309" hidden="1"/>
    <cellStyle name="Comma [0] 9763" xfId="25898" hidden="1"/>
    <cellStyle name="Comma [0] 9763" xfId="55285" hidden="1"/>
    <cellStyle name="Comma [0] 9764" xfId="25933" hidden="1"/>
    <cellStyle name="Comma [0] 9764" xfId="55320" hidden="1"/>
    <cellStyle name="Comma [0] 9765" xfId="25865" hidden="1"/>
    <cellStyle name="Comma [0] 9765" xfId="55252" hidden="1"/>
    <cellStyle name="Comma [0] 9766" xfId="25935" hidden="1"/>
    <cellStyle name="Comma [0] 9766" xfId="55322" hidden="1"/>
    <cellStyle name="Comma [0] 9767" xfId="25980" hidden="1"/>
    <cellStyle name="Comma [0] 9767" xfId="55367" hidden="1"/>
    <cellStyle name="Comma [0] 9768" xfId="25923" hidden="1"/>
    <cellStyle name="Comma [0] 9768" xfId="55310" hidden="1"/>
    <cellStyle name="Comma [0] 9769" xfId="25880" hidden="1"/>
    <cellStyle name="Comma [0] 9769" xfId="55267" hidden="1"/>
    <cellStyle name="Comma [0] 977" xfId="6335" hidden="1"/>
    <cellStyle name="Comma [0] 977" xfId="35723" hidden="1"/>
    <cellStyle name="Comma [0] 9770" xfId="25986" hidden="1"/>
    <cellStyle name="Comma [0] 9770" xfId="55373" hidden="1"/>
    <cellStyle name="Comma [0] 9771" xfId="25988" hidden="1"/>
    <cellStyle name="Comma [0] 9771" xfId="55375" hidden="1"/>
    <cellStyle name="Comma [0] 9772" xfId="25941" hidden="1"/>
    <cellStyle name="Comma [0] 9772" xfId="55328" hidden="1"/>
    <cellStyle name="Comma [0] 9773" xfId="25947" hidden="1"/>
    <cellStyle name="Comma [0] 9773" xfId="55334" hidden="1"/>
    <cellStyle name="Comma [0] 9774" xfId="22287" hidden="1"/>
    <cellStyle name="Comma [0] 9774" xfId="51674" hidden="1"/>
    <cellStyle name="Comma [0] 9775" xfId="25897" hidden="1"/>
    <cellStyle name="Comma [0] 9775" xfId="55284" hidden="1"/>
    <cellStyle name="Comma [0] 9776" xfId="25905" hidden="1"/>
    <cellStyle name="Comma [0] 9776" xfId="55292" hidden="1"/>
    <cellStyle name="Comma [0] 9777" xfId="25994" hidden="1"/>
    <cellStyle name="Comma [0] 9777" xfId="55381" hidden="1"/>
    <cellStyle name="Comma [0] 9778" xfId="25908" hidden="1"/>
    <cellStyle name="Comma [0] 9778" xfId="55295" hidden="1"/>
    <cellStyle name="Comma [0] 9779" xfId="25868" hidden="1"/>
    <cellStyle name="Comma [0] 9779" xfId="55255" hidden="1"/>
    <cellStyle name="Comma [0] 978" xfId="6348" hidden="1"/>
    <cellStyle name="Comma [0] 978" xfId="35736" hidden="1"/>
    <cellStyle name="Comma [0] 9780" xfId="25999" hidden="1"/>
    <cellStyle name="Comma [0] 9780" xfId="55386" hidden="1"/>
    <cellStyle name="Comma [0] 9781" xfId="26001" hidden="1"/>
    <cellStyle name="Comma [0] 9781" xfId="55388" hidden="1"/>
    <cellStyle name="Comma [0] 9782" xfId="25960" hidden="1"/>
    <cellStyle name="Comma [0] 9782" xfId="55347" hidden="1"/>
    <cellStyle name="Comma [0] 9783" xfId="25966" hidden="1"/>
    <cellStyle name="Comma [0] 9783" xfId="55353" hidden="1"/>
    <cellStyle name="Comma [0] 9784" xfId="25867" hidden="1"/>
    <cellStyle name="Comma [0] 9784" xfId="55254" hidden="1"/>
    <cellStyle name="Comma [0] 9785" xfId="25948" hidden="1"/>
    <cellStyle name="Comma [0] 9785" xfId="55335" hidden="1"/>
    <cellStyle name="Comma [0] 9786" xfId="25927" hidden="1"/>
    <cellStyle name="Comma [0] 9786" xfId="55314" hidden="1"/>
    <cellStyle name="Comma [0] 9787" xfId="26005" hidden="1"/>
    <cellStyle name="Comma [0] 9787" xfId="55392" hidden="1"/>
    <cellStyle name="Comma [0] 9788" xfId="25946" hidden="1"/>
    <cellStyle name="Comma [0] 9788" xfId="55333" hidden="1"/>
    <cellStyle name="Comma [0] 9789" xfId="25884" hidden="1"/>
    <cellStyle name="Comma [0] 9789" xfId="55271" hidden="1"/>
    <cellStyle name="Comma [0] 979" xfId="6376" hidden="1"/>
    <cellStyle name="Comma [0] 979" xfId="35764" hidden="1"/>
    <cellStyle name="Comma [0] 9790" xfId="26012" hidden="1"/>
    <cellStyle name="Comma [0] 9790" xfId="55399" hidden="1"/>
    <cellStyle name="Comma [0] 9791" xfId="26014" hidden="1"/>
    <cellStyle name="Comma [0] 9791" xfId="55401" hidden="1"/>
    <cellStyle name="Comma [0] 9792" xfId="25978" hidden="1"/>
    <cellStyle name="Comma [0] 9792" xfId="55365" hidden="1"/>
    <cellStyle name="Comma [0] 9793" xfId="25983" hidden="1"/>
    <cellStyle name="Comma [0] 9793" xfId="55370" hidden="1"/>
    <cellStyle name="Comma [0] 9794" xfId="22334" hidden="1"/>
    <cellStyle name="Comma [0] 9794" xfId="51721" hidden="1"/>
    <cellStyle name="Comma [0] 9795" xfId="25967" hidden="1"/>
    <cellStyle name="Comma [0] 9795" xfId="55354" hidden="1"/>
    <cellStyle name="Comma [0] 9796" xfId="25872" hidden="1"/>
    <cellStyle name="Comma [0] 9796" xfId="55259" hidden="1"/>
    <cellStyle name="Comma [0] 9797" xfId="26018" hidden="1"/>
    <cellStyle name="Comma [0] 9797" xfId="55405" hidden="1"/>
    <cellStyle name="Comma [0] 9798" xfId="25965" hidden="1"/>
    <cellStyle name="Comma [0] 9798" xfId="55352" hidden="1"/>
    <cellStyle name="Comma [0] 9799" xfId="25904" hidden="1"/>
    <cellStyle name="Comma [0] 9799" xfId="55291" hidden="1"/>
    <cellStyle name="Comma [0] 98" xfId="4603" hidden="1"/>
    <cellStyle name="Comma [0] 98" xfId="33991" hidden="1"/>
    <cellStyle name="Comma [0] 980" xfId="6339" hidden="1"/>
    <cellStyle name="Comma [0] 980" xfId="35727" hidden="1"/>
    <cellStyle name="Comma [0] 9800" xfId="26022" hidden="1"/>
    <cellStyle name="Comma [0] 9800" xfId="55409" hidden="1"/>
    <cellStyle name="Comma [0] 9801" xfId="26024" hidden="1"/>
    <cellStyle name="Comma [0] 9801" xfId="55411" hidden="1"/>
    <cellStyle name="Comma [0] 9802" xfId="25992" hidden="1"/>
    <cellStyle name="Comma [0] 9802" xfId="55379" hidden="1"/>
    <cellStyle name="Comma [0] 9803" xfId="25996" hidden="1"/>
    <cellStyle name="Comma [0] 9803" xfId="55383" hidden="1"/>
    <cellStyle name="Comma [0] 9804" xfId="25886" hidden="1"/>
    <cellStyle name="Comma [0] 9804" xfId="55273" hidden="1"/>
    <cellStyle name="Comma [0] 9805" xfId="25984" hidden="1"/>
    <cellStyle name="Comma [0] 9805" xfId="55371" hidden="1"/>
    <cellStyle name="Comma [0] 9806" xfId="25876" hidden="1"/>
    <cellStyle name="Comma [0] 9806" xfId="55263" hidden="1"/>
    <cellStyle name="Comma [0] 9807" xfId="26028" hidden="1"/>
    <cellStyle name="Comma [0] 9807" xfId="55415" hidden="1"/>
    <cellStyle name="Comma [0] 9808" xfId="25982" hidden="1"/>
    <cellStyle name="Comma [0] 9808" xfId="55369" hidden="1"/>
    <cellStyle name="Comma [0] 9809" xfId="25951" hidden="1"/>
    <cellStyle name="Comma [0] 9809" xfId="55338" hidden="1"/>
    <cellStyle name="Comma [0] 981" xfId="6299" hidden="1"/>
    <cellStyle name="Comma [0] 981" xfId="35687" hidden="1"/>
    <cellStyle name="Comma [0] 9810" xfId="26032" hidden="1"/>
    <cellStyle name="Comma [0] 9810" xfId="55419" hidden="1"/>
    <cellStyle name="Comma [0] 9811" xfId="26034" hidden="1"/>
    <cellStyle name="Comma [0] 9811" xfId="55421" hidden="1"/>
    <cellStyle name="Comma [0] 9812" xfId="26020" hidden="1"/>
    <cellStyle name="Comma [0] 9812" xfId="55407" hidden="1"/>
    <cellStyle name="Comma [0] 9813" xfId="26007" hidden="1"/>
    <cellStyle name="Comma [0] 9813" xfId="55394" hidden="1"/>
    <cellStyle name="Comma [0] 9814" xfId="26031" hidden="1"/>
    <cellStyle name="Comma [0] 9814" xfId="55418" hidden="1"/>
    <cellStyle name="Comma [0] 9815" xfId="25997" hidden="1"/>
    <cellStyle name="Comma [0] 9815" xfId="55384" hidden="1"/>
    <cellStyle name="Comma [0] 9816" xfId="25969" hidden="1"/>
    <cellStyle name="Comma [0] 9816" xfId="55356" hidden="1"/>
    <cellStyle name="Comma [0] 9817" xfId="26036" hidden="1"/>
    <cellStyle name="Comma [0] 9817" xfId="55423" hidden="1"/>
    <cellStyle name="Comma [0] 9818" xfId="25993" hidden="1"/>
    <cellStyle name="Comma [0] 9818" xfId="55380" hidden="1"/>
    <cellStyle name="Comma [0] 9819" xfId="26027" hidden="1"/>
    <cellStyle name="Comma [0] 9819" xfId="55414" hidden="1"/>
    <cellStyle name="Comma [0] 982" xfId="6378" hidden="1"/>
    <cellStyle name="Comma [0] 982" xfId="35766" hidden="1"/>
    <cellStyle name="Comma [0] 9820" xfId="26040" hidden="1"/>
    <cellStyle name="Comma [0] 9820" xfId="55427" hidden="1"/>
    <cellStyle name="Comma [0] 9821" xfId="26042" hidden="1"/>
    <cellStyle name="Comma [0] 9821" xfId="55429" hidden="1"/>
    <cellStyle name="Comma [0] 9822" xfId="25910" hidden="1"/>
    <cellStyle name="Comma [0] 9822" xfId="55297" hidden="1"/>
    <cellStyle name="Comma [0] 9823" xfId="26030" hidden="1"/>
    <cellStyle name="Comma [0] 9823" xfId="55417" hidden="1"/>
    <cellStyle name="Comma [0] 9824" xfId="25970" hidden="1"/>
    <cellStyle name="Comma [0] 9824" xfId="55357" hidden="1"/>
    <cellStyle name="Comma [0] 9825" xfId="26004" hidden="1"/>
    <cellStyle name="Comma [0] 9825" xfId="55391" hidden="1"/>
    <cellStyle name="Comma [0] 9826" xfId="26017" hidden="1"/>
    <cellStyle name="Comma [0] 9826" xfId="55404" hidden="1"/>
    <cellStyle name="Comma [0] 9827" xfId="26045" hidden="1"/>
    <cellStyle name="Comma [0] 9827" xfId="55432" hidden="1"/>
    <cellStyle name="Comma [0] 9828" xfId="26008" hidden="1"/>
    <cellStyle name="Comma [0] 9828" xfId="55395" hidden="1"/>
    <cellStyle name="Comma [0] 9829" xfId="25968" hidden="1"/>
    <cellStyle name="Comma [0] 9829" xfId="55355" hidden="1"/>
    <cellStyle name="Comma [0] 983" xfId="6380" hidden="1"/>
    <cellStyle name="Comma [0] 983" xfId="35768" hidden="1"/>
    <cellStyle name="Comma [0] 9830" xfId="26047" hidden="1"/>
    <cellStyle name="Comma [0] 9830" xfId="55434" hidden="1"/>
    <cellStyle name="Comma [0] 9831" xfId="26049" hidden="1"/>
    <cellStyle name="Comma [0] 9831" xfId="55436" hidden="1"/>
    <cellStyle name="Comma [0] 9832" xfId="26106" hidden="1"/>
    <cellStyle name="Comma [0] 9832" xfId="55493" hidden="1"/>
    <cellStyle name="Comma [0] 9833" xfId="26125" hidden="1"/>
    <cellStyle name="Comma [0] 9833" xfId="55512" hidden="1"/>
    <cellStyle name="Comma [0] 9834" xfId="26132" hidden="1"/>
    <cellStyle name="Comma [0] 9834" xfId="55519" hidden="1"/>
    <cellStyle name="Comma [0] 9835" xfId="26139" hidden="1"/>
    <cellStyle name="Comma [0] 9835" xfId="55526" hidden="1"/>
    <cellStyle name="Comma [0] 9836" xfId="26144" hidden="1"/>
    <cellStyle name="Comma [0] 9836" xfId="55531" hidden="1"/>
    <cellStyle name="Comma [0] 9837" xfId="26131" hidden="1"/>
    <cellStyle name="Comma [0] 9837" xfId="55518" hidden="1"/>
    <cellStyle name="Comma [0] 9838" xfId="26136" hidden="1"/>
    <cellStyle name="Comma [0] 9838" xfId="55523" hidden="1"/>
    <cellStyle name="Comma [0] 9839" xfId="26148" hidden="1"/>
    <cellStyle name="Comma [0] 9839" xfId="55535" hidden="1"/>
    <cellStyle name="Comma [0] 984" xfId="3011" hidden="1"/>
    <cellStyle name="Comma [0] 984" xfId="32400" hidden="1"/>
    <cellStyle name="Comma [0] 9840" xfId="26150" hidden="1"/>
    <cellStyle name="Comma [0] 9840" xfId="55537" hidden="1"/>
    <cellStyle name="Comma [0] 9841" xfId="26121" hidden="1"/>
    <cellStyle name="Comma [0] 9841" xfId="55508" hidden="1"/>
    <cellStyle name="Comma [0] 9842" xfId="26110" hidden="1"/>
    <cellStyle name="Comma [0] 9842" xfId="55497" hidden="1"/>
    <cellStyle name="Comma [0] 9843" xfId="26161" hidden="1"/>
    <cellStyle name="Comma [0] 9843" xfId="55548" hidden="1"/>
    <cellStyle name="Comma [0] 9844" xfId="26170" hidden="1"/>
    <cellStyle name="Comma [0] 9844" xfId="55557" hidden="1"/>
    <cellStyle name="Comma [0] 9845" xfId="26181" hidden="1"/>
    <cellStyle name="Comma [0] 9845" xfId="55568" hidden="1"/>
    <cellStyle name="Comma [0] 9846" xfId="26187" hidden="1"/>
    <cellStyle name="Comma [0] 9846" xfId="55574" hidden="1"/>
    <cellStyle name="Comma [0] 9847" xfId="26169" hidden="1"/>
    <cellStyle name="Comma [0] 9847" xfId="55556" hidden="1"/>
    <cellStyle name="Comma [0] 9848" xfId="26179" hidden="1"/>
    <cellStyle name="Comma [0] 9848" xfId="55566" hidden="1"/>
    <cellStyle name="Comma [0] 9849" xfId="26199" hidden="1"/>
    <cellStyle name="Comma [0] 9849" xfId="55586" hidden="1"/>
    <cellStyle name="Comma [0] 985" xfId="3016" hidden="1"/>
    <cellStyle name="Comma [0] 985" xfId="32405" hidden="1"/>
    <cellStyle name="Comma [0] 9850" xfId="26201" hidden="1"/>
    <cellStyle name="Comma [0] 9850" xfId="55588" hidden="1"/>
    <cellStyle name="Comma [0] 9851" xfId="26152" hidden="1"/>
    <cellStyle name="Comma [0] 9851" xfId="55539" hidden="1"/>
    <cellStyle name="Comma [0] 9852" xfId="26113" hidden="1"/>
    <cellStyle name="Comma [0] 9852" xfId="55500" hidden="1"/>
    <cellStyle name="Comma [0] 9853" xfId="26155" hidden="1"/>
    <cellStyle name="Comma [0] 9853" xfId="55542" hidden="1"/>
    <cellStyle name="Comma [0] 9854" xfId="26118" hidden="1"/>
    <cellStyle name="Comma [0] 9854" xfId="55505" hidden="1"/>
    <cellStyle name="Comma [0] 9855" xfId="26120" hidden="1"/>
    <cellStyle name="Comma [0] 9855" xfId="55507" hidden="1"/>
    <cellStyle name="Comma [0] 9856" xfId="26206" hidden="1"/>
    <cellStyle name="Comma [0] 9856" xfId="55593" hidden="1"/>
    <cellStyle name="Comma [0] 9857" xfId="26109" hidden="1"/>
    <cellStyle name="Comma [0] 9857" xfId="55496" hidden="1"/>
    <cellStyle name="Comma [0] 9858" xfId="26117" hidden="1"/>
    <cellStyle name="Comma [0] 9858" xfId="55504" hidden="1"/>
    <cellStyle name="Comma [0] 9859" xfId="26218" hidden="1"/>
    <cellStyle name="Comma [0] 9859" xfId="55605" hidden="1"/>
    <cellStyle name="Comma [0] 986" xfId="3009" hidden="1"/>
    <cellStyle name="Comma [0] 986" xfId="32398" hidden="1"/>
    <cellStyle name="Comma [0] 9860" xfId="26220" hidden="1"/>
    <cellStyle name="Comma [0] 9860" xfId="55607" hidden="1"/>
    <cellStyle name="Comma [0] 9861" xfId="26209" hidden="1"/>
    <cellStyle name="Comma [0] 9861" xfId="55596" hidden="1"/>
    <cellStyle name="Comma [0] 9862" xfId="26217" hidden="1"/>
    <cellStyle name="Comma [0] 9862" xfId="55604" hidden="1"/>
    <cellStyle name="Comma [0] 9863" xfId="26115" hidden="1"/>
    <cellStyle name="Comma [0] 9863" xfId="55502" hidden="1"/>
    <cellStyle name="Comma [0] 9864" xfId="26203" hidden="1"/>
    <cellStyle name="Comma [0] 9864" xfId="55590" hidden="1"/>
    <cellStyle name="Comma [0] 9865" xfId="26236" hidden="1"/>
    <cellStyle name="Comma [0] 9865" xfId="55623" hidden="1"/>
    <cellStyle name="Comma [0] 9866" xfId="26244" hidden="1"/>
    <cellStyle name="Comma [0] 9866" xfId="55631" hidden="1"/>
    <cellStyle name="Comma [0] 9867" xfId="26153" hidden="1"/>
    <cellStyle name="Comma [0] 9867" xfId="55540" hidden="1"/>
    <cellStyle name="Comma [0] 9868" xfId="26232" hidden="1"/>
    <cellStyle name="Comma [0] 9868" xfId="55619" hidden="1"/>
    <cellStyle name="Comma [0] 9869" xfId="26253" hidden="1"/>
    <cellStyle name="Comma [0] 9869" xfId="55640" hidden="1"/>
    <cellStyle name="Comma [0] 987" xfId="2990" hidden="1"/>
    <cellStyle name="Comma [0] 987" xfId="32379" hidden="1"/>
    <cellStyle name="Comma [0] 9870" xfId="26255" hidden="1"/>
    <cellStyle name="Comma [0] 9870" xfId="55642" hidden="1"/>
    <cellStyle name="Comma [0] 9871" xfId="26214" hidden="1"/>
    <cellStyle name="Comma [0] 9871" xfId="55601" hidden="1"/>
    <cellStyle name="Comma [0] 9872" xfId="26159" hidden="1"/>
    <cellStyle name="Comma [0] 9872" xfId="55546" hidden="1"/>
    <cellStyle name="Comma [0] 9873" xfId="26212" hidden="1"/>
    <cellStyle name="Comma [0] 9873" xfId="55599" hidden="1"/>
    <cellStyle name="Comma [0] 9874" xfId="26196" hidden="1"/>
    <cellStyle name="Comma [0] 9874" xfId="55583" hidden="1"/>
    <cellStyle name="Comma [0] 9875" xfId="26192" hidden="1"/>
    <cellStyle name="Comma [0] 9875" xfId="55579" hidden="1"/>
    <cellStyle name="Comma [0] 9876" xfId="26263" hidden="1"/>
    <cellStyle name="Comma [0] 9876" xfId="55650" hidden="1"/>
    <cellStyle name="Comma [0] 9877" xfId="26129" hidden="1"/>
    <cellStyle name="Comma [0] 9877" xfId="55516" hidden="1"/>
    <cellStyle name="Comma [0] 9878" xfId="26122" hidden="1"/>
    <cellStyle name="Comma [0] 9878" xfId="55509" hidden="1"/>
    <cellStyle name="Comma [0] 9879" xfId="26271" hidden="1"/>
    <cellStyle name="Comma [0] 9879" xfId="55658" hidden="1"/>
    <cellStyle name="Comma [0] 988" xfId="6383" hidden="1"/>
    <cellStyle name="Comma [0] 988" xfId="35771" hidden="1"/>
    <cellStyle name="Comma [0] 9880" xfId="26273" hidden="1"/>
    <cellStyle name="Comma [0] 9880" xfId="55660" hidden="1"/>
    <cellStyle name="Comma [0] 9881" xfId="26222" hidden="1"/>
    <cellStyle name="Comma [0] 9881" xfId="55609" hidden="1"/>
    <cellStyle name="Comma [0] 9882" xfId="26198" hidden="1"/>
    <cellStyle name="Comma [0] 9882" xfId="55585" hidden="1"/>
    <cellStyle name="Comma [0] 9883" xfId="26233" hidden="1"/>
    <cellStyle name="Comma [0] 9883" xfId="55620" hidden="1"/>
    <cellStyle name="Comma [0] 9884" xfId="26165" hidden="1"/>
    <cellStyle name="Comma [0] 9884" xfId="55552" hidden="1"/>
    <cellStyle name="Comma [0] 9885" xfId="26235" hidden="1"/>
    <cellStyle name="Comma [0] 9885" xfId="55622" hidden="1"/>
    <cellStyle name="Comma [0] 9886" xfId="26280" hidden="1"/>
    <cellStyle name="Comma [0] 9886" xfId="55667" hidden="1"/>
    <cellStyle name="Comma [0] 9887" xfId="26223" hidden="1"/>
    <cellStyle name="Comma [0] 9887" xfId="55610" hidden="1"/>
    <cellStyle name="Comma [0] 9888" xfId="26180" hidden="1"/>
    <cellStyle name="Comma [0] 9888" xfId="55567" hidden="1"/>
    <cellStyle name="Comma [0] 9889" xfId="26286" hidden="1"/>
    <cellStyle name="Comma [0] 9889" xfId="55673" hidden="1"/>
    <cellStyle name="Comma [0] 989" xfId="6389" hidden="1"/>
    <cellStyle name="Comma [0] 989" xfId="35777" hidden="1"/>
    <cellStyle name="Comma [0] 9890" xfId="26288" hidden="1"/>
    <cellStyle name="Comma [0] 9890" xfId="55675" hidden="1"/>
    <cellStyle name="Comma [0] 9891" xfId="26241" hidden="1"/>
    <cellStyle name="Comma [0] 9891" xfId="55628" hidden="1"/>
    <cellStyle name="Comma [0] 9892" xfId="26247" hidden="1"/>
    <cellStyle name="Comma [0] 9892" xfId="55634" hidden="1"/>
    <cellStyle name="Comma [0] 9893" xfId="26128" hidden="1"/>
    <cellStyle name="Comma [0] 9893" xfId="55515" hidden="1"/>
    <cellStyle name="Comma [0] 9894" xfId="26197" hidden="1"/>
    <cellStyle name="Comma [0] 9894" xfId="55584" hidden="1"/>
    <cellStyle name="Comma [0] 9895" xfId="26205" hidden="1"/>
    <cellStyle name="Comma [0] 9895" xfId="55592" hidden="1"/>
    <cellStyle name="Comma [0] 9896" xfId="26294" hidden="1"/>
    <cellStyle name="Comma [0] 9896" xfId="55681" hidden="1"/>
    <cellStyle name="Comma [0] 9897" xfId="26208" hidden="1"/>
    <cellStyle name="Comma [0] 9897" xfId="55595" hidden="1"/>
    <cellStyle name="Comma [0] 9898" xfId="26168" hidden="1"/>
    <cellStyle name="Comma [0] 9898" xfId="55555" hidden="1"/>
    <cellStyle name="Comma [0] 9899" xfId="26299" hidden="1"/>
    <cellStyle name="Comma [0] 9899" xfId="55686" hidden="1"/>
    <cellStyle name="Comma [0] 99" xfId="4734" hidden="1"/>
    <cellStyle name="Comma [0] 99" xfId="34122" hidden="1"/>
    <cellStyle name="Comma [0] 990" xfId="6391" hidden="1"/>
    <cellStyle name="Comma [0] 990" xfId="35779" hidden="1"/>
    <cellStyle name="Comma [0] 9900" xfId="26301" hidden="1"/>
    <cellStyle name="Comma [0] 9900" xfId="55688" hidden="1"/>
    <cellStyle name="Comma [0] 9901" xfId="26260" hidden="1"/>
    <cellStyle name="Comma [0] 9901" xfId="55647" hidden="1"/>
    <cellStyle name="Comma [0] 9902" xfId="26266" hidden="1"/>
    <cellStyle name="Comma [0] 9902" xfId="55653" hidden="1"/>
    <cellStyle name="Comma [0] 9903" xfId="26167" hidden="1"/>
    <cellStyle name="Comma [0] 9903" xfId="55554" hidden="1"/>
    <cellStyle name="Comma [0] 9904" xfId="26248" hidden="1"/>
    <cellStyle name="Comma [0] 9904" xfId="55635" hidden="1"/>
    <cellStyle name="Comma [0] 9905" xfId="26227" hidden="1"/>
    <cellStyle name="Comma [0] 9905" xfId="55614" hidden="1"/>
    <cellStyle name="Comma [0] 9906" xfId="26305" hidden="1"/>
    <cellStyle name="Comma [0] 9906" xfId="55692" hidden="1"/>
    <cellStyle name="Comma [0] 9907" xfId="26246" hidden="1"/>
    <cellStyle name="Comma [0] 9907" xfId="55633" hidden="1"/>
    <cellStyle name="Comma [0] 9908" xfId="26184" hidden="1"/>
    <cellStyle name="Comma [0] 9908" xfId="55571" hidden="1"/>
    <cellStyle name="Comma [0] 9909" xfId="26312" hidden="1"/>
    <cellStyle name="Comma [0] 9909" xfId="55699" hidden="1"/>
    <cellStyle name="Comma [0] 991" xfId="6382" hidden="1"/>
    <cellStyle name="Comma [0] 991" xfId="35770" hidden="1"/>
    <cellStyle name="Comma [0] 9910" xfId="26314" hidden="1"/>
    <cellStyle name="Comma [0] 9910" xfId="55701" hidden="1"/>
    <cellStyle name="Comma [0] 9911" xfId="26278" hidden="1"/>
    <cellStyle name="Comma [0] 9911" xfId="55665" hidden="1"/>
    <cellStyle name="Comma [0] 9912" xfId="26283" hidden="1"/>
    <cellStyle name="Comma [0] 9912" xfId="55670" hidden="1"/>
    <cellStyle name="Comma [0] 9913" xfId="26112" hidden="1"/>
    <cellStyle name="Comma [0] 9913" xfId="55499" hidden="1"/>
    <cellStyle name="Comma [0] 9914" xfId="26267" hidden="1"/>
    <cellStyle name="Comma [0] 9914" xfId="55654" hidden="1"/>
    <cellStyle name="Comma [0] 9915" xfId="26172" hidden="1"/>
    <cellStyle name="Comma [0] 9915" xfId="55559" hidden="1"/>
    <cellStyle name="Comma [0] 9916" xfId="26318" hidden="1"/>
    <cellStyle name="Comma [0] 9916" xfId="55705" hidden="1"/>
    <cellStyle name="Comma [0] 9917" xfId="26265" hidden="1"/>
    <cellStyle name="Comma [0] 9917" xfId="55652" hidden="1"/>
    <cellStyle name="Comma [0] 9918" xfId="26204" hidden="1"/>
    <cellStyle name="Comma [0] 9918" xfId="55591" hidden="1"/>
    <cellStyle name="Comma [0] 9919" xfId="26322" hidden="1"/>
    <cellStyle name="Comma [0] 9919" xfId="55709" hidden="1"/>
    <cellStyle name="Comma [0] 992" xfId="6387" hidden="1"/>
    <cellStyle name="Comma [0] 992" xfId="35775" hidden="1"/>
    <cellStyle name="Comma [0] 9920" xfId="26324" hidden="1"/>
    <cellStyle name="Comma [0] 9920" xfId="55711" hidden="1"/>
    <cellStyle name="Comma [0] 9921" xfId="26292" hidden="1"/>
    <cellStyle name="Comma [0] 9921" xfId="55679" hidden="1"/>
    <cellStyle name="Comma [0] 9922" xfId="26296" hidden="1"/>
    <cellStyle name="Comma [0] 9922" xfId="55683" hidden="1"/>
    <cellStyle name="Comma [0] 9923" xfId="26186" hidden="1"/>
    <cellStyle name="Comma [0] 9923" xfId="55573" hidden="1"/>
    <cellStyle name="Comma [0] 9924" xfId="26284" hidden="1"/>
    <cellStyle name="Comma [0] 9924" xfId="55671" hidden="1"/>
    <cellStyle name="Comma [0] 9925" xfId="26176" hidden="1"/>
    <cellStyle name="Comma [0] 9925" xfId="55563" hidden="1"/>
    <cellStyle name="Comma [0] 9926" xfId="26328" hidden="1"/>
    <cellStyle name="Comma [0] 9926" xfId="55715" hidden="1"/>
    <cellStyle name="Comma [0] 9927" xfId="26282" hidden="1"/>
    <cellStyle name="Comma [0] 9927" xfId="55669" hidden="1"/>
    <cellStyle name="Comma [0] 9928" xfId="26251" hidden="1"/>
    <cellStyle name="Comma [0] 9928" xfId="55638" hidden="1"/>
    <cellStyle name="Comma [0] 9929" xfId="26332" hidden="1"/>
    <cellStyle name="Comma [0] 9929" xfId="55719" hidden="1"/>
    <cellStyle name="Comma [0] 993" xfId="6393" hidden="1"/>
    <cellStyle name="Comma [0] 993" xfId="35781" hidden="1"/>
    <cellStyle name="Comma [0] 9930" xfId="26334" hidden="1"/>
    <cellStyle name="Comma [0] 9930" xfId="55721" hidden="1"/>
    <cellStyle name="Comma [0] 9931" xfId="26320" hidden="1"/>
    <cellStyle name="Comma [0] 9931" xfId="55707" hidden="1"/>
    <cellStyle name="Comma [0] 9932" xfId="26307" hidden="1"/>
    <cellStyle name="Comma [0] 9932" xfId="55694" hidden="1"/>
    <cellStyle name="Comma [0] 9933" xfId="26331" hidden="1"/>
    <cellStyle name="Comma [0] 9933" xfId="55718" hidden="1"/>
    <cellStyle name="Comma [0] 9934" xfId="26297" hidden="1"/>
    <cellStyle name="Comma [0] 9934" xfId="55684" hidden="1"/>
    <cellStyle name="Comma [0] 9935" xfId="26269" hidden="1"/>
    <cellStyle name="Comma [0] 9935" xfId="55656" hidden="1"/>
    <cellStyle name="Comma [0] 9936" xfId="26336" hidden="1"/>
    <cellStyle name="Comma [0] 9936" xfId="55723" hidden="1"/>
    <cellStyle name="Comma [0] 9937" xfId="26293" hidden="1"/>
    <cellStyle name="Comma [0] 9937" xfId="55680" hidden="1"/>
    <cellStyle name="Comma [0] 9938" xfId="26327" hidden="1"/>
    <cellStyle name="Comma [0] 9938" xfId="55714" hidden="1"/>
    <cellStyle name="Comma [0] 9939" xfId="26340" hidden="1"/>
    <cellStyle name="Comma [0] 9939" xfId="55727" hidden="1"/>
    <cellStyle name="Comma [0] 994" xfId="6395" hidden="1"/>
    <cellStyle name="Comma [0] 994" xfId="35783" hidden="1"/>
    <cellStyle name="Comma [0] 9940" xfId="26342" hidden="1"/>
    <cellStyle name="Comma [0] 9940" xfId="55729" hidden="1"/>
    <cellStyle name="Comma [0] 9941" xfId="26210" hidden="1"/>
    <cellStyle name="Comma [0] 9941" xfId="55597" hidden="1"/>
    <cellStyle name="Comma [0] 9942" xfId="26330" hidden="1"/>
    <cellStyle name="Comma [0] 9942" xfId="55717" hidden="1"/>
    <cellStyle name="Comma [0] 9943" xfId="26270" hidden="1"/>
    <cellStyle name="Comma [0] 9943" xfId="55657" hidden="1"/>
    <cellStyle name="Comma [0] 9944" xfId="26304" hidden="1"/>
    <cellStyle name="Comma [0] 9944" xfId="55691" hidden="1"/>
    <cellStyle name="Comma [0] 9945" xfId="26317" hidden="1"/>
    <cellStyle name="Comma [0] 9945" xfId="55704" hidden="1"/>
    <cellStyle name="Comma [0] 9946" xfId="26345" hidden="1"/>
    <cellStyle name="Comma [0] 9946" xfId="55732" hidden="1"/>
    <cellStyle name="Comma [0] 9947" xfId="26308" hidden="1"/>
    <cellStyle name="Comma [0] 9947" xfId="55695" hidden="1"/>
    <cellStyle name="Comma [0] 9948" xfId="26268" hidden="1"/>
    <cellStyle name="Comma [0] 9948" xfId="55655" hidden="1"/>
    <cellStyle name="Comma [0] 9949" xfId="26348" hidden="1"/>
    <cellStyle name="Comma [0] 9949" xfId="55735" hidden="1"/>
    <cellStyle name="Comma [0] 995" xfId="2997" hidden="1"/>
    <cellStyle name="Comma [0] 995" xfId="32386" hidden="1"/>
    <cellStyle name="Comma [0] 9950" xfId="26350" hidden="1"/>
    <cellStyle name="Comma [0] 9950" xfId="55737" hidden="1"/>
    <cellStyle name="Comma [0] 9951" xfId="26069" hidden="1"/>
    <cellStyle name="Comma [0] 9951" xfId="55456" hidden="1"/>
    <cellStyle name="Comma [0] 9952" xfId="26051" hidden="1"/>
    <cellStyle name="Comma [0] 9952" xfId="55438" hidden="1"/>
    <cellStyle name="Comma [0] 9953" xfId="26354" hidden="1"/>
    <cellStyle name="Comma [0] 9953" xfId="55741" hidden="1"/>
    <cellStyle name="Comma [0] 9954" xfId="26361" hidden="1"/>
    <cellStyle name="Comma [0] 9954" xfId="55748" hidden="1"/>
    <cellStyle name="Comma [0] 9955" xfId="26363" hidden="1"/>
    <cellStyle name="Comma [0] 9955" xfId="55750" hidden="1"/>
    <cellStyle name="Comma [0] 9956" xfId="26353" hidden="1"/>
    <cellStyle name="Comma [0] 9956" xfId="55740" hidden="1"/>
    <cellStyle name="Comma [0] 9957" xfId="26359" hidden="1"/>
    <cellStyle name="Comma [0] 9957" xfId="55746" hidden="1"/>
    <cellStyle name="Comma [0] 9958" xfId="26366" hidden="1"/>
    <cellStyle name="Comma [0] 9958" xfId="55753" hidden="1"/>
    <cellStyle name="Comma [0] 9959" xfId="26368" hidden="1"/>
    <cellStyle name="Comma [0] 9959" xfId="55755" hidden="1"/>
    <cellStyle name="Comma [0] 996" xfId="3005" hidden="1"/>
    <cellStyle name="Comma [0] 996" xfId="32394" hidden="1"/>
    <cellStyle name="Comma [0] 9960" xfId="26143" hidden="1"/>
    <cellStyle name="Comma [0] 9960" xfId="55530" hidden="1"/>
    <cellStyle name="Comma [0] 9961" xfId="26099" hidden="1"/>
    <cellStyle name="Comma [0] 9961" xfId="55486" hidden="1"/>
    <cellStyle name="Comma [0] 9962" xfId="26379" hidden="1"/>
    <cellStyle name="Comma [0] 9962" xfId="55766" hidden="1"/>
    <cellStyle name="Comma [0] 9963" xfId="26388" hidden="1"/>
    <cellStyle name="Comma [0] 9963" xfId="55775" hidden="1"/>
    <cellStyle name="Comma [0] 9964" xfId="26399" hidden="1"/>
    <cellStyle name="Comma [0] 9964" xfId="55786" hidden="1"/>
    <cellStyle name="Comma [0] 9965" xfId="26405" hidden="1"/>
    <cellStyle name="Comma [0] 9965" xfId="55792" hidden="1"/>
    <cellStyle name="Comma [0] 9966" xfId="26387" hidden="1"/>
    <cellStyle name="Comma [0] 9966" xfId="55774" hidden="1"/>
    <cellStyle name="Comma [0] 9967" xfId="26397" hidden="1"/>
    <cellStyle name="Comma [0] 9967" xfId="55784" hidden="1"/>
    <cellStyle name="Comma [0] 9968" xfId="26417" hidden="1"/>
    <cellStyle name="Comma [0] 9968" xfId="55804" hidden="1"/>
    <cellStyle name="Comma [0] 9969" xfId="26419" hidden="1"/>
    <cellStyle name="Comma [0] 9969" xfId="55806" hidden="1"/>
    <cellStyle name="Comma [0] 997" xfId="6406" hidden="1"/>
    <cellStyle name="Comma [0] 997" xfId="35794" hidden="1"/>
    <cellStyle name="Comma [0] 9970" xfId="26370" hidden="1"/>
    <cellStyle name="Comma [0] 9970" xfId="55757" hidden="1"/>
    <cellStyle name="Comma [0] 9971" xfId="26064" hidden="1"/>
    <cellStyle name="Comma [0] 9971" xfId="55451" hidden="1"/>
    <cellStyle name="Comma [0] 9972" xfId="26373" hidden="1"/>
    <cellStyle name="Comma [0] 9972" xfId="55760" hidden="1"/>
    <cellStyle name="Comma [0] 9973" xfId="26098" hidden="1"/>
    <cellStyle name="Comma [0] 9973" xfId="55485" hidden="1"/>
    <cellStyle name="Comma [0] 9974" xfId="26097" hidden="1"/>
    <cellStyle name="Comma [0] 9974" xfId="55484" hidden="1"/>
    <cellStyle name="Comma [0] 9975" xfId="26424" hidden="1"/>
    <cellStyle name="Comma [0] 9975" xfId="55811" hidden="1"/>
    <cellStyle name="Comma [0] 9976" xfId="26066" hidden="1"/>
    <cellStyle name="Comma [0] 9976" xfId="55453" hidden="1"/>
    <cellStyle name="Comma [0] 9977" xfId="26100" hidden="1"/>
    <cellStyle name="Comma [0] 9977" xfId="55487" hidden="1"/>
    <cellStyle name="Comma [0] 9978" xfId="26436" hidden="1"/>
    <cellStyle name="Comma [0] 9978" xfId="55823" hidden="1"/>
    <cellStyle name="Comma [0] 9979" xfId="26438" hidden="1"/>
    <cellStyle name="Comma [0] 9979" xfId="55825" hidden="1"/>
    <cellStyle name="Comma [0] 998" xfId="6415" hidden="1"/>
    <cellStyle name="Comma [0] 998" xfId="35803" hidden="1"/>
    <cellStyle name="Comma [0] 9980" xfId="26427" hidden="1"/>
    <cellStyle name="Comma [0] 9980" xfId="55814" hidden="1"/>
    <cellStyle name="Comma [0] 9981" xfId="26435" hidden="1"/>
    <cellStyle name="Comma [0] 9981" xfId="55822" hidden="1"/>
    <cellStyle name="Comma [0] 9982" xfId="26062" hidden="1"/>
    <cellStyle name="Comma [0] 9982" xfId="55449" hidden="1"/>
    <cellStyle name="Comma [0] 9983" xfId="26421" hidden="1"/>
    <cellStyle name="Comma [0] 9983" xfId="55808" hidden="1"/>
    <cellStyle name="Comma [0] 9984" xfId="26454" hidden="1"/>
    <cellStyle name="Comma [0] 9984" xfId="55841" hidden="1"/>
    <cellStyle name="Comma [0] 9985" xfId="26462" hidden="1"/>
    <cellStyle name="Comma [0] 9985" xfId="55849" hidden="1"/>
    <cellStyle name="Comma [0] 9986" xfId="26371" hidden="1"/>
    <cellStyle name="Comma [0] 9986" xfId="55758" hidden="1"/>
    <cellStyle name="Comma [0] 9987" xfId="26450" hidden="1"/>
    <cellStyle name="Comma [0] 9987" xfId="55837" hidden="1"/>
    <cellStyle name="Comma [0] 9988" xfId="26471" hidden="1"/>
    <cellStyle name="Comma [0] 9988" xfId="55858" hidden="1"/>
    <cellStyle name="Comma [0] 9989" xfId="26473" hidden="1"/>
    <cellStyle name="Comma [0] 9989" xfId="55860" hidden="1"/>
    <cellStyle name="Comma [0] 999" xfId="6426" hidden="1"/>
    <cellStyle name="Comma [0] 999" xfId="35814" hidden="1"/>
    <cellStyle name="Comma [0] 9990" xfId="26432" hidden="1"/>
    <cellStyle name="Comma [0] 9990" xfId="55819" hidden="1"/>
    <cellStyle name="Comma [0] 9991" xfId="26377" hidden="1"/>
    <cellStyle name="Comma [0] 9991" xfId="55764" hidden="1"/>
    <cellStyle name="Comma [0] 9992" xfId="26430" hidden="1"/>
    <cellStyle name="Comma [0] 9992" xfId="55817" hidden="1"/>
    <cellStyle name="Comma [0] 9993" xfId="26414" hidden="1"/>
    <cellStyle name="Comma [0] 9993" xfId="55801" hidden="1"/>
    <cellStyle name="Comma [0] 9994" xfId="26410" hidden="1"/>
    <cellStyle name="Comma [0] 9994" xfId="55797" hidden="1"/>
    <cellStyle name="Comma [0] 9995" xfId="26481" hidden="1"/>
    <cellStyle name="Comma [0] 9995" xfId="55868" hidden="1"/>
    <cellStyle name="Comma [0] 9996" xfId="26054" hidden="1"/>
    <cellStyle name="Comma [0] 9996" xfId="55441" hidden="1"/>
    <cellStyle name="Comma [0] 9997" xfId="26142" hidden="1"/>
    <cellStyle name="Comma [0] 9997" xfId="55529" hidden="1"/>
    <cellStyle name="Comma [0] 9998" xfId="26489" hidden="1"/>
    <cellStyle name="Comma [0] 9998" xfId="55876" hidden="1"/>
    <cellStyle name="Comma [0] 9999" xfId="26491" hidden="1"/>
    <cellStyle name="Comma [0] 9999" xfId="55878" hidden="1"/>
    <cellStyle name="Comma 10" xfId="63269"/>
    <cellStyle name="Comma 10 2" xfId="63354"/>
    <cellStyle name="Comma 10 2 2" xfId="63784"/>
    <cellStyle name="Comma 10 2 3" xfId="63575"/>
    <cellStyle name="Comma 10 3" xfId="63699"/>
    <cellStyle name="Comma 10 4" xfId="63490"/>
    <cellStyle name="Comma 11" xfId="63309"/>
    <cellStyle name="Comma 11 2" xfId="63739"/>
    <cellStyle name="Comma 11 3" xfId="63530"/>
    <cellStyle name="Comma 12" xfId="63400"/>
    <cellStyle name="Comma 12 2" xfId="63823"/>
    <cellStyle name="Comma 12 3" xfId="63404"/>
    <cellStyle name="Comma 13" xfId="63614"/>
    <cellStyle name="Comma 14" xfId="63402"/>
    <cellStyle name="Comma 15" xfId="63824"/>
    <cellStyle name="Comma 16" xfId="63152"/>
    <cellStyle name="Comma 2" xfId="63146"/>
    <cellStyle name="Comma 2 10" xfId="63398"/>
    <cellStyle name="Comma 2 10 2" xfId="63821"/>
    <cellStyle name="Comma 2 10 3" xfId="63612"/>
    <cellStyle name="Comma 2 11" xfId="63406"/>
    <cellStyle name="Comma 2 12" xfId="63615"/>
    <cellStyle name="Comma 2 13" xfId="63401"/>
    <cellStyle name="Comma 2 2" xfId="63180"/>
    <cellStyle name="Comma 2 2 2" xfId="63216"/>
    <cellStyle name="Comma 2 2 2 2" xfId="63301"/>
    <cellStyle name="Comma 2 2 2 2 2" xfId="63383"/>
    <cellStyle name="Comma 2 2 2 2 2 2" xfId="63813"/>
    <cellStyle name="Comma 2 2 2 2 2 3" xfId="63604"/>
    <cellStyle name="Comma 2 2 2 2 3" xfId="63731"/>
    <cellStyle name="Comma 2 2 2 2 4" xfId="63522"/>
    <cellStyle name="Comma 2 2 2 3" xfId="63341"/>
    <cellStyle name="Comma 2 2 2 3 2" xfId="63771"/>
    <cellStyle name="Comma 2 2 2 3 3" xfId="63562"/>
    <cellStyle name="Comma 2 2 2 4" xfId="63261"/>
    <cellStyle name="Comma 2 2 2 4 2" xfId="63691"/>
    <cellStyle name="Comma 2 2 2 4 3" xfId="63482"/>
    <cellStyle name="Comma 2 2 2 5" xfId="63646"/>
    <cellStyle name="Comma 2 2 2 6" xfId="63437"/>
    <cellStyle name="Comma 2 2 3" xfId="63281"/>
    <cellStyle name="Comma 2 2 3 2" xfId="63363"/>
    <cellStyle name="Comma 2 2 3 2 2" xfId="63793"/>
    <cellStyle name="Comma 2 2 3 2 3" xfId="63584"/>
    <cellStyle name="Comma 2 2 3 3" xfId="63711"/>
    <cellStyle name="Comma 2 2 3 4" xfId="63502"/>
    <cellStyle name="Comma 2 2 4" xfId="63321"/>
    <cellStyle name="Comma 2 2 4 2" xfId="63751"/>
    <cellStyle name="Comma 2 2 4 3" xfId="63542"/>
    <cellStyle name="Comma 2 2 5" xfId="63241"/>
    <cellStyle name="Comma 2 2 5 2" xfId="63671"/>
    <cellStyle name="Comma 2 2 5 3" xfId="63462"/>
    <cellStyle name="Comma 2 2 6" xfId="63626"/>
    <cellStyle name="Comma 2 2 7" xfId="63417"/>
    <cellStyle name="Comma 2 3" xfId="63175"/>
    <cellStyle name="Comma 2 3 2" xfId="63210"/>
    <cellStyle name="Comma 2 3 2 2" xfId="63295"/>
    <cellStyle name="Comma 2 3 2 2 2" xfId="63377"/>
    <cellStyle name="Comma 2 3 2 2 2 2" xfId="63807"/>
    <cellStyle name="Comma 2 3 2 2 2 3" xfId="63598"/>
    <cellStyle name="Comma 2 3 2 2 3" xfId="63725"/>
    <cellStyle name="Comma 2 3 2 2 4" xfId="63516"/>
    <cellStyle name="Comma 2 3 2 3" xfId="63335"/>
    <cellStyle name="Comma 2 3 2 3 2" xfId="63765"/>
    <cellStyle name="Comma 2 3 2 3 3" xfId="63556"/>
    <cellStyle name="Comma 2 3 2 4" xfId="63255"/>
    <cellStyle name="Comma 2 3 2 4 2" xfId="63685"/>
    <cellStyle name="Comma 2 3 2 4 3" xfId="63476"/>
    <cellStyle name="Comma 2 3 2 5" xfId="63640"/>
    <cellStyle name="Comma 2 3 2 6" xfId="63431"/>
    <cellStyle name="Comma 2 3 3" xfId="63275"/>
    <cellStyle name="Comma 2 3 3 2" xfId="63357"/>
    <cellStyle name="Comma 2 3 3 2 2" xfId="63787"/>
    <cellStyle name="Comma 2 3 3 2 3" xfId="63578"/>
    <cellStyle name="Comma 2 3 3 3" xfId="63705"/>
    <cellStyle name="Comma 2 3 3 4" xfId="63496"/>
    <cellStyle name="Comma 2 3 4" xfId="63315"/>
    <cellStyle name="Comma 2 3 4 2" xfId="63745"/>
    <cellStyle name="Comma 2 3 4 3" xfId="63536"/>
    <cellStyle name="Comma 2 3 5" xfId="63235"/>
    <cellStyle name="Comma 2 3 5 2" xfId="63665"/>
    <cellStyle name="Comma 2 3 5 3" xfId="63456"/>
    <cellStyle name="Comma 2 3 6" xfId="63620"/>
    <cellStyle name="Comma 2 3 7" xfId="63411"/>
    <cellStyle name="Comma 2 4" xfId="63189"/>
    <cellStyle name="Comma 2 4 2" xfId="63221"/>
    <cellStyle name="Comma 2 4 2 2" xfId="63306"/>
    <cellStyle name="Comma 2 4 2 2 2" xfId="63388"/>
    <cellStyle name="Comma 2 4 2 2 2 2" xfId="63818"/>
    <cellStyle name="Comma 2 4 2 2 2 3" xfId="63609"/>
    <cellStyle name="Comma 2 4 2 2 3" xfId="63736"/>
    <cellStyle name="Comma 2 4 2 2 4" xfId="63527"/>
    <cellStyle name="Comma 2 4 2 3" xfId="63346"/>
    <cellStyle name="Comma 2 4 2 3 2" xfId="63776"/>
    <cellStyle name="Comma 2 4 2 3 3" xfId="63567"/>
    <cellStyle name="Comma 2 4 2 4" xfId="63266"/>
    <cellStyle name="Comma 2 4 2 4 2" xfId="63696"/>
    <cellStyle name="Comma 2 4 2 4 3" xfId="63487"/>
    <cellStyle name="Comma 2 4 2 5" xfId="63651"/>
    <cellStyle name="Comma 2 4 2 6" xfId="63442"/>
    <cellStyle name="Comma 2 4 3" xfId="63286"/>
    <cellStyle name="Comma 2 4 3 2" xfId="63368"/>
    <cellStyle name="Comma 2 4 3 2 2" xfId="63798"/>
    <cellStyle name="Comma 2 4 3 2 3" xfId="63589"/>
    <cellStyle name="Comma 2 4 3 3" xfId="63716"/>
    <cellStyle name="Comma 2 4 3 4" xfId="63507"/>
    <cellStyle name="Comma 2 4 4" xfId="63326"/>
    <cellStyle name="Comma 2 4 4 2" xfId="63756"/>
    <cellStyle name="Comma 2 4 4 3" xfId="63547"/>
    <cellStyle name="Comma 2 4 5" xfId="63246"/>
    <cellStyle name="Comma 2 4 5 2" xfId="63676"/>
    <cellStyle name="Comma 2 4 5 3" xfId="63467"/>
    <cellStyle name="Comma 2 4 6" xfId="63631"/>
    <cellStyle name="Comma 2 4 7" xfId="63422"/>
    <cellStyle name="Comma 2 5" xfId="63203"/>
    <cellStyle name="Comma 2 5 2" xfId="63223"/>
    <cellStyle name="Comma 2 5 2 2" xfId="63308"/>
    <cellStyle name="Comma 2 5 2 2 2" xfId="63390"/>
    <cellStyle name="Comma 2 5 2 2 2 2" xfId="63820"/>
    <cellStyle name="Comma 2 5 2 2 2 3" xfId="63611"/>
    <cellStyle name="Comma 2 5 2 2 3" xfId="63738"/>
    <cellStyle name="Comma 2 5 2 2 4" xfId="63529"/>
    <cellStyle name="Comma 2 5 2 3" xfId="63348"/>
    <cellStyle name="Comma 2 5 2 3 2" xfId="63778"/>
    <cellStyle name="Comma 2 5 2 3 3" xfId="63569"/>
    <cellStyle name="Comma 2 5 2 4" xfId="63268"/>
    <cellStyle name="Comma 2 5 2 4 2" xfId="63698"/>
    <cellStyle name="Comma 2 5 2 4 3" xfId="63489"/>
    <cellStyle name="Comma 2 5 2 5" xfId="63653"/>
    <cellStyle name="Comma 2 5 2 6" xfId="63444"/>
    <cellStyle name="Comma 2 5 3" xfId="63288"/>
    <cellStyle name="Comma 2 5 3 2" xfId="63370"/>
    <cellStyle name="Comma 2 5 3 2 2" xfId="63800"/>
    <cellStyle name="Comma 2 5 3 2 3" xfId="63591"/>
    <cellStyle name="Comma 2 5 3 3" xfId="63718"/>
    <cellStyle name="Comma 2 5 3 4" xfId="63509"/>
    <cellStyle name="Comma 2 5 4" xfId="63328"/>
    <cellStyle name="Comma 2 5 4 2" xfId="63758"/>
    <cellStyle name="Comma 2 5 4 3" xfId="63549"/>
    <cellStyle name="Comma 2 5 5" xfId="63248"/>
    <cellStyle name="Comma 2 5 5 2" xfId="63678"/>
    <cellStyle name="Comma 2 5 5 3" xfId="63469"/>
    <cellStyle name="Comma 2 5 6" xfId="63633"/>
    <cellStyle name="Comma 2 5 7" xfId="63424"/>
    <cellStyle name="Comma 2 6" xfId="63205"/>
    <cellStyle name="Comma 2 6 2" xfId="63290"/>
    <cellStyle name="Comma 2 6 2 2" xfId="63372"/>
    <cellStyle name="Comma 2 6 2 2 2" xfId="63802"/>
    <cellStyle name="Comma 2 6 2 2 3" xfId="63593"/>
    <cellStyle name="Comma 2 6 2 3" xfId="63720"/>
    <cellStyle name="Comma 2 6 2 4" xfId="63511"/>
    <cellStyle name="Comma 2 6 3" xfId="63330"/>
    <cellStyle name="Comma 2 6 3 2" xfId="63760"/>
    <cellStyle name="Comma 2 6 3 3" xfId="63551"/>
    <cellStyle name="Comma 2 6 4" xfId="63250"/>
    <cellStyle name="Comma 2 6 4 2" xfId="63680"/>
    <cellStyle name="Comma 2 6 4 3" xfId="63471"/>
    <cellStyle name="Comma 2 6 5" xfId="63635"/>
    <cellStyle name="Comma 2 6 6" xfId="63426"/>
    <cellStyle name="Comma 2 7" xfId="63225"/>
    <cellStyle name="Comma 2 7 2" xfId="63350"/>
    <cellStyle name="Comma 2 7 2 2" xfId="63780"/>
    <cellStyle name="Comma 2 7 2 3" xfId="63571"/>
    <cellStyle name="Comma 2 7 3" xfId="63270"/>
    <cellStyle name="Comma 2 7 3 2" xfId="63700"/>
    <cellStyle name="Comma 2 7 3 3" xfId="63491"/>
    <cellStyle name="Comma 2 7 4" xfId="63655"/>
    <cellStyle name="Comma 2 7 5" xfId="63446"/>
    <cellStyle name="Comma 2 8" xfId="63310"/>
    <cellStyle name="Comma 2 8 2" xfId="63740"/>
    <cellStyle name="Comma 2 8 3" xfId="63531"/>
    <cellStyle name="Comma 2 9" xfId="63230"/>
    <cellStyle name="Comma 2 9 2" xfId="63660"/>
    <cellStyle name="Comma 2 9 3" xfId="63451"/>
    <cellStyle name="Comma 3" xfId="63167"/>
    <cellStyle name="Comma 3 2" xfId="63183"/>
    <cellStyle name="Comma 3 2 2" xfId="63219"/>
    <cellStyle name="Comma 3 2 2 2" xfId="63304"/>
    <cellStyle name="Comma 3 2 2 2 2" xfId="63386"/>
    <cellStyle name="Comma 3 2 2 2 2 2" xfId="63816"/>
    <cellStyle name="Comma 3 2 2 2 2 3" xfId="63607"/>
    <cellStyle name="Comma 3 2 2 2 3" xfId="63734"/>
    <cellStyle name="Comma 3 2 2 2 4" xfId="63525"/>
    <cellStyle name="Comma 3 2 2 3" xfId="63344"/>
    <cellStyle name="Comma 3 2 2 3 2" xfId="63774"/>
    <cellStyle name="Comma 3 2 2 3 3" xfId="63565"/>
    <cellStyle name="Comma 3 2 2 4" xfId="63264"/>
    <cellStyle name="Comma 3 2 2 4 2" xfId="63694"/>
    <cellStyle name="Comma 3 2 2 4 3" xfId="63485"/>
    <cellStyle name="Comma 3 2 2 5" xfId="63649"/>
    <cellStyle name="Comma 3 2 2 6" xfId="63440"/>
    <cellStyle name="Comma 3 2 3" xfId="63284"/>
    <cellStyle name="Comma 3 2 3 2" xfId="63366"/>
    <cellStyle name="Comma 3 2 3 2 2" xfId="63796"/>
    <cellStyle name="Comma 3 2 3 2 3" xfId="63587"/>
    <cellStyle name="Comma 3 2 3 3" xfId="63714"/>
    <cellStyle name="Comma 3 2 3 4" xfId="63505"/>
    <cellStyle name="Comma 3 2 4" xfId="63324"/>
    <cellStyle name="Comma 3 2 4 2" xfId="63754"/>
    <cellStyle name="Comma 3 2 4 3" xfId="63545"/>
    <cellStyle name="Comma 3 2 5" xfId="63244"/>
    <cellStyle name="Comma 3 2 5 2" xfId="63674"/>
    <cellStyle name="Comma 3 2 5 3" xfId="63465"/>
    <cellStyle name="Comma 3 2 6" xfId="63629"/>
    <cellStyle name="Comma 3 2 7" xfId="63420"/>
    <cellStyle name="Comma 3 3" xfId="63160"/>
    <cellStyle name="Comma 3 3 2" xfId="63213"/>
    <cellStyle name="Comma 3 3 2 2" xfId="63298"/>
    <cellStyle name="Comma 3 3 2 2 2" xfId="63380"/>
    <cellStyle name="Comma 3 3 2 2 2 2" xfId="63810"/>
    <cellStyle name="Comma 3 3 2 2 2 3" xfId="63601"/>
    <cellStyle name="Comma 3 3 2 2 3" xfId="63728"/>
    <cellStyle name="Comma 3 3 2 2 4" xfId="63519"/>
    <cellStyle name="Comma 3 3 2 3" xfId="63338"/>
    <cellStyle name="Comma 3 3 2 3 2" xfId="63768"/>
    <cellStyle name="Comma 3 3 2 3 3" xfId="63559"/>
    <cellStyle name="Comma 3 3 2 4" xfId="63258"/>
    <cellStyle name="Comma 3 3 2 4 2" xfId="63688"/>
    <cellStyle name="Comma 3 3 2 4 3" xfId="63479"/>
    <cellStyle name="Comma 3 3 2 5" xfId="63643"/>
    <cellStyle name="Comma 3 3 2 6" xfId="63434"/>
    <cellStyle name="Comma 3 3 3" xfId="63278"/>
    <cellStyle name="Comma 3 3 3 2" xfId="63360"/>
    <cellStyle name="Comma 3 3 3 2 2" xfId="63790"/>
    <cellStyle name="Comma 3 3 3 2 3" xfId="63581"/>
    <cellStyle name="Comma 3 3 3 3" xfId="63708"/>
    <cellStyle name="Comma 3 3 3 4" xfId="63499"/>
    <cellStyle name="Comma 3 3 4" xfId="63318"/>
    <cellStyle name="Comma 3 3 4 2" xfId="63748"/>
    <cellStyle name="Comma 3 3 4 3" xfId="63539"/>
    <cellStyle name="Comma 3 3 5" xfId="63238"/>
    <cellStyle name="Comma 3 3 5 2" xfId="63668"/>
    <cellStyle name="Comma 3 3 5 3" xfId="63459"/>
    <cellStyle name="Comma 3 3 6" xfId="63623"/>
    <cellStyle name="Comma 3 3 7" xfId="63414"/>
    <cellStyle name="Comma 3 4" xfId="63208"/>
    <cellStyle name="Comma 3 4 2" xfId="63293"/>
    <cellStyle name="Comma 3 4 2 2" xfId="63375"/>
    <cellStyle name="Comma 3 4 2 2 2" xfId="63805"/>
    <cellStyle name="Comma 3 4 2 2 3" xfId="63596"/>
    <cellStyle name="Comma 3 4 2 3" xfId="63723"/>
    <cellStyle name="Comma 3 4 2 4" xfId="63514"/>
    <cellStyle name="Comma 3 4 3" xfId="63333"/>
    <cellStyle name="Comma 3 4 3 2" xfId="63763"/>
    <cellStyle name="Comma 3 4 3 3" xfId="63554"/>
    <cellStyle name="Comma 3 4 4" xfId="63253"/>
    <cellStyle name="Comma 3 4 4 2" xfId="63683"/>
    <cellStyle name="Comma 3 4 4 3" xfId="63474"/>
    <cellStyle name="Comma 3 4 5" xfId="63638"/>
    <cellStyle name="Comma 3 4 6" xfId="63429"/>
    <cellStyle name="Comma 3 5" xfId="63228"/>
    <cellStyle name="Comma 3 5 2" xfId="63353"/>
    <cellStyle name="Comma 3 5 2 2" xfId="63783"/>
    <cellStyle name="Comma 3 5 2 3" xfId="63574"/>
    <cellStyle name="Comma 3 5 3" xfId="63273"/>
    <cellStyle name="Comma 3 5 3 2" xfId="63703"/>
    <cellStyle name="Comma 3 5 3 3" xfId="63494"/>
    <cellStyle name="Comma 3 5 4" xfId="63658"/>
    <cellStyle name="Comma 3 5 5" xfId="63449"/>
    <cellStyle name="Comma 3 6" xfId="63313"/>
    <cellStyle name="Comma 3 6 2" xfId="63743"/>
    <cellStyle name="Comma 3 6 3" xfId="63534"/>
    <cellStyle name="Comma 3 7" xfId="63233"/>
    <cellStyle name="Comma 3 7 2" xfId="63663"/>
    <cellStyle name="Comma 3 7 3" xfId="63454"/>
    <cellStyle name="Comma 3 8" xfId="63618"/>
    <cellStyle name="Comma 3 9" xfId="63409"/>
    <cellStyle name="Comma 4" xfId="63161"/>
    <cellStyle name="Comma 4 2" xfId="63209"/>
    <cellStyle name="Comma 4 2 2" xfId="63294"/>
    <cellStyle name="Comma 4 2 2 2" xfId="63376"/>
    <cellStyle name="Comma 4 2 2 2 2" xfId="63806"/>
    <cellStyle name="Comma 4 2 2 2 3" xfId="63597"/>
    <cellStyle name="Comma 4 2 2 3" xfId="63724"/>
    <cellStyle name="Comma 4 2 2 4" xfId="63515"/>
    <cellStyle name="Comma 4 2 3" xfId="63334"/>
    <cellStyle name="Comma 4 2 3 2" xfId="63764"/>
    <cellStyle name="Comma 4 2 3 3" xfId="63555"/>
    <cellStyle name="Comma 4 2 4" xfId="63254"/>
    <cellStyle name="Comma 4 2 4 2" xfId="63684"/>
    <cellStyle name="Comma 4 2 4 3" xfId="63475"/>
    <cellStyle name="Comma 4 2 5" xfId="63639"/>
    <cellStyle name="Comma 4 2 6" xfId="63430"/>
    <cellStyle name="Comma 4 3" xfId="63274"/>
    <cellStyle name="Comma 4 3 2" xfId="63356"/>
    <cellStyle name="Comma 4 3 2 2" xfId="63786"/>
    <cellStyle name="Comma 4 3 2 3" xfId="63577"/>
    <cellStyle name="Comma 4 3 3" xfId="63704"/>
    <cellStyle name="Comma 4 3 4" xfId="63495"/>
    <cellStyle name="Comma 4 4" xfId="63314"/>
    <cellStyle name="Comma 4 4 2" xfId="63744"/>
    <cellStyle name="Comma 4 4 3" xfId="63535"/>
    <cellStyle name="Comma 4 5" xfId="63234"/>
    <cellStyle name="Comma 4 5 2" xfId="63664"/>
    <cellStyle name="Comma 4 5 3" xfId="63455"/>
    <cellStyle name="Comma 4 6" xfId="63619"/>
    <cellStyle name="Comma 4 7" xfId="63410"/>
    <cellStyle name="Comma 5" xfId="63179"/>
    <cellStyle name="Comma 5 2" xfId="63215"/>
    <cellStyle name="Comma 5 2 2" xfId="63300"/>
    <cellStyle name="Comma 5 2 2 2" xfId="63382"/>
    <cellStyle name="Comma 5 2 2 2 2" xfId="63812"/>
    <cellStyle name="Comma 5 2 2 2 3" xfId="63603"/>
    <cellStyle name="Comma 5 2 2 3" xfId="63730"/>
    <cellStyle name="Comma 5 2 2 4" xfId="63521"/>
    <cellStyle name="Comma 5 2 3" xfId="63340"/>
    <cellStyle name="Comma 5 2 3 2" xfId="63770"/>
    <cellStyle name="Comma 5 2 3 3" xfId="63561"/>
    <cellStyle name="Comma 5 2 4" xfId="63260"/>
    <cellStyle name="Comma 5 2 4 2" xfId="63690"/>
    <cellStyle name="Comma 5 2 4 3" xfId="63481"/>
    <cellStyle name="Comma 5 2 5" xfId="63645"/>
    <cellStyle name="Comma 5 2 6" xfId="63436"/>
    <cellStyle name="Comma 5 3" xfId="63280"/>
    <cellStyle name="Comma 5 3 2" xfId="63362"/>
    <cellStyle name="Comma 5 3 2 2" xfId="63792"/>
    <cellStyle name="Comma 5 3 2 3" xfId="63583"/>
    <cellStyle name="Comma 5 3 3" xfId="63710"/>
    <cellStyle name="Comma 5 3 4" xfId="63501"/>
    <cellStyle name="Comma 5 4" xfId="63320"/>
    <cellStyle name="Comma 5 4 2" xfId="63750"/>
    <cellStyle name="Comma 5 4 3" xfId="63541"/>
    <cellStyle name="Comma 5 5" xfId="63240"/>
    <cellStyle name="Comma 5 5 2" xfId="63670"/>
    <cellStyle name="Comma 5 5 3" xfId="63461"/>
    <cellStyle name="Comma 5 6" xfId="63625"/>
    <cellStyle name="Comma 5 7" xfId="63416"/>
    <cellStyle name="Comma 6" xfId="63185"/>
    <cellStyle name="Comma 6 2" xfId="63220"/>
    <cellStyle name="Comma 6 2 2" xfId="63305"/>
    <cellStyle name="Comma 6 2 2 2" xfId="63387"/>
    <cellStyle name="Comma 6 2 2 2 2" xfId="63817"/>
    <cellStyle name="Comma 6 2 2 2 3" xfId="63608"/>
    <cellStyle name="Comma 6 2 2 3" xfId="63735"/>
    <cellStyle name="Comma 6 2 2 4" xfId="63526"/>
    <cellStyle name="Comma 6 2 3" xfId="63345"/>
    <cellStyle name="Comma 6 2 3 2" xfId="63775"/>
    <cellStyle name="Comma 6 2 3 3" xfId="63566"/>
    <cellStyle name="Comma 6 2 4" xfId="63265"/>
    <cellStyle name="Comma 6 2 4 2" xfId="63695"/>
    <cellStyle name="Comma 6 2 4 3" xfId="63486"/>
    <cellStyle name="Comma 6 2 5" xfId="63650"/>
    <cellStyle name="Comma 6 2 6" xfId="63441"/>
    <cellStyle name="Comma 6 3" xfId="63285"/>
    <cellStyle name="Comma 6 3 2" xfId="63367"/>
    <cellStyle name="Comma 6 3 2 2" xfId="63797"/>
    <cellStyle name="Comma 6 3 2 3" xfId="63588"/>
    <cellStyle name="Comma 6 3 3" xfId="63715"/>
    <cellStyle name="Comma 6 3 4" xfId="63506"/>
    <cellStyle name="Comma 6 4" xfId="63325"/>
    <cellStyle name="Comma 6 4 2" xfId="63755"/>
    <cellStyle name="Comma 6 4 3" xfId="63546"/>
    <cellStyle name="Comma 6 5" xfId="63245"/>
    <cellStyle name="Comma 6 5 2" xfId="63675"/>
    <cellStyle name="Comma 6 5 3" xfId="63466"/>
    <cellStyle name="Comma 6 6" xfId="63630"/>
    <cellStyle name="Comma 6 7" xfId="63421"/>
    <cellStyle name="Comma 7" xfId="63190"/>
    <cellStyle name="Comma 7 2" xfId="63222"/>
    <cellStyle name="Comma 7 2 2" xfId="63307"/>
    <cellStyle name="Comma 7 2 2 2" xfId="63389"/>
    <cellStyle name="Comma 7 2 2 2 2" xfId="63819"/>
    <cellStyle name="Comma 7 2 2 2 3" xfId="63610"/>
    <cellStyle name="Comma 7 2 2 3" xfId="63737"/>
    <cellStyle name="Comma 7 2 2 4" xfId="63528"/>
    <cellStyle name="Comma 7 2 3" xfId="63347"/>
    <cellStyle name="Comma 7 2 3 2" xfId="63777"/>
    <cellStyle name="Comma 7 2 3 3" xfId="63568"/>
    <cellStyle name="Comma 7 2 4" xfId="63267"/>
    <cellStyle name="Comma 7 2 4 2" xfId="63697"/>
    <cellStyle name="Comma 7 2 4 3" xfId="63488"/>
    <cellStyle name="Comma 7 2 5" xfId="63652"/>
    <cellStyle name="Comma 7 2 6" xfId="63443"/>
    <cellStyle name="Comma 7 3" xfId="63287"/>
    <cellStyle name="Comma 7 3 2" xfId="63369"/>
    <cellStyle name="Comma 7 3 2 2" xfId="63799"/>
    <cellStyle name="Comma 7 3 2 3" xfId="63590"/>
    <cellStyle name="Comma 7 3 3" xfId="63717"/>
    <cellStyle name="Comma 7 3 4" xfId="63508"/>
    <cellStyle name="Comma 7 4" xfId="63327"/>
    <cellStyle name="Comma 7 4 2" xfId="63757"/>
    <cellStyle name="Comma 7 4 3" xfId="63548"/>
    <cellStyle name="Comma 7 5" xfId="63247"/>
    <cellStyle name="Comma 7 5 2" xfId="63677"/>
    <cellStyle name="Comma 7 5 3" xfId="63468"/>
    <cellStyle name="Comma 7 6" xfId="63632"/>
    <cellStyle name="Comma 7 7" xfId="63423"/>
    <cellStyle name="Comma 8" xfId="63204"/>
    <cellStyle name="Comma 8 2" xfId="63289"/>
    <cellStyle name="Comma 8 2 2" xfId="63371"/>
    <cellStyle name="Comma 8 2 2 2" xfId="63801"/>
    <cellStyle name="Comma 8 2 2 3" xfId="63592"/>
    <cellStyle name="Comma 8 2 3" xfId="63719"/>
    <cellStyle name="Comma 8 2 4" xfId="63510"/>
    <cellStyle name="Comma 8 3" xfId="63329"/>
    <cellStyle name="Comma 8 3 2" xfId="63759"/>
    <cellStyle name="Comma 8 3 3" xfId="63550"/>
    <cellStyle name="Comma 8 4" xfId="63249"/>
    <cellStyle name="Comma 8 4 2" xfId="63679"/>
    <cellStyle name="Comma 8 4 3" xfId="63470"/>
    <cellStyle name="Comma 8 5" xfId="63634"/>
    <cellStyle name="Comma 8 6" xfId="63425"/>
    <cellStyle name="Comma 9" xfId="63224"/>
    <cellStyle name="Comma 9 2" xfId="63349"/>
    <cellStyle name="Comma 9 2 2" xfId="63779"/>
    <cellStyle name="Comma 9 2 3" xfId="63570"/>
    <cellStyle name="Comma 9 3" xfId="63229"/>
    <cellStyle name="Comma 9 3 2" xfId="63659"/>
    <cellStyle name="Comma 9 3 3" xfId="63450"/>
    <cellStyle name="Comma 9 4" xfId="63654"/>
    <cellStyle name="Comma 9 5" xfId="63445"/>
    <cellStyle name="Currencs [0]" xfId="107" hidden="1"/>
    <cellStyle name="Currencs [0]" xfId="271" hidden="1"/>
    <cellStyle name="Currencs [0]" xfId="272" hidden="1"/>
    <cellStyle name="Currencs [0]" xfId="108" hidden="1"/>
    <cellStyle name="Currencs [0]" xfId="455" hidden="1"/>
    <cellStyle name="Currencs [0]" xfId="619" hidden="1"/>
    <cellStyle name="Currencs [0]" xfId="620" hidden="1"/>
    <cellStyle name="Currencs [0]" xfId="456" hidden="1"/>
    <cellStyle name="Currencs [0]" xfId="793" hidden="1"/>
    <cellStyle name="Currencs [0]" xfId="957" hidden="1"/>
    <cellStyle name="Currencs [0]" xfId="958" hidden="1"/>
    <cellStyle name="Currencs [0]" xfId="794" hidden="1"/>
    <cellStyle name="Currencs [0]" xfId="1135" hidden="1"/>
    <cellStyle name="Currencs [0]" xfId="1299" hidden="1"/>
    <cellStyle name="Currencs [0]" xfId="1300" hidden="1"/>
    <cellStyle name="Currencs [0]" xfId="1136" hidden="1"/>
    <cellStyle name="Currencs [0]" xfId="1463" hidden="1"/>
    <cellStyle name="Currencs [0]" xfId="1627" hidden="1"/>
    <cellStyle name="Currencs [0]" xfId="1628" hidden="1"/>
    <cellStyle name="Currencs [0]" xfId="1464" hidden="1"/>
    <cellStyle name="Currencs [0]" xfId="1791" hidden="1"/>
    <cellStyle name="Currencs [0]" xfId="1955" hidden="1"/>
    <cellStyle name="Currencs [0]" xfId="1956" hidden="1"/>
    <cellStyle name="Currencs [0]" xfId="1792" hidden="1"/>
    <cellStyle name="Currencs [0]" xfId="2122" hidden="1"/>
    <cellStyle name="Currencs [0]" xfId="2286" hidden="1"/>
    <cellStyle name="Currencs [0]" xfId="2287" hidden="1"/>
    <cellStyle name="Currencs [0]" xfId="2123" hidden="1"/>
    <cellStyle name="Currencs [0]" xfId="61177" hidden="1"/>
    <cellStyle name="Currencs [0]" xfId="61259" hidden="1"/>
    <cellStyle name="Currencs [0]" xfId="61343" hidden="1"/>
    <cellStyle name="Currencs [0]" xfId="61425" hidden="1"/>
    <cellStyle name="Currencs [0]" xfId="61508" hidden="1"/>
    <cellStyle name="Currencs [0]" xfId="61590" hidden="1"/>
    <cellStyle name="Currencs [0]" xfId="61341" hidden="1"/>
    <cellStyle name="Currencs [0]" xfId="61752" hidden="1"/>
    <cellStyle name="Currencs [0]" xfId="61834" hidden="1"/>
    <cellStyle name="Currencs [0]" xfId="61916" hidden="1"/>
    <cellStyle name="Currencs [0]" xfId="62000" hidden="1"/>
    <cellStyle name="Currencs [0]" xfId="62082" hidden="1"/>
    <cellStyle name="Currencs [0]" xfId="62164" hidden="1"/>
    <cellStyle name="Currencs [0]" xfId="62246" hidden="1"/>
    <cellStyle name="Currencs [0]" xfId="61998" hidden="1"/>
    <cellStyle name="Currencs [0]" xfId="62408" hidden="1"/>
    <cellStyle name="Currencs [0]" xfId="61173" hidden="1"/>
    <cellStyle name="Currencs [0]" xfId="62565" hidden="1"/>
    <cellStyle name="Currencs [0]" xfId="62649" hidden="1"/>
    <cellStyle name="Currencs [0]" xfId="62731" hidden="1"/>
    <cellStyle name="Currencs [0]" xfId="62813" hidden="1"/>
    <cellStyle name="Currencs [0]" xfId="62895" hidden="1"/>
    <cellStyle name="Currencs [0]" xfId="62647" hidden="1"/>
    <cellStyle name="Currencs [0]" xfId="63057" hidden="1"/>
    <cellStyle name="Currency [0]" xfId="44" builtinId="7" hidden="1"/>
    <cellStyle name="Currency [0]" xfId="382" builtinId="7" hidden="1"/>
    <cellStyle name="Currency [0]" xfId="380" builtinId="7" hidden="1"/>
    <cellStyle name="Currency [0]" xfId="392" builtinId="7" hidden="1"/>
    <cellStyle name="Currency [0]" xfId="730" builtinId="7" hidden="1"/>
    <cellStyle name="Currency [0]" xfId="728" builtinId="7" hidden="1"/>
    <cellStyle name="Currency [0]" xfId="390" builtinId="7" hidden="1"/>
    <cellStyle name="Currency [0]" xfId="1068" builtinId="7" hidden="1"/>
    <cellStyle name="Currency [0]" xfId="1066" builtinId="7" hidden="1"/>
    <cellStyle name="Currency [0] 10" xfId="126" hidden="1"/>
    <cellStyle name="Currency [0] 10" xfId="291" hidden="1"/>
    <cellStyle name="Currency [0] 10" xfId="253" hidden="1"/>
    <cellStyle name="Currency [0] 10" xfId="89" hidden="1"/>
    <cellStyle name="Currency [0] 10" xfId="474" hidden="1"/>
    <cellStyle name="Currency [0] 10" xfId="639" hidden="1"/>
    <cellStyle name="Currency [0] 10" xfId="601" hidden="1"/>
    <cellStyle name="Currency [0] 10" xfId="437" hidden="1"/>
    <cellStyle name="Currency [0] 10" xfId="812" hidden="1"/>
    <cellStyle name="Currency [0] 10" xfId="977" hidden="1"/>
    <cellStyle name="Currency [0] 10" xfId="939" hidden="1"/>
    <cellStyle name="Currency [0] 10" xfId="775" hidden="1"/>
    <cellStyle name="Currency [0] 10" xfId="1154" hidden="1"/>
    <cellStyle name="Currency [0] 10" xfId="1319" hidden="1"/>
    <cellStyle name="Currency [0] 10" xfId="1281" hidden="1"/>
    <cellStyle name="Currency [0] 10" xfId="1117" hidden="1"/>
    <cellStyle name="Currency [0] 10" xfId="1482" hidden="1"/>
    <cellStyle name="Currency [0] 10" xfId="1647" hidden="1"/>
    <cellStyle name="Currency [0] 10" xfId="1609" hidden="1"/>
    <cellStyle name="Currency [0] 10" xfId="1445" hidden="1"/>
    <cellStyle name="Currency [0] 10" xfId="1810" hidden="1"/>
    <cellStyle name="Currency [0] 10" xfId="1975" hidden="1"/>
    <cellStyle name="Currency [0] 10" xfId="1937" hidden="1"/>
    <cellStyle name="Currency [0] 10" xfId="1773" hidden="1"/>
    <cellStyle name="Currency [0] 10" xfId="2141" hidden="1"/>
    <cellStyle name="Currency [0] 10" xfId="2305" hidden="1"/>
    <cellStyle name="Currency [0] 10" xfId="2268" hidden="1"/>
    <cellStyle name="Currency [0] 10" xfId="2104" hidden="1"/>
    <cellStyle name="Currency [0] 10" xfId="2408" hidden="1"/>
    <cellStyle name="Currency [0] 10" xfId="31797" hidden="1"/>
    <cellStyle name="Currency [0] 10" xfId="61195" hidden="1"/>
    <cellStyle name="Currency [0] 10" xfId="61277" hidden="1"/>
    <cellStyle name="Currency [0] 10" xfId="61361" hidden="1"/>
    <cellStyle name="Currency [0] 10" xfId="61443" hidden="1"/>
    <cellStyle name="Currency [0] 10" xfId="61526" hidden="1"/>
    <cellStyle name="Currency [0] 10" xfId="61608" hidden="1"/>
    <cellStyle name="Currency [0] 10" xfId="61688" hidden="1"/>
    <cellStyle name="Currency [0] 10" xfId="61770" hidden="1"/>
    <cellStyle name="Currency [0] 10" xfId="61852" hidden="1"/>
    <cellStyle name="Currency [0] 10" xfId="61934" hidden="1"/>
    <cellStyle name="Currency [0] 10" xfId="62018" hidden="1"/>
    <cellStyle name="Currency [0] 10" xfId="62100" hidden="1"/>
    <cellStyle name="Currency [0] 10" xfId="62182" hidden="1"/>
    <cellStyle name="Currency [0] 10" xfId="62264" hidden="1"/>
    <cellStyle name="Currency [0] 10" xfId="62344" hidden="1"/>
    <cellStyle name="Currency [0] 10" xfId="62426" hidden="1"/>
    <cellStyle name="Currency [0] 10" xfId="62501" hidden="1"/>
    <cellStyle name="Currency [0] 10" xfId="62583" hidden="1"/>
    <cellStyle name="Currency [0] 10" xfId="62667" hidden="1"/>
    <cellStyle name="Currency [0] 10" xfId="62749" hidden="1"/>
    <cellStyle name="Currency [0] 10" xfId="62831" hidden="1"/>
    <cellStyle name="Currency [0] 10" xfId="62913" hidden="1"/>
    <cellStyle name="Currency [0] 10" xfId="62993" hidden="1"/>
    <cellStyle name="Currency [0] 10" xfId="63075" hidden="1"/>
    <cellStyle name="Currency [0] 100" xfId="2500" hidden="1"/>
    <cellStyle name="Currency [0] 100" xfId="31889" hidden="1"/>
    <cellStyle name="Currency [0] 1000" xfId="3463" hidden="1"/>
    <cellStyle name="Currency [0] 1000" xfId="32852" hidden="1"/>
    <cellStyle name="Currency [0] 10000" xfId="18826" hidden="1"/>
    <cellStyle name="Currency [0] 10000" xfId="48213" hidden="1"/>
    <cellStyle name="Currency [0] 10001" xfId="18827" hidden="1"/>
    <cellStyle name="Currency [0] 10001" xfId="48214" hidden="1"/>
    <cellStyle name="Currency [0] 10002" xfId="18804" hidden="1"/>
    <cellStyle name="Currency [0] 10002" xfId="48191" hidden="1"/>
    <cellStyle name="Currency [0] 10003" xfId="18810" hidden="1"/>
    <cellStyle name="Currency [0] 10003" xfId="48197" hidden="1"/>
    <cellStyle name="Currency [0] 10004" xfId="18824" hidden="1"/>
    <cellStyle name="Currency [0] 10004" xfId="48211" hidden="1"/>
    <cellStyle name="Currency [0] 10005" xfId="18811" hidden="1"/>
    <cellStyle name="Currency [0] 10005" xfId="48198" hidden="1"/>
    <cellStyle name="Currency [0] 10006" xfId="18828" hidden="1"/>
    <cellStyle name="Currency [0] 10006" xfId="48215" hidden="1"/>
    <cellStyle name="Currency [0] 10007" xfId="18829" hidden="1"/>
    <cellStyle name="Currency [0] 10007" xfId="48216" hidden="1"/>
    <cellStyle name="Currency [0] 10008" xfId="18825" hidden="1"/>
    <cellStyle name="Currency [0] 10008" xfId="48212" hidden="1"/>
    <cellStyle name="Currency [0] 10009" xfId="18798" hidden="1"/>
    <cellStyle name="Currency [0] 10009" xfId="48185" hidden="1"/>
    <cellStyle name="Currency [0] 1001" xfId="3442" hidden="1"/>
    <cellStyle name="Currency [0] 1001" xfId="32831" hidden="1"/>
    <cellStyle name="Currency [0] 10010" xfId="18830" hidden="1"/>
    <cellStyle name="Currency [0] 10010" xfId="48217" hidden="1"/>
    <cellStyle name="Currency [0] 10011" xfId="18831" hidden="1"/>
    <cellStyle name="Currency [0] 10011" xfId="48218" hidden="1"/>
    <cellStyle name="Currency [0] 10012" xfId="18508" hidden="1"/>
    <cellStyle name="Currency [0] 10012" xfId="47895" hidden="1"/>
    <cellStyle name="Currency [0] 10013" xfId="18484" hidden="1"/>
    <cellStyle name="Currency [0] 10013" xfId="47871" hidden="1"/>
    <cellStyle name="Currency [0] 10014" xfId="18833" hidden="1"/>
    <cellStyle name="Currency [0] 10014" xfId="48220" hidden="1"/>
    <cellStyle name="Currency [0] 10015" xfId="18837" hidden="1"/>
    <cellStyle name="Currency [0] 10015" xfId="48224" hidden="1"/>
    <cellStyle name="Currency [0] 10016" xfId="18838" hidden="1"/>
    <cellStyle name="Currency [0] 10016" xfId="48225" hidden="1"/>
    <cellStyle name="Currency [0] 10017" xfId="18479" hidden="1"/>
    <cellStyle name="Currency [0] 10017" xfId="47866" hidden="1"/>
    <cellStyle name="Currency [0] 10018" xfId="18835" hidden="1"/>
    <cellStyle name="Currency [0] 10018" xfId="48222" hidden="1"/>
    <cellStyle name="Currency [0] 10019" xfId="18839" hidden="1"/>
    <cellStyle name="Currency [0] 10019" xfId="48226" hidden="1"/>
    <cellStyle name="Currency [0] 1002" xfId="3449" hidden="1"/>
    <cellStyle name="Currency [0] 1002" xfId="32838" hidden="1"/>
    <cellStyle name="Currency [0] 10020" xfId="18840" hidden="1"/>
    <cellStyle name="Currency [0] 10020" xfId="48227" hidden="1"/>
    <cellStyle name="Currency [0] 10021" xfId="18834" hidden="1"/>
    <cellStyle name="Currency [0] 10021" xfId="48221" hidden="1"/>
    <cellStyle name="Currency [0] 10022" xfId="18496" hidden="1"/>
    <cellStyle name="Currency [0] 10022" xfId="47883" hidden="1"/>
    <cellStyle name="Currency [0] 10023" xfId="18846" hidden="1"/>
    <cellStyle name="Currency [0] 10023" xfId="48233" hidden="1"/>
    <cellStyle name="Currency [0] 10024" xfId="18850" hidden="1"/>
    <cellStyle name="Currency [0] 10024" xfId="48237" hidden="1"/>
    <cellStyle name="Currency [0] 10025" xfId="18856" hidden="1"/>
    <cellStyle name="Currency [0] 10025" xfId="48243" hidden="1"/>
    <cellStyle name="Currency [0] 10026" xfId="18859" hidden="1"/>
    <cellStyle name="Currency [0] 10026" xfId="48246" hidden="1"/>
    <cellStyle name="Currency [0] 10027" xfId="18845" hidden="1"/>
    <cellStyle name="Currency [0] 10027" xfId="48232" hidden="1"/>
    <cellStyle name="Currency [0] 10028" xfId="18855" hidden="1"/>
    <cellStyle name="Currency [0] 10028" xfId="48242" hidden="1"/>
    <cellStyle name="Currency [0] 10029" xfId="18866" hidden="1"/>
    <cellStyle name="Currency [0] 10029" xfId="48253" hidden="1"/>
    <cellStyle name="Currency [0] 1003" xfId="3464" hidden="1"/>
    <cellStyle name="Currency [0] 1003" xfId="32853" hidden="1"/>
    <cellStyle name="Currency [0] 10030" xfId="18867" hidden="1"/>
    <cellStyle name="Currency [0] 10030" xfId="48254" hidden="1"/>
    <cellStyle name="Currency [0] 10031" xfId="18832" hidden="1"/>
    <cellStyle name="Currency [0] 10031" xfId="48219" hidden="1"/>
    <cellStyle name="Currency [0] 10032" xfId="18478" hidden="1"/>
    <cellStyle name="Currency [0] 10032" xfId="47865" hidden="1"/>
    <cellStyle name="Currency [0] 10033" xfId="18852" hidden="1"/>
    <cellStyle name="Currency [0] 10033" xfId="48239" hidden="1"/>
    <cellStyle name="Currency [0] 10034" xfId="18468" hidden="1"/>
    <cellStyle name="Currency [0] 10034" xfId="47855" hidden="1"/>
    <cellStyle name="Currency [0] 10035" xfId="18847" hidden="1"/>
    <cellStyle name="Currency [0] 10035" xfId="48234" hidden="1"/>
    <cellStyle name="Currency [0] 10036" xfId="18868" hidden="1"/>
    <cellStyle name="Currency [0] 10036" xfId="48255" hidden="1"/>
    <cellStyle name="Currency [0] 10037" xfId="18853" hidden="1"/>
    <cellStyle name="Currency [0] 10037" xfId="48240" hidden="1"/>
    <cellStyle name="Currency [0] 10038" xfId="18857" hidden="1"/>
    <cellStyle name="Currency [0] 10038" xfId="48244" hidden="1"/>
    <cellStyle name="Currency [0] 10039" xfId="18873" hidden="1"/>
    <cellStyle name="Currency [0] 10039" xfId="48260" hidden="1"/>
    <cellStyle name="Currency [0] 1004" xfId="3465" hidden="1"/>
    <cellStyle name="Currency [0] 1004" xfId="32854" hidden="1"/>
    <cellStyle name="Currency [0] 10040" xfId="18874" hidden="1"/>
    <cellStyle name="Currency [0] 10040" xfId="48261" hidden="1"/>
    <cellStyle name="Currency [0] 10041" xfId="18854" hidden="1"/>
    <cellStyle name="Currency [0] 10041" xfId="48241" hidden="1"/>
    <cellStyle name="Currency [0] 10042" xfId="18861" hidden="1"/>
    <cellStyle name="Currency [0] 10042" xfId="48248" hidden="1"/>
    <cellStyle name="Currency [0] 10043" xfId="18865" hidden="1"/>
    <cellStyle name="Currency [0] 10043" xfId="48252" hidden="1"/>
    <cellStyle name="Currency [0] 10044" xfId="18860" hidden="1"/>
    <cellStyle name="Currency [0] 10044" xfId="48247" hidden="1"/>
    <cellStyle name="Currency [0] 10045" xfId="18883" hidden="1"/>
    <cellStyle name="Currency [0] 10045" xfId="48270" hidden="1"/>
    <cellStyle name="Currency [0] 10046" xfId="18889" hidden="1"/>
    <cellStyle name="Currency [0] 10046" xfId="48276" hidden="1"/>
    <cellStyle name="Currency [0] 10047" xfId="18851" hidden="1"/>
    <cellStyle name="Currency [0] 10047" xfId="48238" hidden="1"/>
    <cellStyle name="Currency [0] 10048" xfId="18881" hidden="1"/>
    <cellStyle name="Currency [0] 10048" xfId="48268" hidden="1"/>
    <cellStyle name="Currency [0] 10049" xfId="18893" hidden="1"/>
    <cellStyle name="Currency [0] 10049" xfId="48280" hidden="1"/>
    <cellStyle name="Currency [0] 1005" xfId="3440" hidden="1"/>
    <cellStyle name="Currency [0] 1005" xfId="32829" hidden="1"/>
    <cellStyle name="Currency [0] 10050" xfId="18894" hidden="1"/>
    <cellStyle name="Currency [0] 10050" xfId="48281" hidden="1"/>
    <cellStyle name="Currency [0] 10051" xfId="18842" hidden="1"/>
    <cellStyle name="Currency [0] 10051" xfId="48229" hidden="1"/>
    <cellStyle name="Currency [0] 10052" xfId="18849" hidden="1"/>
    <cellStyle name="Currency [0] 10052" xfId="48236" hidden="1"/>
    <cellStyle name="Currency [0] 10053" xfId="18878" hidden="1"/>
    <cellStyle name="Currency [0] 10053" xfId="48265" hidden="1"/>
    <cellStyle name="Currency [0] 10054" xfId="18863" hidden="1"/>
    <cellStyle name="Currency [0] 10054" xfId="48250" hidden="1"/>
    <cellStyle name="Currency [0] 10055" xfId="18836" hidden="1"/>
    <cellStyle name="Currency [0] 10055" xfId="48223" hidden="1"/>
    <cellStyle name="Currency [0] 10056" xfId="18900" hidden="1"/>
    <cellStyle name="Currency [0] 10056" xfId="48287" hidden="1"/>
    <cellStyle name="Currency [0] 10057" xfId="18879" hidden="1"/>
    <cellStyle name="Currency [0] 10057" xfId="48266" hidden="1"/>
    <cellStyle name="Currency [0] 10058" xfId="18886" hidden="1"/>
    <cellStyle name="Currency [0] 10058" xfId="48273" hidden="1"/>
    <cellStyle name="Currency [0] 10059" xfId="18901" hidden="1"/>
    <cellStyle name="Currency [0] 10059" xfId="48288" hidden="1"/>
    <cellStyle name="Currency [0] 1006" xfId="3439" hidden="1"/>
    <cellStyle name="Currency [0] 1006" xfId="32828" hidden="1"/>
    <cellStyle name="Currency [0] 10060" xfId="18902" hidden="1"/>
    <cellStyle name="Currency [0] 10060" xfId="48289" hidden="1"/>
    <cellStyle name="Currency [0] 10061" xfId="18877" hidden="1"/>
    <cellStyle name="Currency [0] 10061" xfId="48264" hidden="1"/>
    <cellStyle name="Currency [0] 10062" xfId="18876" hidden="1"/>
    <cellStyle name="Currency [0] 10062" xfId="48263" hidden="1"/>
    <cellStyle name="Currency [0] 10063" xfId="18871" hidden="1"/>
    <cellStyle name="Currency [0] 10063" xfId="48258" hidden="1"/>
    <cellStyle name="Currency [0] 10064" xfId="18869" hidden="1"/>
    <cellStyle name="Currency [0] 10064" xfId="48256" hidden="1"/>
    <cellStyle name="Currency [0] 10065" xfId="18870" hidden="1"/>
    <cellStyle name="Currency [0] 10065" xfId="48257" hidden="1"/>
    <cellStyle name="Currency [0] 10066" xfId="18907" hidden="1"/>
    <cellStyle name="Currency [0] 10066" xfId="48294" hidden="1"/>
    <cellStyle name="Currency [0] 10067" xfId="18486" hidden="1"/>
    <cellStyle name="Currency [0] 10067" xfId="47873" hidden="1"/>
    <cellStyle name="Currency [0] 10068" xfId="18897" hidden="1"/>
    <cellStyle name="Currency [0] 10068" xfId="48284" hidden="1"/>
    <cellStyle name="Currency [0] 10069" xfId="18909" hidden="1"/>
    <cellStyle name="Currency [0] 10069" xfId="48296" hidden="1"/>
    <cellStyle name="Currency [0] 1007" xfId="3434" hidden="1"/>
    <cellStyle name="Currency [0] 1007" xfId="32823" hidden="1"/>
    <cellStyle name="Currency [0] 10070" xfId="18910" hidden="1"/>
    <cellStyle name="Currency [0] 10070" xfId="48297" hidden="1"/>
    <cellStyle name="Currency [0] 10071" xfId="18848" hidden="1"/>
    <cellStyle name="Currency [0] 10071" xfId="48235" hidden="1"/>
    <cellStyle name="Currency [0] 10072" xfId="18884" hidden="1"/>
    <cellStyle name="Currency [0] 10072" xfId="48271" hidden="1"/>
    <cellStyle name="Currency [0] 10073" xfId="18864" hidden="1"/>
    <cellStyle name="Currency [0] 10073" xfId="48251" hidden="1"/>
    <cellStyle name="Currency [0] 10074" xfId="18880" hidden="1"/>
    <cellStyle name="Currency [0] 10074" xfId="48267" hidden="1"/>
    <cellStyle name="Currency [0] 10075" xfId="18882" hidden="1"/>
    <cellStyle name="Currency [0] 10075" xfId="48269" hidden="1"/>
    <cellStyle name="Currency [0] 10076" xfId="18913" hidden="1"/>
    <cellStyle name="Currency [0] 10076" xfId="48300" hidden="1"/>
    <cellStyle name="Currency [0] 10077" xfId="18489" hidden="1"/>
    <cellStyle name="Currency [0] 10077" xfId="47876" hidden="1"/>
    <cellStyle name="Currency [0] 10078" xfId="18905" hidden="1"/>
    <cellStyle name="Currency [0] 10078" xfId="48292" hidden="1"/>
    <cellStyle name="Currency [0] 10079" xfId="18915" hidden="1"/>
    <cellStyle name="Currency [0] 10079" xfId="48302" hidden="1"/>
    <cellStyle name="Currency [0] 1008" xfId="3432" hidden="1"/>
    <cellStyle name="Currency [0] 1008" xfId="32821" hidden="1"/>
    <cellStyle name="Currency [0] 10080" xfId="18916" hidden="1"/>
    <cellStyle name="Currency [0] 10080" xfId="48303" hidden="1"/>
    <cellStyle name="Currency [0] 10081" xfId="18844" hidden="1"/>
    <cellStyle name="Currency [0] 10081" xfId="48231" hidden="1"/>
    <cellStyle name="Currency [0] 10082" xfId="18895" hidden="1"/>
    <cellStyle name="Currency [0] 10082" xfId="48282" hidden="1"/>
    <cellStyle name="Currency [0] 10083" xfId="18875" hidden="1"/>
    <cellStyle name="Currency [0] 10083" xfId="48262" hidden="1"/>
    <cellStyle name="Currency [0] 10084" xfId="18887" hidden="1"/>
    <cellStyle name="Currency [0] 10084" xfId="48274" hidden="1"/>
    <cellStyle name="Currency [0] 10085" xfId="18885" hidden="1"/>
    <cellStyle name="Currency [0] 10085" xfId="48272" hidden="1"/>
    <cellStyle name="Currency [0] 10086" xfId="18918" hidden="1"/>
    <cellStyle name="Currency [0] 10086" xfId="48305" hidden="1"/>
    <cellStyle name="Currency [0] 10087" xfId="18862" hidden="1"/>
    <cellStyle name="Currency [0] 10087" xfId="48249" hidden="1"/>
    <cellStyle name="Currency [0] 10088" xfId="18912" hidden="1"/>
    <cellStyle name="Currency [0] 10088" xfId="48299" hidden="1"/>
    <cellStyle name="Currency [0] 10089" xfId="18922" hidden="1"/>
    <cellStyle name="Currency [0] 10089" xfId="48309" hidden="1"/>
    <cellStyle name="Currency [0] 1009" xfId="3433" hidden="1"/>
    <cellStyle name="Currency [0] 1009" xfId="32822" hidden="1"/>
    <cellStyle name="Currency [0] 10090" xfId="18923" hidden="1"/>
    <cellStyle name="Currency [0] 10090" xfId="48310" hidden="1"/>
    <cellStyle name="Currency [0] 10091" xfId="18888" hidden="1"/>
    <cellStyle name="Currency [0] 10091" xfId="48275" hidden="1"/>
    <cellStyle name="Currency [0] 10092" xfId="18903" hidden="1"/>
    <cellStyle name="Currency [0] 10092" xfId="48290" hidden="1"/>
    <cellStyle name="Currency [0] 10093" xfId="18469" hidden="1"/>
    <cellStyle name="Currency [0] 10093" xfId="47856" hidden="1"/>
    <cellStyle name="Currency [0] 10094" xfId="18898" hidden="1"/>
    <cellStyle name="Currency [0] 10094" xfId="48285" hidden="1"/>
    <cellStyle name="Currency [0] 10095" xfId="18896" hidden="1"/>
    <cellStyle name="Currency [0] 10095" xfId="48283" hidden="1"/>
    <cellStyle name="Currency [0] 10096" xfId="18925" hidden="1"/>
    <cellStyle name="Currency [0] 10096" xfId="48312" hidden="1"/>
    <cellStyle name="Currency [0] 10097" xfId="18841" hidden="1"/>
    <cellStyle name="Currency [0] 10097" xfId="48228" hidden="1"/>
    <cellStyle name="Currency [0] 10098" xfId="18917" hidden="1"/>
    <cellStyle name="Currency [0] 10098" xfId="48304" hidden="1"/>
    <cellStyle name="Currency [0] 10099" xfId="18927" hidden="1"/>
    <cellStyle name="Currency [0] 10099" xfId="48314" hidden="1"/>
    <cellStyle name="Currency [0] 101" xfId="2440" hidden="1"/>
    <cellStyle name="Currency [0] 101" xfId="31829" hidden="1"/>
    <cellStyle name="Currency [0] 1010" xfId="3470" hidden="1"/>
    <cellStyle name="Currency [0] 1010" xfId="32859" hidden="1"/>
    <cellStyle name="Currency [0] 10100" xfId="18928" hidden="1"/>
    <cellStyle name="Currency [0] 10100" xfId="48315" hidden="1"/>
    <cellStyle name="Currency [0] 10101" xfId="18899" hidden="1"/>
    <cellStyle name="Currency [0] 10101" xfId="48286" hidden="1"/>
    <cellStyle name="Currency [0] 10102" xfId="18911" hidden="1"/>
    <cellStyle name="Currency [0] 10102" xfId="48298" hidden="1"/>
    <cellStyle name="Currency [0] 10103" xfId="18891" hidden="1"/>
    <cellStyle name="Currency [0] 10103" xfId="48278" hidden="1"/>
    <cellStyle name="Currency [0] 10104" xfId="18906" hidden="1"/>
    <cellStyle name="Currency [0] 10104" xfId="48293" hidden="1"/>
    <cellStyle name="Currency [0] 10105" xfId="18904" hidden="1"/>
    <cellStyle name="Currency [0] 10105" xfId="48291" hidden="1"/>
    <cellStyle name="Currency [0] 10106" xfId="18930" hidden="1"/>
    <cellStyle name="Currency [0] 10106" xfId="48317" hidden="1"/>
    <cellStyle name="Currency [0] 10107" xfId="18843" hidden="1"/>
    <cellStyle name="Currency [0] 10107" xfId="48230" hidden="1"/>
    <cellStyle name="Currency [0] 10108" xfId="18924" hidden="1"/>
    <cellStyle name="Currency [0] 10108" xfId="48311" hidden="1"/>
    <cellStyle name="Currency [0] 10109" xfId="18931" hidden="1"/>
    <cellStyle name="Currency [0] 10109" xfId="48318" hidden="1"/>
    <cellStyle name="Currency [0] 1011" xfId="3156" hidden="1"/>
    <cellStyle name="Currency [0] 1011" xfId="32545" hidden="1"/>
    <cellStyle name="Currency [0] 10110" xfId="18932" hidden="1"/>
    <cellStyle name="Currency [0] 10110" xfId="48319" hidden="1"/>
    <cellStyle name="Currency [0] 10111" xfId="18872" hidden="1"/>
    <cellStyle name="Currency [0] 10111" xfId="48259" hidden="1"/>
    <cellStyle name="Currency [0] 10112" xfId="18892" hidden="1"/>
    <cellStyle name="Currency [0] 10112" xfId="48279" hidden="1"/>
    <cellStyle name="Currency [0] 10113" xfId="18926" hidden="1"/>
    <cellStyle name="Currency [0] 10113" xfId="48313" hidden="1"/>
    <cellStyle name="Currency [0] 10114" xfId="18919" hidden="1"/>
    <cellStyle name="Currency [0] 10114" xfId="48306" hidden="1"/>
    <cellStyle name="Currency [0] 10115" xfId="18929" hidden="1"/>
    <cellStyle name="Currency [0] 10115" xfId="48316" hidden="1"/>
    <cellStyle name="Currency [0] 10116" xfId="18933" hidden="1"/>
    <cellStyle name="Currency [0] 10116" xfId="48320" hidden="1"/>
    <cellStyle name="Currency [0] 10117" xfId="18858" hidden="1"/>
    <cellStyle name="Currency [0] 10117" xfId="48245" hidden="1"/>
    <cellStyle name="Currency [0] 10118" xfId="18890" hidden="1"/>
    <cellStyle name="Currency [0] 10118" xfId="48277" hidden="1"/>
    <cellStyle name="Currency [0] 10119" xfId="18936" hidden="1"/>
    <cellStyle name="Currency [0] 10119" xfId="48323" hidden="1"/>
    <cellStyle name="Currency [0] 1012" xfId="3460" hidden="1"/>
    <cellStyle name="Currency [0] 1012" xfId="32849" hidden="1"/>
    <cellStyle name="Currency [0] 10120" xfId="18937" hidden="1"/>
    <cellStyle name="Currency [0] 10120" xfId="48324" hidden="1"/>
    <cellStyle name="Currency [0] 10121" xfId="18914" hidden="1"/>
    <cellStyle name="Currency [0] 10121" xfId="48301" hidden="1"/>
    <cellStyle name="Currency [0] 10122" xfId="18920" hidden="1"/>
    <cellStyle name="Currency [0] 10122" xfId="48307" hidden="1"/>
    <cellStyle name="Currency [0] 10123" xfId="18934" hidden="1"/>
    <cellStyle name="Currency [0] 10123" xfId="48321" hidden="1"/>
    <cellStyle name="Currency [0] 10124" xfId="18921" hidden="1"/>
    <cellStyle name="Currency [0] 10124" xfId="48308" hidden="1"/>
    <cellStyle name="Currency [0] 10125" xfId="18938" hidden="1"/>
    <cellStyle name="Currency [0] 10125" xfId="48325" hidden="1"/>
    <cellStyle name="Currency [0] 10126" xfId="18939" hidden="1"/>
    <cellStyle name="Currency [0] 10126" xfId="48326" hidden="1"/>
    <cellStyle name="Currency [0] 10127" xfId="18935" hidden="1"/>
    <cellStyle name="Currency [0] 10127" xfId="48322" hidden="1"/>
    <cellStyle name="Currency [0] 10128" xfId="18908" hidden="1"/>
    <cellStyle name="Currency [0] 10128" xfId="48295" hidden="1"/>
    <cellStyle name="Currency [0] 10129" xfId="18940" hidden="1"/>
    <cellStyle name="Currency [0] 10129" xfId="48327" hidden="1"/>
    <cellStyle name="Currency [0] 1013" xfId="3472" hidden="1"/>
    <cellStyle name="Currency [0] 1013" xfId="32861" hidden="1"/>
    <cellStyle name="Currency [0] 10130" xfId="18941" hidden="1"/>
    <cellStyle name="Currency [0] 10130" xfId="48328" hidden="1"/>
    <cellStyle name="Currency [0] 10131" xfId="18312" hidden="1"/>
    <cellStyle name="Currency [0] 10131" xfId="47699" hidden="1"/>
    <cellStyle name="Currency [0] 10132" xfId="18346" hidden="1"/>
    <cellStyle name="Currency [0] 10132" xfId="47733" hidden="1"/>
    <cellStyle name="Currency [0] 10133" xfId="18360" hidden="1"/>
    <cellStyle name="Currency [0] 10133" xfId="47747" hidden="1"/>
    <cellStyle name="Currency [0] 10134" xfId="18944" hidden="1"/>
    <cellStyle name="Currency [0] 10134" xfId="48331" hidden="1"/>
    <cellStyle name="Currency [0] 10135" xfId="18946" hidden="1"/>
    <cellStyle name="Currency [0] 10135" xfId="48333" hidden="1"/>
    <cellStyle name="Currency [0] 10136" xfId="18315" hidden="1"/>
    <cellStyle name="Currency [0] 10136" xfId="47702" hidden="1"/>
    <cellStyle name="Currency [0] 10137" xfId="18942" hidden="1"/>
    <cellStyle name="Currency [0] 10137" xfId="48329" hidden="1"/>
    <cellStyle name="Currency [0] 10138" xfId="18947" hidden="1"/>
    <cellStyle name="Currency [0] 10138" xfId="48334" hidden="1"/>
    <cellStyle name="Currency [0] 10139" xfId="18948" hidden="1"/>
    <cellStyle name="Currency [0] 10139" xfId="48335" hidden="1"/>
    <cellStyle name="Currency [0] 1014" xfId="3473" hidden="1"/>
    <cellStyle name="Currency [0] 1014" xfId="32862" hidden="1"/>
    <cellStyle name="Currency [0] 10140" xfId="18332" hidden="1"/>
    <cellStyle name="Currency [0] 10140" xfId="47719" hidden="1"/>
    <cellStyle name="Currency [0] 10141" xfId="18311" hidden="1"/>
    <cellStyle name="Currency [0] 10141" xfId="47698" hidden="1"/>
    <cellStyle name="Currency [0] 10142" xfId="18954" hidden="1"/>
    <cellStyle name="Currency [0] 10142" xfId="48341" hidden="1"/>
    <cellStyle name="Currency [0] 10143" xfId="18958" hidden="1"/>
    <cellStyle name="Currency [0] 10143" xfId="48345" hidden="1"/>
    <cellStyle name="Currency [0] 10144" xfId="18964" hidden="1"/>
    <cellStyle name="Currency [0] 10144" xfId="48351" hidden="1"/>
    <cellStyle name="Currency [0] 10145" xfId="18967" hidden="1"/>
    <cellStyle name="Currency [0] 10145" xfId="48354" hidden="1"/>
    <cellStyle name="Currency [0] 10146" xfId="18953" hidden="1"/>
    <cellStyle name="Currency [0] 10146" xfId="48340" hidden="1"/>
    <cellStyle name="Currency [0] 10147" xfId="18963" hidden="1"/>
    <cellStyle name="Currency [0] 10147" xfId="48350" hidden="1"/>
    <cellStyle name="Currency [0] 10148" xfId="18974" hidden="1"/>
    <cellStyle name="Currency [0] 10148" xfId="48361" hidden="1"/>
    <cellStyle name="Currency [0] 10149" xfId="18975" hidden="1"/>
    <cellStyle name="Currency [0] 10149" xfId="48362" hidden="1"/>
    <cellStyle name="Currency [0] 1015" xfId="3411" hidden="1"/>
    <cellStyle name="Currency [0] 1015" xfId="32800" hidden="1"/>
    <cellStyle name="Currency [0] 10150" xfId="18313" hidden="1"/>
    <cellStyle name="Currency [0] 10150" xfId="47700" hidden="1"/>
    <cellStyle name="Currency [0] 10151" xfId="18318" hidden="1"/>
    <cellStyle name="Currency [0] 10151" xfId="47705" hidden="1"/>
    <cellStyle name="Currency [0] 10152" xfId="18960" hidden="1"/>
    <cellStyle name="Currency [0] 10152" xfId="48347" hidden="1"/>
    <cellStyle name="Currency [0] 10153" xfId="18316" hidden="1"/>
    <cellStyle name="Currency [0] 10153" xfId="47703" hidden="1"/>
    <cellStyle name="Currency [0] 10154" xfId="18955" hidden="1"/>
    <cellStyle name="Currency [0] 10154" xfId="48342" hidden="1"/>
    <cellStyle name="Currency [0] 10155" xfId="18976" hidden="1"/>
    <cellStyle name="Currency [0] 10155" xfId="48363" hidden="1"/>
    <cellStyle name="Currency [0] 10156" xfId="18961" hidden="1"/>
    <cellStyle name="Currency [0] 10156" xfId="48348" hidden="1"/>
    <cellStyle name="Currency [0] 10157" xfId="18965" hidden="1"/>
    <cellStyle name="Currency [0] 10157" xfId="48352" hidden="1"/>
    <cellStyle name="Currency [0] 10158" xfId="18981" hidden="1"/>
    <cellStyle name="Currency [0] 10158" xfId="48368" hidden="1"/>
    <cellStyle name="Currency [0] 10159" xfId="18982" hidden="1"/>
    <cellStyle name="Currency [0] 10159" xfId="48369" hidden="1"/>
    <cellStyle name="Currency [0] 1016" xfId="3447" hidden="1"/>
    <cellStyle name="Currency [0] 1016" xfId="32836" hidden="1"/>
    <cellStyle name="Currency [0] 10160" xfId="18962" hidden="1"/>
    <cellStyle name="Currency [0] 10160" xfId="48349" hidden="1"/>
    <cellStyle name="Currency [0] 10161" xfId="18969" hidden="1"/>
    <cellStyle name="Currency [0] 10161" xfId="48356" hidden="1"/>
    <cellStyle name="Currency [0] 10162" xfId="18973" hidden="1"/>
    <cellStyle name="Currency [0] 10162" xfId="48360" hidden="1"/>
    <cellStyle name="Currency [0] 10163" xfId="18968" hidden="1"/>
    <cellStyle name="Currency [0] 10163" xfId="48355" hidden="1"/>
    <cellStyle name="Currency [0] 10164" xfId="18991" hidden="1"/>
    <cellStyle name="Currency [0] 10164" xfId="48378" hidden="1"/>
    <cellStyle name="Currency [0] 10165" xfId="18997" hidden="1"/>
    <cellStyle name="Currency [0] 10165" xfId="48384" hidden="1"/>
    <cellStyle name="Currency [0] 10166" xfId="18959" hidden="1"/>
    <cellStyle name="Currency [0] 10166" xfId="48346" hidden="1"/>
    <cellStyle name="Currency [0] 10167" xfId="18989" hidden="1"/>
    <cellStyle name="Currency [0] 10167" xfId="48376" hidden="1"/>
    <cellStyle name="Currency [0] 10168" xfId="19001" hidden="1"/>
    <cellStyle name="Currency [0] 10168" xfId="48388" hidden="1"/>
    <cellStyle name="Currency [0] 10169" xfId="19002" hidden="1"/>
    <cellStyle name="Currency [0] 10169" xfId="48389" hidden="1"/>
    <cellStyle name="Currency [0] 1017" xfId="3427" hidden="1"/>
    <cellStyle name="Currency [0] 1017" xfId="32816" hidden="1"/>
    <cellStyle name="Currency [0] 10170" xfId="18950" hidden="1"/>
    <cellStyle name="Currency [0] 10170" xfId="48337" hidden="1"/>
    <cellStyle name="Currency [0] 10171" xfId="18957" hidden="1"/>
    <cellStyle name="Currency [0] 10171" xfId="48344" hidden="1"/>
    <cellStyle name="Currency [0] 10172" xfId="18986" hidden="1"/>
    <cellStyle name="Currency [0] 10172" xfId="48373" hidden="1"/>
    <cellStyle name="Currency [0] 10173" xfId="18971" hidden="1"/>
    <cellStyle name="Currency [0] 10173" xfId="48358" hidden="1"/>
    <cellStyle name="Currency [0] 10174" xfId="18943" hidden="1"/>
    <cellStyle name="Currency [0] 10174" xfId="48330" hidden="1"/>
    <cellStyle name="Currency [0] 10175" xfId="19008" hidden="1"/>
    <cellStyle name="Currency [0] 10175" xfId="48395" hidden="1"/>
    <cellStyle name="Currency [0] 10176" xfId="18987" hidden="1"/>
    <cellStyle name="Currency [0] 10176" xfId="48374" hidden="1"/>
    <cellStyle name="Currency [0] 10177" xfId="18994" hidden="1"/>
    <cellStyle name="Currency [0] 10177" xfId="48381" hidden="1"/>
    <cellStyle name="Currency [0] 10178" xfId="19009" hidden="1"/>
    <cellStyle name="Currency [0] 10178" xfId="48396" hidden="1"/>
    <cellStyle name="Currency [0] 10179" xfId="19010" hidden="1"/>
    <cellStyle name="Currency [0] 10179" xfId="48397" hidden="1"/>
    <cellStyle name="Currency [0] 1018" xfId="3443" hidden="1"/>
    <cellStyle name="Currency [0] 1018" xfId="32832" hidden="1"/>
    <cellStyle name="Currency [0] 10180" xfId="18985" hidden="1"/>
    <cellStyle name="Currency [0] 10180" xfId="48372" hidden="1"/>
    <cellStyle name="Currency [0] 10181" xfId="18984" hidden="1"/>
    <cellStyle name="Currency [0] 10181" xfId="48371" hidden="1"/>
    <cellStyle name="Currency [0] 10182" xfId="18979" hidden="1"/>
    <cellStyle name="Currency [0] 10182" xfId="48366" hidden="1"/>
    <cellStyle name="Currency [0] 10183" xfId="18977" hidden="1"/>
    <cellStyle name="Currency [0] 10183" xfId="48364" hidden="1"/>
    <cellStyle name="Currency [0] 10184" xfId="18978" hidden="1"/>
    <cellStyle name="Currency [0] 10184" xfId="48365" hidden="1"/>
    <cellStyle name="Currency [0] 10185" xfId="19015" hidden="1"/>
    <cellStyle name="Currency [0] 10185" xfId="48402" hidden="1"/>
    <cellStyle name="Currency [0] 10186" xfId="18334" hidden="1"/>
    <cellStyle name="Currency [0] 10186" xfId="47721" hidden="1"/>
    <cellStyle name="Currency [0] 10187" xfId="19005" hidden="1"/>
    <cellStyle name="Currency [0] 10187" xfId="48392" hidden="1"/>
    <cellStyle name="Currency [0] 10188" xfId="19017" hidden="1"/>
    <cellStyle name="Currency [0] 10188" xfId="48404" hidden="1"/>
    <cellStyle name="Currency [0] 10189" xfId="19018" hidden="1"/>
    <cellStyle name="Currency [0] 10189" xfId="48405" hidden="1"/>
    <cellStyle name="Currency [0] 1019" xfId="3445" hidden="1"/>
    <cellStyle name="Currency [0] 1019" xfId="32834" hidden="1"/>
    <cellStyle name="Currency [0] 10190" xfId="18956" hidden="1"/>
    <cellStyle name="Currency [0] 10190" xfId="48343" hidden="1"/>
    <cellStyle name="Currency [0] 10191" xfId="18992" hidden="1"/>
    <cellStyle name="Currency [0] 10191" xfId="48379" hidden="1"/>
    <cellStyle name="Currency [0] 10192" xfId="18972" hidden="1"/>
    <cellStyle name="Currency [0] 10192" xfId="48359" hidden="1"/>
    <cellStyle name="Currency [0] 10193" xfId="18988" hidden="1"/>
    <cellStyle name="Currency [0] 10193" xfId="48375" hidden="1"/>
    <cellStyle name="Currency [0] 10194" xfId="18990" hidden="1"/>
    <cellStyle name="Currency [0] 10194" xfId="48377" hidden="1"/>
    <cellStyle name="Currency [0] 10195" xfId="19021" hidden="1"/>
    <cellStyle name="Currency [0] 10195" xfId="48408" hidden="1"/>
    <cellStyle name="Currency [0] 10196" xfId="18319" hidden="1"/>
    <cellStyle name="Currency [0] 10196" xfId="47706" hidden="1"/>
    <cellStyle name="Currency [0] 10197" xfId="19013" hidden="1"/>
    <cellStyle name="Currency [0] 10197" xfId="48400" hidden="1"/>
    <cellStyle name="Currency [0] 10198" xfId="19023" hidden="1"/>
    <cellStyle name="Currency [0] 10198" xfId="48410" hidden="1"/>
    <cellStyle name="Currency [0] 10199" xfId="19024" hidden="1"/>
    <cellStyle name="Currency [0] 10199" xfId="48411" hidden="1"/>
    <cellStyle name="Currency [0] 102" xfId="2460" hidden="1"/>
    <cellStyle name="Currency [0] 102" xfId="31849" hidden="1"/>
    <cellStyle name="Currency [0] 1020" xfId="3476" hidden="1"/>
    <cellStyle name="Currency [0] 1020" xfId="32865" hidden="1"/>
    <cellStyle name="Currency [0] 10200" xfId="18952" hidden="1"/>
    <cellStyle name="Currency [0] 10200" xfId="48339" hidden="1"/>
    <cellStyle name="Currency [0] 10201" xfId="19003" hidden="1"/>
    <cellStyle name="Currency [0] 10201" xfId="48390" hidden="1"/>
    <cellStyle name="Currency [0] 10202" xfId="18983" hidden="1"/>
    <cellStyle name="Currency [0] 10202" xfId="48370" hidden="1"/>
    <cellStyle name="Currency [0] 10203" xfId="18995" hidden="1"/>
    <cellStyle name="Currency [0] 10203" xfId="48382" hidden="1"/>
    <cellStyle name="Currency [0] 10204" xfId="18993" hidden="1"/>
    <cellStyle name="Currency [0] 10204" xfId="48380" hidden="1"/>
    <cellStyle name="Currency [0] 10205" xfId="19026" hidden="1"/>
    <cellStyle name="Currency [0] 10205" xfId="48413" hidden="1"/>
    <cellStyle name="Currency [0] 10206" xfId="18970" hidden="1"/>
    <cellStyle name="Currency [0] 10206" xfId="48357" hidden="1"/>
    <cellStyle name="Currency [0] 10207" xfId="19020" hidden="1"/>
    <cellStyle name="Currency [0] 10207" xfId="48407" hidden="1"/>
    <cellStyle name="Currency [0] 10208" xfId="19030" hidden="1"/>
    <cellStyle name="Currency [0] 10208" xfId="48417" hidden="1"/>
    <cellStyle name="Currency [0] 10209" xfId="19031" hidden="1"/>
    <cellStyle name="Currency [0] 10209" xfId="48418" hidden="1"/>
    <cellStyle name="Currency [0] 1021" xfId="3149" hidden="1"/>
    <cellStyle name="Currency [0] 1021" xfId="32538" hidden="1"/>
    <cellStyle name="Currency [0] 10210" xfId="18996" hidden="1"/>
    <cellStyle name="Currency [0] 10210" xfId="48383" hidden="1"/>
    <cellStyle name="Currency [0] 10211" xfId="19011" hidden="1"/>
    <cellStyle name="Currency [0] 10211" xfId="48398" hidden="1"/>
    <cellStyle name="Currency [0] 10212" xfId="18314" hidden="1"/>
    <cellStyle name="Currency [0] 10212" xfId="47701" hidden="1"/>
    <cellStyle name="Currency [0] 10213" xfId="19006" hidden="1"/>
    <cellStyle name="Currency [0] 10213" xfId="48393" hidden="1"/>
    <cellStyle name="Currency [0] 10214" xfId="19004" hidden="1"/>
    <cellStyle name="Currency [0] 10214" xfId="48391" hidden="1"/>
    <cellStyle name="Currency [0] 10215" xfId="19033" hidden="1"/>
    <cellStyle name="Currency [0] 10215" xfId="48420" hidden="1"/>
    <cellStyle name="Currency [0] 10216" xfId="18949" hidden="1"/>
    <cellStyle name="Currency [0] 10216" xfId="48336" hidden="1"/>
    <cellStyle name="Currency [0] 10217" xfId="19025" hidden="1"/>
    <cellStyle name="Currency [0] 10217" xfId="48412" hidden="1"/>
    <cellStyle name="Currency [0] 10218" xfId="19035" hidden="1"/>
    <cellStyle name="Currency [0] 10218" xfId="48422" hidden="1"/>
    <cellStyle name="Currency [0] 10219" xfId="19036" hidden="1"/>
    <cellStyle name="Currency [0] 10219" xfId="48423" hidden="1"/>
    <cellStyle name="Currency [0] 1022" xfId="3468" hidden="1"/>
    <cellStyle name="Currency [0] 1022" xfId="32857" hidden="1"/>
    <cellStyle name="Currency [0] 10220" xfId="19007" hidden="1"/>
    <cellStyle name="Currency [0] 10220" xfId="48394" hidden="1"/>
    <cellStyle name="Currency [0] 10221" xfId="19019" hidden="1"/>
    <cellStyle name="Currency [0] 10221" xfId="48406" hidden="1"/>
    <cellStyle name="Currency [0] 10222" xfId="18999" hidden="1"/>
    <cellStyle name="Currency [0] 10222" xfId="48386" hidden="1"/>
    <cellStyle name="Currency [0] 10223" xfId="19014" hidden="1"/>
    <cellStyle name="Currency [0] 10223" xfId="48401" hidden="1"/>
    <cellStyle name="Currency [0] 10224" xfId="19012" hidden="1"/>
    <cellStyle name="Currency [0] 10224" xfId="48399" hidden="1"/>
    <cellStyle name="Currency [0] 10225" xfId="19038" hidden="1"/>
    <cellStyle name="Currency [0] 10225" xfId="48425" hidden="1"/>
    <cellStyle name="Currency [0] 10226" xfId="18951" hidden="1"/>
    <cellStyle name="Currency [0] 10226" xfId="48338" hidden="1"/>
    <cellStyle name="Currency [0] 10227" xfId="19032" hidden="1"/>
    <cellStyle name="Currency [0] 10227" xfId="48419" hidden="1"/>
    <cellStyle name="Currency [0] 10228" xfId="19039" hidden="1"/>
    <cellStyle name="Currency [0] 10228" xfId="48426" hidden="1"/>
    <cellStyle name="Currency [0] 10229" xfId="19040" hidden="1"/>
    <cellStyle name="Currency [0] 10229" xfId="48427" hidden="1"/>
    <cellStyle name="Currency [0] 1023" xfId="3478" hidden="1"/>
    <cellStyle name="Currency [0] 1023" xfId="32867" hidden="1"/>
    <cellStyle name="Currency [0] 10230" xfId="18980" hidden="1"/>
    <cellStyle name="Currency [0] 10230" xfId="48367" hidden="1"/>
    <cellStyle name="Currency [0] 10231" xfId="19000" hidden="1"/>
    <cellStyle name="Currency [0] 10231" xfId="48387" hidden="1"/>
    <cellStyle name="Currency [0] 10232" xfId="19034" hidden="1"/>
    <cellStyle name="Currency [0] 10232" xfId="48421" hidden="1"/>
    <cellStyle name="Currency [0] 10233" xfId="19027" hidden="1"/>
    <cellStyle name="Currency [0] 10233" xfId="48414" hidden="1"/>
    <cellStyle name="Currency [0] 10234" xfId="19037" hidden="1"/>
    <cellStyle name="Currency [0] 10234" xfId="48424" hidden="1"/>
    <cellStyle name="Currency [0] 10235" xfId="19041" hidden="1"/>
    <cellStyle name="Currency [0] 10235" xfId="48428" hidden="1"/>
    <cellStyle name="Currency [0] 10236" xfId="18966" hidden="1"/>
    <cellStyle name="Currency [0] 10236" xfId="48353" hidden="1"/>
    <cellStyle name="Currency [0] 10237" xfId="18998" hidden="1"/>
    <cellStyle name="Currency [0] 10237" xfId="48385" hidden="1"/>
    <cellStyle name="Currency [0] 10238" xfId="19044" hidden="1"/>
    <cellStyle name="Currency [0] 10238" xfId="48431" hidden="1"/>
    <cellStyle name="Currency [0] 10239" xfId="19045" hidden="1"/>
    <cellStyle name="Currency [0] 10239" xfId="48432" hidden="1"/>
    <cellStyle name="Currency [0] 1024" xfId="3479" hidden="1"/>
    <cellStyle name="Currency [0] 1024" xfId="32868" hidden="1"/>
    <cellStyle name="Currency [0] 10240" xfId="19022" hidden="1"/>
    <cellStyle name="Currency [0] 10240" xfId="48409" hidden="1"/>
    <cellStyle name="Currency [0] 10241" xfId="19028" hidden="1"/>
    <cellStyle name="Currency [0] 10241" xfId="48415" hidden="1"/>
    <cellStyle name="Currency [0] 10242" xfId="19042" hidden="1"/>
    <cellStyle name="Currency [0] 10242" xfId="48429" hidden="1"/>
    <cellStyle name="Currency [0] 10243" xfId="19029" hidden="1"/>
    <cellStyle name="Currency [0] 10243" xfId="48416" hidden="1"/>
    <cellStyle name="Currency [0] 10244" xfId="19046" hidden="1"/>
    <cellStyle name="Currency [0] 10244" xfId="48433" hidden="1"/>
    <cellStyle name="Currency [0] 10245" xfId="19047" hidden="1"/>
    <cellStyle name="Currency [0] 10245" xfId="48434" hidden="1"/>
    <cellStyle name="Currency [0] 10246" xfId="19043" hidden="1"/>
    <cellStyle name="Currency [0] 10246" xfId="48430" hidden="1"/>
    <cellStyle name="Currency [0] 10247" xfId="19016" hidden="1"/>
    <cellStyle name="Currency [0] 10247" xfId="48403" hidden="1"/>
    <cellStyle name="Currency [0] 10248" xfId="19048" hidden="1"/>
    <cellStyle name="Currency [0] 10248" xfId="48435" hidden="1"/>
    <cellStyle name="Currency [0] 10249" xfId="19049" hidden="1"/>
    <cellStyle name="Currency [0] 10249" xfId="48436" hidden="1"/>
    <cellStyle name="Currency [0] 1025" xfId="3407" hidden="1"/>
    <cellStyle name="Currency [0] 1025" xfId="32796" hidden="1"/>
    <cellStyle name="Currency [0] 10250" xfId="19107" hidden="1"/>
    <cellStyle name="Currency [0] 10250" xfId="48494" hidden="1"/>
    <cellStyle name="Currency [0] 10251" xfId="19115" hidden="1"/>
    <cellStyle name="Currency [0] 10251" xfId="48502" hidden="1"/>
    <cellStyle name="Currency [0] 10252" xfId="19118" hidden="1"/>
    <cellStyle name="Currency [0] 10252" xfId="48505" hidden="1"/>
    <cellStyle name="Currency [0] 10253" xfId="19123" hidden="1"/>
    <cellStyle name="Currency [0] 10253" xfId="48510" hidden="1"/>
    <cellStyle name="Currency [0] 10254" xfId="19127" hidden="1"/>
    <cellStyle name="Currency [0] 10254" xfId="48514" hidden="1"/>
    <cellStyle name="Currency [0] 10255" xfId="19114" hidden="1"/>
    <cellStyle name="Currency [0] 10255" xfId="48501" hidden="1"/>
    <cellStyle name="Currency [0] 10256" xfId="19120" hidden="1"/>
    <cellStyle name="Currency [0] 10256" xfId="48507" hidden="1"/>
    <cellStyle name="Currency [0] 10257" xfId="19130" hidden="1"/>
    <cellStyle name="Currency [0] 10257" xfId="48517" hidden="1"/>
    <cellStyle name="Currency [0] 10258" xfId="19131" hidden="1"/>
    <cellStyle name="Currency [0] 10258" xfId="48518" hidden="1"/>
    <cellStyle name="Currency [0] 10259" xfId="19119" hidden="1"/>
    <cellStyle name="Currency [0] 10259" xfId="48506" hidden="1"/>
    <cellStyle name="Currency [0] 1026" xfId="3458" hidden="1"/>
    <cellStyle name="Currency [0] 1026" xfId="32847" hidden="1"/>
    <cellStyle name="Currency [0] 10260" xfId="19108" hidden="1"/>
    <cellStyle name="Currency [0] 10260" xfId="48495" hidden="1"/>
    <cellStyle name="Currency [0] 10261" xfId="19137" hidden="1"/>
    <cellStyle name="Currency [0] 10261" xfId="48524" hidden="1"/>
    <cellStyle name="Currency [0] 10262" xfId="19141" hidden="1"/>
    <cellStyle name="Currency [0] 10262" xfId="48528" hidden="1"/>
    <cellStyle name="Currency [0] 10263" xfId="19148" hidden="1"/>
    <cellStyle name="Currency [0] 10263" xfId="48535" hidden="1"/>
    <cellStyle name="Currency [0] 10264" xfId="19152" hidden="1"/>
    <cellStyle name="Currency [0] 10264" xfId="48539" hidden="1"/>
    <cellStyle name="Currency [0] 10265" xfId="19136" hidden="1"/>
    <cellStyle name="Currency [0] 10265" xfId="48523" hidden="1"/>
    <cellStyle name="Currency [0] 10266" xfId="19147" hidden="1"/>
    <cellStyle name="Currency [0] 10266" xfId="48534" hidden="1"/>
    <cellStyle name="Currency [0] 10267" xfId="19159" hidden="1"/>
    <cellStyle name="Currency [0] 10267" xfId="48546" hidden="1"/>
    <cellStyle name="Currency [0] 10268" xfId="19160" hidden="1"/>
    <cellStyle name="Currency [0] 10268" xfId="48547" hidden="1"/>
    <cellStyle name="Currency [0] 10269" xfId="19117" hidden="1"/>
    <cellStyle name="Currency [0] 10269" xfId="48504" hidden="1"/>
    <cellStyle name="Currency [0] 1027" xfId="3438" hidden="1"/>
    <cellStyle name="Currency [0] 1027" xfId="32827" hidden="1"/>
    <cellStyle name="Currency [0] 10270" xfId="19110" hidden="1"/>
    <cellStyle name="Currency [0] 10270" xfId="48497" hidden="1"/>
    <cellStyle name="Currency [0] 10271" xfId="19143" hidden="1"/>
    <cellStyle name="Currency [0] 10271" xfId="48530" hidden="1"/>
    <cellStyle name="Currency [0] 10272" xfId="19112" hidden="1"/>
    <cellStyle name="Currency [0] 10272" xfId="48499" hidden="1"/>
    <cellStyle name="Currency [0] 10273" xfId="19138" hidden="1"/>
    <cellStyle name="Currency [0] 10273" xfId="48525" hidden="1"/>
    <cellStyle name="Currency [0] 10274" xfId="19161" hidden="1"/>
    <cellStyle name="Currency [0] 10274" xfId="48548" hidden="1"/>
    <cellStyle name="Currency [0] 10275" xfId="19144" hidden="1"/>
    <cellStyle name="Currency [0] 10275" xfId="48531" hidden="1"/>
    <cellStyle name="Currency [0] 10276" xfId="19149" hidden="1"/>
    <cellStyle name="Currency [0] 10276" xfId="48536" hidden="1"/>
    <cellStyle name="Currency [0] 10277" xfId="19167" hidden="1"/>
    <cellStyle name="Currency [0] 10277" xfId="48554" hidden="1"/>
    <cellStyle name="Currency [0] 10278" xfId="19168" hidden="1"/>
    <cellStyle name="Currency [0] 10278" xfId="48555" hidden="1"/>
    <cellStyle name="Currency [0] 10279" xfId="19146" hidden="1"/>
    <cellStyle name="Currency [0] 10279" xfId="48533" hidden="1"/>
    <cellStyle name="Currency [0] 1028" xfId="3450" hidden="1"/>
    <cellStyle name="Currency [0] 1028" xfId="32839" hidden="1"/>
    <cellStyle name="Currency [0] 10280" xfId="19154" hidden="1"/>
    <cellStyle name="Currency [0] 10280" xfId="48541" hidden="1"/>
    <cellStyle name="Currency [0] 10281" xfId="19158" hidden="1"/>
    <cellStyle name="Currency [0] 10281" xfId="48545" hidden="1"/>
    <cellStyle name="Currency [0] 10282" xfId="19153" hidden="1"/>
    <cellStyle name="Currency [0] 10282" xfId="48540" hidden="1"/>
    <cellStyle name="Currency [0] 10283" xfId="19177" hidden="1"/>
    <cellStyle name="Currency [0] 10283" xfId="48564" hidden="1"/>
    <cellStyle name="Currency [0] 10284" xfId="19183" hidden="1"/>
    <cellStyle name="Currency [0] 10284" xfId="48570" hidden="1"/>
    <cellStyle name="Currency [0] 10285" xfId="19142" hidden="1"/>
    <cellStyle name="Currency [0] 10285" xfId="48529" hidden="1"/>
    <cellStyle name="Currency [0] 10286" xfId="19175" hidden="1"/>
    <cellStyle name="Currency [0] 10286" xfId="48562" hidden="1"/>
    <cellStyle name="Currency [0] 10287" xfId="19188" hidden="1"/>
    <cellStyle name="Currency [0] 10287" xfId="48575" hidden="1"/>
    <cellStyle name="Currency [0] 10288" xfId="19189" hidden="1"/>
    <cellStyle name="Currency [0] 10288" xfId="48576" hidden="1"/>
    <cellStyle name="Currency [0] 10289" xfId="19133" hidden="1"/>
    <cellStyle name="Currency [0] 10289" xfId="48520" hidden="1"/>
    <cellStyle name="Currency [0] 1029" xfId="3448" hidden="1"/>
    <cellStyle name="Currency [0] 1029" xfId="32837" hidden="1"/>
    <cellStyle name="Currency [0] 10290" xfId="19140" hidden="1"/>
    <cellStyle name="Currency [0] 10290" xfId="48527" hidden="1"/>
    <cellStyle name="Currency [0] 10291" xfId="19172" hidden="1"/>
    <cellStyle name="Currency [0] 10291" xfId="48559" hidden="1"/>
    <cellStyle name="Currency [0] 10292" xfId="19156" hidden="1"/>
    <cellStyle name="Currency [0] 10292" xfId="48543" hidden="1"/>
    <cellStyle name="Currency [0] 10293" xfId="19122" hidden="1"/>
    <cellStyle name="Currency [0] 10293" xfId="48509" hidden="1"/>
    <cellStyle name="Currency [0] 10294" xfId="19195" hidden="1"/>
    <cellStyle name="Currency [0] 10294" xfId="48582" hidden="1"/>
    <cellStyle name="Currency [0] 10295" xfId="19173" hidden="1"/>
    <cellStyle name="Currency [0] 10295" xfId="48560" hidden="1"/>
    <cellStyle name="Currency [0] 10296" xfId="19180" hidden="1"/>
    <cellStyle name="Currency [0] 10296" xfId="48567" hidden="1"/>
    <cellStyle name="Currency [0] 10297" xfId="19199" hidden="1"/>
    <cellStyle name="Currency [0] 10297" xfId="48586" hidden="1"/>
    <cellStyle name="Currency [0] 10298" xfId="19200" hidden="1"/>
    <cellStyle name="Currency [0] 10298" xfId="48587" hidden="1"/>
    <cellStyle name="Currency [0] 10299" xfId="19171" hidden="1"/>
    <cellStyle name="Currency [0] 10299" xfId="48558" hidden="1"/>
    <cellStyle name="Currency [0] 103" xfId="2494" hidden="1"/>
    <cellStyle name="Currency [0] 103" xfId="31883" hidden="1"/>
    <cellStyle name="Currency [0] 1030" xfId="3481" hidden="1"/>
    <cellStyle name="Currency [0] 1030" xfId="32870" hidden="1"/>
    <cellStyle name="Currency [0] 10300" xfId="19170" hidden="1"/>
    <cellStyle name="Currency [0] 10300" xfId="48557" hidden="1"/>
    <cellStyle name="Currency [0] 10301" xfId="19165" hidden="1"/>
    <cellStyle name="Currency [0] 10301" xfId="48552" hidden="1"/>
    <cellStyle name="Currency [0] 10302" xfId="19163" hidden="1"/>
    <cellStyle name="Currency [0] 10302" xfId="48550" hidden="1"/>
    <cellStyle name="Currency [0] 10303" xfId="19164" hidden="1"/>
    <cellStyle name="Currency [0] 10303" xfId="48551" hidden="1"/>
    <cellStyle name="Currency [0] 10304" xfId="19205" hidden="1"/>
    <cellStyle name="Currency [0] 10304" xfId="48592" hidden="1"/>
    <cellStyle name="Currency [0] 10305" xfId="19111" hidden="1"/>
    <cellStyle name="Currency [0] 10305" xfId="48498" hidden="1"/>
    <cellStyle name="Currency [0] 10306" xfId="19192" hidden="1"/>
    <cellStyle name="Currency [0] 10306" xfId="48579" hidden="1"/>
    <cellStyle name="Currency [0] 10307" xfId="19209" hidden="1"/>
    <cellStyle name="Currency [0] 10307" xfId="48596" hidden="1"/>
    <cellStyle name="Currency [0] 10308" xfId="19210" hidden="1"/>
    <cellStyle name="Currency [0] 10308" xfId="48597" hidden="1"/>
    <cellStyle name="Currency [0] 10309" xfId="19139" hidden="1"/>
    <cellStyle name="Currency [0] 10309" xfId="48526" hidden="1"/>
    <cellStyle name="Currency [0] 1031" xfId="3425" hidden="1"/>
    <cellStyle name="Currency [0] 1031" xfId="32814" hidden="1"/>
    <cellStyle name="Currency [0] 10310" xfId="19178" hidden="1"/>
    <cellStyle name="Currency [0] 10310" xfId="48565" hidden="1"/>
    <cellStyle name="Currency [0] 10311" xfId="19157" hidden="1"/>
    <cellStyle name="Currency [0] 10311" xfId="48544" hidden="1"/>
    <cellStyle name="Currency [0] 10312" xfId="19174" hidden="1"/>
    <cellStyle name="Currency [0] 10312" xfId="48561" hidden="1"/>
    <cellStyle name="Currency [0] 10313" xfId="19176" hidden="1"/>
    <cellStyle name="Currency [0] 10313" xfId="48563" hidden="1"/>
    <cellStyle name="Currency [0] 10314" xfId="19215" hidden="1"/>
    <cellStyle name="Currency [0] 10314" xfId="48602" hidden="1"/>
    <cellStyle name="Currency [0] 10315" xfId="19109" hidden="1"/>
    <cellStyle name="Currency [0] 10315" xfId="48496" hidden="1"/>
    <cellStyle name="Currency [0] 10316" xfId="19203" hidden="1"/>
    <cellStyle name="Currency [0] 10316" xfId="48590" hidden="1"/>
    <cellStyle name="Currency [0] 10317" xfId="19219" hidden="1"/>
    <cellStyle name="Currency [0] 10317" xfId="48606" hidden="1"/>
    <cellStyle name="Currency [0] 10318" xfId="19220" hidden="1"/>
    <cellStyle name="Currency [0] 10318" xfId="48607" hidden="1"/>
    <cellStyle name="Currency [0] 10319" xfId="19135" hidden="1"/>
    <cellStyle name="Currency [0] 10319" xfId="48522" hidden="1"/>
    <cellStyle name="Currency [0] 1032" xfId="3475" hidden="1"/>
    <cellStyle name="Currency [0] 1032" xfId="32864" hidden="1"/>
    <cellStyle name="Currency [0] 10320" xfId="19190" hidden="1"/>
    <cellStyle name="Currency [0] 10320" xfId="48577" hidden="1"/>
    <cellStyle name="Currency [0] 10321" xfId="19169" hidden="1"/>
    <cellStyle name="Currency [0] 10321" xfId="48556" hidden="1"/>
    <cellStyle name="Currency [0] 10322" xfId="19181" hidden="1"/>
    <cellStyle name="Currency [0] 10322" xfId="48568" hidden="1"/>
    <cellStyle name="Currency [0] 10323" xfId="19179" hidden="1"/>
    <cellStyle name="Currency [0] 10323" xfId="48566" hidden="1"/>
    <cellStyle name="Currency [0] 10324" xfId="19223" hidden="1"/>
    <cellStyle name="Currency [0] 10324" xfId="48610" hidden="1"/>
    <cellStyle name="Currency [0] 10325" xfId="19155" hidden="1"/>
    <cellStyle name="Currency [0] 10325" xfId="48542" hidden="1"/>
    <cellStyle name="Currency [0] 10326" xfId="19212" hidden="1"/>
    <cellStyle name="Currency [0] 10326" xfId="48599" hidden="1"/>
    <cellStyle name="Currency [0] 10327" xfId="19229" hidden="1"/>
    <cellStyle name="Currency [0] 10327" xfId="48616" hidden="1"/>
    <cellStyle name="Currency [0] 10328" xfId="19230" hidden="1"/>
    <cellStyle name="Currency [0] 10328" xfId="48617" hidden="1"/>
    <cellStyle name="Currency [0] 10329" xfId="19182" hidden="1"/>
    <cellStyle name="Currency [0] 10329" xfId="48569" hidden="1"/>
    <cellStyle name="Currency [0] 1033" xfId="3485" hidden="1"/>
    <cellStyle name="Currency [0] 1033" xfId="32874" hidden="1"/>
    <cellStyle name="Currency [0] 10330" xfId="19201" hidden="1"/>
    <cellStyle name="Currency [0] 10330" xfId="48588" hidden="1"/>
    <cellStyle name="Currency [0] 10331" xfId="19116" hidden="1"/>
    <cellStyle name="Currency [0] 10331" xfId="48503" hidden="1"/>
    <cellStyle name="Currency [0] 10332" xfId="19193" hidden="1"/>
    <cellStyle name="Currency [0] 10332" xfId="48580" hidden="1"/>
    <cellStyle name="Currency [0] 10333" xfId="19191" hidden="1"/>
    <cellStyle name="Currency [0] 10333" xfId="48578" hidden="1"/>
    <cellStyle name="Currency [0] 10334" xfId="19233" hidden="1"/>
    <cellStyle name="Currency [0] 10334" xfId="48620" hidden="1"/>
    <cellStyle name="Currency [0] 10335" xfId="19132" hidden="1"/>
    <cellStyle name="Currency [0] 10335" xfId="48519" hidden="1"/>
    <cellStyle name="Currency [0] 10336" xfId="19221" hidden="1"/>
    <cellStyle name="Currency [0] 10336" xfId="48608" hidden="1"/>
    <cellStyle name="Currency [0] 10337" xfId="19236" hidden="1"/>
    <cellStyle name="Currency [0] 10337" xfId="48623" hidden="1"/>
    <cellStyle name="Currency [0] 10338" xfId="19237" hidden="1"/>
    <cellStyle name="Currency [0] 10338" xfId="48624" hidden="1"/>
    <cellStyle name="Currency [0] 10339" xfId="19194" hidden="1"/>
    <cellStyle name="Currency [0] 10339" xfId="48581" hidden="1"/>
    <cellStyle name="Currency [0] 1034" xfId="3486" hidden="1"/>
    <cellStyle name="Currency [0] 1034" xfId="32875" hidden="1"/>
    <cellStyle name="Currency [0] 10340" xfId="19211" hidden="1"/>
    <cellStyle name="Currency [0] 10340" xfId="48598" hidden="1"/>
    <cellStyle name="Currency [0] 10341" xfId="19185" hidden="1"/>
    <cellStyle name="Currency [0] 10341" xfId="48572" hidden="1"/>
    <cellStyle name="Currency [0] 10342" xfId="19204" hidden="1"/>
    <cellStyle name="Currency [0] 10342" xfId="48591" hidden="1"/>
    <cellStyle name="Currency [0] 10343" xfId="19202" hidden="1"/>
    <cellStyle name="Currency [0] 10343" xfId="48589" hidden="1"/>
    <cellStyle name="Currency [0] 10344" xfId="19241" hidden="1"/>
    <cellStyle name="Currency [0] 10344" xfId="48628" hidden="1"/>
    <cellStyle name="Currency [0] 10345" xfId="19134" hidden="1"/>
    <cellStyle name="Currency [0] 10345" xfId="48521" hidden="1"/>
    <cellStyle name="Currency [0] 10346" xfId="19231" hidden="1"/>
    <cellStyle name="Currency [0] 10346" xfId="48618" hidden="1"/>
    <cellStyle name="Currency [0] 10347" xfId="19245" hidden="1"/>
    <cellStyle name="Currency [0] 10347" xfId="48632" hidden="1"/>
    <cellStyle name="Currency [0] 10348" xfId="19247" hidden="1"/>
    <cellStyle name="Currency [0] 10348" xfId="48634" hidden="1"/>
    <cellStyle name="Currency [0] 10349" xfId="19166" hidden="1"/>
    <cellStyle name="Currency [0] 10349" xfId="48553" hidden="1"/>
    <cellStyle name="Currency [0] 1035" xfId="3451" hidden="1"/>
    <cellStyle name="Currency [0] 1035" xfId="32840" hidden="1"/>
    <cellStyle name="Currency [0] 10350" xfId="19187" hidden="1"/>
    <cellStyle name="Currency [0] 10350" xfId="48574" hidden="1"/>
    <cellStyle name="Currency [0] 10351" xfId="19235" hidden="1"/>
    <cellStyle name="Currency [0] 10351" xfId="48622" hidden="1"/>
    <cellStyle name="Currency [0] 10352" xfId="19226" hidden="1"/>
    <cellStyle name="Currency [0] 10352" xfId="48613" hidden="1"/>
    <cellStyle name="Currency [0] 10353" xfId="19238" hidden="1"/>
    <cellStyle name="Currency [0] 10353" xfId="48625" hidden="1"/>
    <cellStyle name="Currency [0] 10354" xfId="19249" hidden="1"/>
    <cellStyle name="Currency [0] 10354" xfId="48636" hidden="1"/>
    <cellStyle name="Currency [0] 10355" xfId="19150" hidden="1"/>
    <cellStyle name="Currency [0] 10355" xfId="48537" hidden="1"/>
    <cellStyle name="Currency [0] 10356" xfId="19184" hidden="1"/>
    <cellStyle name="Currency [0] 10356" xfId="48571" hidden="1"/>
    <cellStyle name="Currency [0] 10357" xfId="19253" hidden="1"/>
    <cellStyle name="Currency [0] 10357" xfId="48640" hidden="1"/>
    <cellStyle name="Currency [0] 10358" xfId="19255" hidden="1"/>
    <cellStyle name="Currency [0] 10358" xfId="48642" hidden="1"/>
    <cellStyle name="Currency [0] 10359" xfId="19218" hidden="1"/>
    <cellStyle name="Currency [0] 10359" xfId="48605" hidden="1"/>
    <cellStyle name="Currency [0] 1036" xfId="3466" hidden="1"/>
    <cellStyle name="Currency [0] 1036" xfId="32855" hidden="1"/>
    <cellStyle name="Currency [0] 10360" xfId="19227" hidden="1"/>
    <cellStyle name="Currency [0] 10360" xfId="48614" hidden="1"/>
    <cellStyle name="Currency [0] 10361" xfId="19250" hidden="1"/>
    <cellStyle name="Currency [0] 10361" xfId="48637" hidden="1"/>
    <cellStyle name="Currency [0] 10362" xfId="19228" hidden="1"/>
    <cellStyle name="Currency [0] 10362" xfId="48615" hidden="1"/>
    <cellStyle name="Currency [0] 10363" xfId="19256" hidden="1"/>
    <cellStyle name="Currency [0] 10363" xfId="48643" hidden="1"/>
    <cellStyle name="Currency [0] 10364" xfId="19258" hidden="1"/>
    <cellStyle name="Currency [0] 10364" xfId="48645" hidden="1"/>
    <cellStyle name="Currency [0] 10365" xfId="19251" hidden="1"/>
    <cellStyle name="Currency [0] 10365" xfId="48638" hidden="1"/>
    <cellStyle name="Currency [0] 10366" xfId="19208" hidden="1"/>
    <cellStyle name="Currency [0] 10366" xfId="48595" hidden="1"/>
    <cellStyle name="Currency [0] 10367" xfId="19261" hidden="1"/>
    <cellStyle name="Currency [0] 10367" xfId="48648" hidden="1"/>
    <cellStyle name="Currency [0] 10368" xfId="19263" hidden="1"/>
    <cellStyle name="Currency [0] 10368" xfId="48650" hidden="1"/>
    <cellStyle name="Currency [0] 10369" xfId="19069" hidden="1"/>
    <cellStyle name="Currency [0] 10369" xfId="48456" hidden="1"/>
    <cellStyle name="Currency [0] 1037" xfId="3139" hidden="1"/>
    <cellStyle name="Currency [0] 1037" xfId="32528" hidden="1"/>
    <cellStyle name="Currency [0] 10370" xfId="19091" hidden="1"/>
    <cellStyle name="Currency [0] 10370" xfId="48478" hidden="1"/>
    <cellStyle name="Currency [0] 10371" xfId="19267" hidden="1"/>
    <cellStyle name="Currency [0] 10371" xfId="48654" hidden="1"/>
    <cellStyle name="Currency [0] 10372" xfId="19274" hidden="1"/>
    <cellStyle name="Currency [0] 10372" xfId="48661" hidden="1"/>
    <cellStyle name="Currency [0] 10373" xfId="19276" hidden="1"/>
    <cellStyle name="Currency [0] 10373" xfId="48663" hidden="1"/>
    <cellStyle name="Currency [0] 10374" xfId="19056" hidden="1"/>
    <cellStyle name="Currency [0] 10374" xfId="48443" hidden="1"/>
    <cellStyle name="Currency [0] 10375" xfId="19270" hidden="1"/>
    <cellStyle name="Currency [0] 10375" xfId="48657" hidden="1"/>
    <cellStyle name="Currency [0] 10376" xfId="19279" hidden="1"/>
    <cellStyle name="Currency [0] 10376" xfId="48666" hidden="1"/>
    <cellStyle name="Currency [0] 10377" xfId="19281" hidden="1"/>
    <cellStyle name="Currency [0] 10377" xfId="48668" hidden="1"/>
    <cellStyle name="Currency [0] 10378" xfId="19269" hidden="1"/>
    <cellStyle name="Currency [0] 10378" xfId="48656" hidden="1"/>
    <cellStyle name="Currency [0] 10379" xfId="19068" hidden="1"/>
    <cellStyle name="Currency [0] 10379" xfId="48455" hidden="1"/>
    <cellStyle name="Currency [0] 1038" xfId="3461" hidden="1"/>
    <cellStyle name="Currency [0] 1038" xfId="32850" hidden="1"/>
    <cellStyle name="Currency [0] 10380" xfId="19292" hidden="1"/>
    <cellStyle name="Currency [0] 10380" xfId="48679" hidden="1"/>
    <cellStyle name="Currency [0] 10381" xfId="19301" hidden="1"/>
    <cellStyle name="Currency [0] 10381" xfId="48688" hidden="1"/>
    <cellStyle name="Currency [0] 10382" xfId="19312" hidden="1"/>
    <cellStyle name="Currency [0] 10382" xfId="48699" hidden="1"/>
    <cellStyle name="Currency [0] 10383" xfId="19318" hidden="1"/>
    <cellStyle name="Currency [0] 10383" xfId="48705" hidden="1"/>
    <cellStyle name="Currency [0] 10384" xfId="19290" hidden="1"/>
    <cellStyle name="Currency [0] 10384" xfId="48677" hidden="1"/>
    <cellStyle name="Currency [0] 10385" xfId="19308" hidden="1"/>
    <cellStyle name="Currency [0] 10385" xfId="48695" hidden="1"/>
    <cellStyle name="Currency [0] 10386" xfId="19330" hidden="1"/>
    <cellStyle name="Currency [0] 10386" xfId="48717" hidden="1"/>
    <cellStyle name="Currency [0] 10387" xfId="19332" hidden="1"/>
    <cellStyle name="Currency [0] 10387" xfId="48719" hidden="1"/>
    <cellStyle name="Currency [0] 10388" xfId="19264" hidden="1"/>
    <cellStyle name="Currency [0] 10388" xfId="48651" hidden="1"/>
    <cellStyle name="Currency [0] 10389" xfId="19064" hidden="1"/>
    <cellStyle name="Currency [0] 10389" xfId="48451" hidden="1"/>
    <cellStyle name="Currency [0] 1039" xfId="3459" hidden="1"/>
    <cellStyle name="Currency [0] 1039" xfId="32848" hidden="1"/>
    <cellStyle name="Currency [0] 10390" xfId="19304" hidden="1"/>
    <cellStyle name="Currency [0] 10390" xfId="48691" hidden="1"/>
    <cellStyle name="Currency [0] 10391" xfId="19060" hidden="1"/>
    <cellStyle name="Currency [0] 10391" xfId="48447" hidden="1"/>
    <cellStyle name="Currency [0] 10392" xfId="19293" hidden="1"/>
    <cellStyle name="Currency [0] 10392" xfId="48680" hidden="1"/>
    <cellStyle name="Currency [0] 10393" xfId="19337" hidden="1"/>
    <cellStyle name="Currency [0] 10393" xfId="48724" hidden="1"/>
    <cellStyle name="Currency [0] 10394" xfId="19305" hidden="1"/>
    <cellStyle name="Currency [0] 10394" xfId="48692" hidden="1"/>
    <cellStyle name="Currency [0] 10395" xfId="19313" hidden="1"/>
    <cellStyle name="Currency [0] 10395" xfId="48700" hidden="1"/>
    <cellStyle name="Currency [0] 10396" xfId="19349" hidden="1"/>
    <cellStyle name="Currency [0] 10396" xfId="48736" hidden="1"/>
    <cellStyle name="Currency [0] 10397" xfId="19351" hidden="1"/>
    <cellStyle name="Currency [0] 10397" xfId="48738" hidden="1"/>
    <cellStyle name="Currency [0] 10398" xfId="19307" hidden="1"/>
    <cellStyle name="Currency [0] 10398" xfId="48694" hidden="1"/>
    <cellStyle name="Currency [0] 10399" xfId="19320" hidden="1"/>
    <cellStyle name="Currency [0] 10399" xfId="48707" hidden="1"/>
    <cellStyle name="Currency [0] 104" xfId="2487" hidden="1"/>
    <cellStyle name="Currency [0] 104" xfId="31876" hidden="1"/>
    <cellStyle name="Currency [0] 1040" xfId="3488" hidden="1"/>
    <cellStyle name="Currency [0] 1040" xfId="32877" hidden="1"/>
    <cellStyle name="Currency [0] 10400" xfId="19325" hidden="1"/>
    <cellStyle name="Currency [0] 10400" xfId="48712" hidden="1"/>
    <cellStyle name="Currency [0] 10401" xfId="19319" hidden="1"/>
    <cellStyle name="Currency [0] 10401" xfId="48706" hidden="1"/>
    <cellStyle name="Currency [0] 10402" xfId="19367" hidden="1"/>
    <cellStyle name="Currency [0] 10402" xfId="48754" hidden="1"/>
    <cellStyle name="Currency [0] 10403" xfId="19375" hidden="1"/>
    <cellStyle name="Currency [0] 10403" xfId="48762" hidden="1"/>
    <cellStyle name="Currency [0] 10404" xfId="19303" hidden="1"/>
    <cellStyle name="Currency [0] 10404" xfId="48690" hidden="1"/>
    <cellStyle name="Currency [0] 10405" xfId="19361" hidden="1"/>
    <cellStyle name="Currency [0] 10405" xfId="48748" hidden="1"/>
    <cellStyle name="Currency [0] 10406" xfId="19384" hidden="1"/>
    <cellStyle name="Currency [0] 10406" xfId="48771" hidden="1"/>
    <cellStyle name="Currency [0] 10407" xfId="19386" hidden="1"/>
    <cellStyle name="Currency [0] 10407" xfId="48773" hidden="1"/>
    <cellStyle name="Currency [0] 10408" xfId="19286" hidden="1"/>
    <cellStyle name="Currency [0] 10408" xfId="48673" hidden="1"/>
    <cellStyle name="Currency [0] 10409" xfId="19296" hidden="1"/>
    <cellStyle name="Currency [0] 10409" xfId="48683" hidden="1"/>
    <cellStyle name="Currency [0] 1041" xfId="3404" hidden="1"/>
    <cellStyle name="Currency [0] 1041" xfId="32793" hidden="1"/>
    <cellStyle name="Currency [0] 10410" xfId="19358" hidden="1"/>
    <cellStyle name="Currency [0] 10410" xfId="48745" hidden="1"/>
    <cellStyle name="Currency [0] 10411" xfId="19323" hidden="1"/>
    <cellStyle name="Currency [0] 10411" xfId="48710" hidden="1"/>
    <cellStyle name="Currency [0] 10412" xfId="19272" hidden="1"/>
    <cellStyle name="Currency [0] 10412" xfId="48659" hidden="1"/>
    <cellStyle name="Currency [0] 10413" xfId="19394" hidden="1"/>
    <cellStyle name="Currency [0] 10413" xfId="48781" hidden="1"/>
    <cellStyle name="Currency [0] 10414" xfId="19359" hidden="1"/>
    <cellStyle name="Currency [0] 10414" xfId="48746" hidden="1"/>
    <cellStyle name="Currency [0] 10415" xfId="19370" hidden="1"/>
    <cellStyle name="Currency [0] 10415" xfId="48757" hidden="1"/>
    <cellStyle name="Currency [0] 10416" xfId="19402" hidden="1"/>
    <cellStyle name="Currency [0] 10416" xfId="48789" hidden="1"/>
    <cellStyle name="Currency [0] 10417" xfId="19404" hidden="1"/>
    <cellStyle name="Currency [0] 10417" xfId="48791" hidden="1"/>
    <cellStyle name="Currency [0] 10418" xfId="19356" hidden="1"/>
    <cellStyle name="Currency [0] 10418" xfId="48743" hidden="1"/>
    <cellStyle name="Currency [0] 10419" xfId="19355" hidden="1"/>
    <cellStyle name="Currency [0] 10419" xfId="48742" hidden="1"/>
    <cellStyle name="Currency [0] 1042" xfId="3480" hidden="1"/>
    <cellStyle name="Currency [0] 1042" xfId="32869" hidden="1"/>
    <cellStyle name="Currency [0] 10420" xfId="19345" hidden="1"/>
    <cellStyle name="Currency [0] 10420" xfId="48732" hidden="1"/>
    <cellStyle name="Currency [0] 10421" xfId="19341" hidden="1"/>
    <cellStyle name="Currency [0] 10421" xfId="48728" hidden="1"/>
    <cellStyle name="Currency [0] 10422" xfId="19343" hidden="1"/>
    <cellStyle name="Currency [0] 10422" xfId="48730" hidden="1"/>
    <cellStyle name="Currency [0] 10423" xfId="19411" hidden="1"/>
    <cellStyle name="Currency [0] 10423" xfId="48798" hidden="1"/>
    <cellStyle name="Currency [0] 10424" xfId="19062" hidden="1"/>
    <cellStyle name="Currency [0] 10424" xfId="48449" hidden="1"/>
    <cellStyle name="Currency [0] 10425" xfId="19389" hidden="1"/>
    <cellStyle name="Currency [0] 10425" xfId="48776" hidden="1"/>
    <cellStyle name="Currency [0] 10426" xfId="19417" hidden="1"/>
    <cellStyle name="Currency [0] 10426" xfId="48804" hidden="1"/>
    <cellStyle name="Currency [0] 10427" xfId="19419" hidden="1"/>
    <cellStyle name="Currency [0] 10427" xfId="48806" hidden="1"/>
    <cellStyle name="Currency [0] 10428" xfId="19294" hidden="1"/>
    <cellStyle name="Currency [0] 10428" xfId="48681" hidden="1"/>
    <cellStyle name="Currency [0] 10429" xfId="19368" hidden="1"/>
    <cellStyle name="Currency [0] 10429" xfId="48755" hidden="1"/>
    <cellStyle name="Currency [0] 1043" xfId="3490" hidden="1"/>
    <cellStyle name="Currency [0] 1043" xfId="32879" hidden="1"/>
    <cellStyle name="Currency [0] 10430" xfId="19324" hidden="1"/>
    <cellStyle name="Currency [0] 10430" xfId="48711" hidden="1"/>
    <cellStyle name="Currency [0] 10431" xfId="19360" hidden="1"/>
    <cellStyle name="Currency [0] 10431" xfId="48747" hidden="1"/>
    <cellStyle name="Currency [0] 10432" xfId="19364" hidden="1"/>
    <cellStyle name="Currency [0] 10432" xfId="48751" hidden="1"/>
    <cellStyle name="Currency [0] 10433" xfId="19425" hidden="1"/>
    <cellStyle name="Currency [0] 10433" xfId="48812" hidden="1"/>
    <cellStyle name="Currency [0] 10434" xfId="19097" hidden="1"/>
    <cellStyle name="Currency [0] 10434" xfId="48484" hidden="1"/>
    <cellStyle name="Currency [0] 10435" xfId="19407" hidden="1"/>
    <cellStyle name="Currency [0] 10435" xfId="48794" hidden="1"/>
    <cellStyle name="Currency [0] 10436" xfId="19430" hidden="1"/>
    <cellStyle name="Currency [0] 10436" xfId="48817" hidden="1"/>
    <cellStyle name="Currency [0] 10437" xfId="19432" hidden="1"/>
    <cellStyle name="Currency [0] 10437" xfId="48819" hidden="1"/>
    <cellStyle name="Currency [0] 10438" xfId="19288" hidden="1"/>
    <cellStyle name="Currency [0] 10438" xfId="48675" hidden="1"/>
    <cellStyle name="Currency [0] 10439" xfId="19387" hidden="1"/>
    <cellStyle name="Currency [0] 10439" xfId="48774" hidden="1"/>
    <cellStyle name="Currency [0] 1044" xfId="3491" hidden="1"/>
    <cellStyle name="Currency [0] 1044" xfId="32880" hidden="1"/>
    <cellStyle name="Currency [0] 10440" xfId="19354" hidden="1"/>
    <cellStyle name="Currency [0] 10440" xfId="48741" hidden="1"/>
    <cellStyle name="Currency [0] 10441" xfId="19372" hidden="1"/>
    <cellStyle name="Currency [0] 10441" xfId="48759" hidden="1"/>
    <cellStyle name="Currency [0] 10442" xfId="19369" hidden="1"/>
    <cellStyle name="Currency [0] 10442" xfId="48756" hidden="1"/>
    <cellStyle name="Currency [0] 10443" xfId="19436" hidden="1"/>
    <cellStyle name="Currency [0] 10443" xfId="48823" hidden="1"/>
    <cellStyle name="Currency [0] 10444" xfId="19321" hidden="1"/>
    <cellStyle name="Currency [0] 10444" xfId="48708" hidden="1"/>
    <cellStyle name="Currency [0] 10445" xfId="19421" hidden="1"/>
    <cellStyle name="Currency [0] 10445" xfId="48808" hidden="1"/>
    <cellStyle name="Currency [0] 10446" xfId="19443" hidden="1"/>
    <cellStyle name="Currency [0] 10446" xfId="48830" hidden="1"/>
    <cellStyle name="Currency [0] 10447" xfId="19445" hidden="1"/>
    <cellStyle name="Currency [0] 10447" xfId="48832" hidden="1"/>
    <cellStyle name="Currency [0] 10448" xfId="19373" hidden="1"/>
    <cellStyle name="Currency [0] 10448" xfId="48760" hidden="1"/>
    <cellStyle name="Currency [0] 10449" xfId="19405" hidden="1"/>
    <cellStyle name="Currency [0] 10449" xfId="48792" hidden="1"/>
    <cellStyle name="Currency [0] 1045" xfId="3462" hidden="1"/>
    <cellStyle name="Currency [0] 1045" xfId="32851" hidden="1"/>
    <cellStyle name="Currency [0] 10450" xfId="19124" hidden="1"/>
    <cellStyle name="Currency [0] 10450" xfId="48511" hidden="1"/>
    <cellStyle name="Currency [0] 10451" xfId="19391" hidden="1"/>
    <cellStyle name="Currency [0] 10451" xfId="48778" hidden="1"/>
    <cellStyle name="Currency [0] 10452" xfId="19388" hidden="1"/>
    <cellStyle name="Currency [0] 10452" xfId="48775" hidden="1"/>
    <cellStyle name="Currency [0] 10453" xfId="19449" hidden="1"/>
    <cellStyle name="Currency [0] 10453" xfId="48836" hidden="1"/>
    <cellStyle name="Currency [0] 10454" xfId="19284" hidden="1"/>
    <cellStyle name="Currency [0] 10454" xfId="48671" hidden="1"/>
    <cellStyle name="Currency [0] 10455" xfId="19433" hidden="1"/>
    <cellStyle name="Currency [0] 10455" xfId="48820" hidden="1"/>
    <cellStyle name="Currency [0] 10456" xfId="19453" hidden="1"/>
    <cellStyle name="Currency [0] 10456" xfId="48840" hidden="1"/>
    <cellStyle name="Currency [0] 10457" xfId="19455" hidden="1"/>
    <cellStyle name="Currency [0] 10457" xfId="48842" hidden="1"/>
    <cellStyle name="Currency [0] 10458" xfId="19392" hidden="1"/>
    <cellStyle name="Currency [0] 10458" xfId="48779" hidden="1"/>
    <cellStyle name="Currency [0] 10459" xfId="19420" hidden="1"/>
    <cellStyle name="Currency [0] 10459" xfId="48807" hidden="1"/>
    <cellStyle name="Currency [0] 1046" xfId="3474" hidden="1"/>
    <cellStyle name="Currency [0] 1046" xfId="32863" hidden="1"/>
    <cellStyle name="Currency [0] 10460" xfId="19380" hidden="1"/>
    <cellStyle name="Currency [0] 10460" xfId="48767" hidden="1"/>
    <cellStyle name="Currency [0] 10461" xfId="19409" hidden="1"/>
    <cellStyle name="Currency [0] 10461" xfId="48796" hidden="1"/>
    <cellStyle name="Currency [0] 10462" xfId="19406" hidden="1"/>
    <cellStyle name="Currency [0] 10462" xfId="48793" hidden="1"/>
    <cellStyle name="Currency [0] 10463" xfId="19459" hidden="1"/>
    <cellStyle name="Currency [0] 10463" xfId="48846" hidden="1"/>
    <cellStyle name="Currency [0] 10464" xfId="19287" hidden="1"/>
    <cellStyle name="Currency [0] 10464" xfId="48674" hidden="1"/>
    <cellStyle name="Currency [0] 10465" xfId="19446" hidden="1"/>
    <cellStyle name="Currency [0] 10465" xfId="48833" hidden="1"/>
    <cellStyle name="Currency [0] 10466" xfId="19463" hidden="1"/>
    <cellStyle name="Currency [0] 10466" xfId="48850" hidden="1"/>
    <cellStyle name="Currency [0] 10467" xfId="19465" hidden="1"/>
    <cellStyle name="Currency [0] 10467" xfId="48852" hidden="1"/>
    <cellStyle name="Currency [0] 10468" xfId="19346" hidden="1"/>
    <cellStyle name="Currency [0] 10468" xfId="48733" hidden="1"/>
    <cellStyle name="Currency [0] 10469" xfId="19382" hidden="1"/>
    <cellStyle name="Currency [0] 10469" xfId="48769" hidden="1"/>
    <cellStyle name="Currency [0] 1047" xfId="3454" hidden="1"/>
    <cellStyle name="Currency [0] 1047" xfId="32843" hidden="1"/>
    <cellStyle name="Currency [0] 10470" xfId="19451" hidden="1"/>
    <cellStyle name="Currency [0] 10470" xfId="48838" hidden="1"/>
    <cellStyle name="Currency [0] 10471" xfId="19439" hidden="1"/>
    <cellStyle name="Currency [0] 10471" xfId="48826" hidden="1"/>
    <cellStyle name="Currency [0] 10472" xfId="19456" hidden="1"/>
    <cellStyle name="Currency [0] 10472" xfId="48843" hidden="1"/>
    <cellStyle name="Currency [0] 10473" xfId="19467" hidden="1"/>
    <cellStyle name="Currency [0] 10473" xfId="48854" hidden="1"/>
    <cellStyle name="Currency [0] 10474" xfId="19315" hidden="1"/>
    <cellStyle name="Currency [0] 10474" xfId="48702" hidden="1"/>
    <cellStyle name="Currency [0] 10475" xfId="19379" hidden="1"/>
    <cellStyle name="Currency [0] 10475" xfId="48766" hidden="1"/>
    <cellStyle name="Currency [0] 10476" xfId="19471" hidden="1"/>
    <cellStyle name="Currency [0] 10476" xfId="48858" hidden="1"/>
    <cellStyle name="Currency [0] 10477" xfId="19473" hidden="1"/>
    <cellStyle name="Currency [0] 10477" xfId="48860" hidden="1"/>
    <cellStyle name="Currency [0] 10478" xfId="19428" hidden="1"/>
    <cellStyle name="Currency [0] 10478" xfId="48815" hidden="1"/>
    <cellStyle name="Currency [0] 10479" xfId="19440" hidden="1"/>
    <cellStyle name="Currency [0] 10479" xfId="48827" hidden="1"/>
    <cellStyle name="Currency [0] 1048" xfId="3469" hidden="1"/>
    <cellStyle name="Currency [0] 1048" xfId="32858" hidden="1"/>
    <cellStyle name="Currency [0] 10480" xfId="19468" hidden="1"/>
    <cellStyle name="Currency [0] 10480" xfId="48855" hidden="1"/>
    <cellStyle name="Currency [0] 10481" xfId="19441" hidden="1"/>
    <cellStyle name="Currency [0] 10481" xfId="48828" hidden="1"/>
    <cellStyle name="Currency [0] 10482" xfId="19474" hidden="1"/>
    <cellStyle name="Currency [0] 10482" xfId="48861" hidden="1"/>
    <cellStyle name="Currency [0] 10483" xfId="19476" hidden="1"/>
    <cellStyle name="Currency [0] 10483" xfId="48863" hidden="1"/>
    <cellStyle name="Currency [0] 10484" xfId="19469" hidden="1"/>
    <cellStyle name="Currency [0] 10484" xfId="48856" hidden="1"/>
    <cellStyle name="Currency [0] 10485" xfId="19415" hidden="1"/>
    <cellStyle name="Currency [0] 10485" xfId="48802" hidden="1"/>
    <cellStyle name="Currency [0] 10486" xfId="19478" hidden="1"/>
    <cellStyle name="Currency [0] 10486" xfId="48865" hidden="1"/>
    <cellStyle name="Currency [0] 10487" xfId="19480" hidden="1"/>
    <cellStyle name="Currency [0] 10487" xfId="48867" hidden="1"/>
    <cellStyle name="Currency [0] 10488" xfId="19081" hidden="1"/>
    <cellStyle name="Currency [0] 10488" xfId="48468" hidden="1"/>
    <cellStyle name="Currency [0] 10489" xfId="19059" hidden="1"/>
    <cellStyle name="Currency [0] 10489" xfId="48446" hidden="1"/>
    <cellStyle name="Currency [0] 1049" xfId="3467" hidden="1"/>
    <cellStyle name="Currency [0] 1049" xfId="32856" hidden="1"/>
    <cellStyle name="Currency [0] 10490" xfId="19486" hidden="1"/>
    <cellStyle name="Currency [0] 10490" xfId="48873" hidden="1"/>
    <cellStyle name="Currency [0] 10491" xfId="19492" hidden="1"/>
    <cellStyle name="Currency [0] 10491" xfId="48879" hidden="1"/>
    <cellStyle name="Currency [0] 10492" xfId="19494" hidden="1"/>
    <cellStyle name="Currency [0] 10492" xfId="48881" hidden="1"/>
    <cellStyle name="Currency [0] 10493" xfId="19076" hidden="1"/>
    <cellStyle name="Currency [0] 10493" xfId="48463" hidden="1"/>
    <cellStyle name="Currency [0] 10494" xfId="19488" hidden="1"/>
    <cellStyle name="Currency [0] 10494" xfId="48875" hidden="1"/>
    <cellStyle name="Currency [0] 10495" xfId="19496" hidden="1"/>
    <cellStyle name="Currency [0] 10495" xfId="48883" hidden="1"/>
    <cellStyle name="Currency [0] 10496" xfId="19498" hidden="1"/>
    <cellStyle name="Currency [0] 10496" xfId="48885" hidden="1"/>
    <cellStyle name="Currency [0] 10497" xfId="19487" hidden="1"/>
    <cellStyle name="Currency [0] 10497" xfId="48874" hidden="1"/>
    <cellStyle name="Currency [0] 10498" xfId="19082" hidden="1"/>
    <cellStyle name="Currency [0] 10498" xfId="48469" hidden="1"/>
    <cellStyle name="Currency [0] 10499" xfId="19509" hidden="1"/>
    <cellStyle name="Currency [0] 10499" xfId="48896" hidden="1"/>
    <cellStyle name="Currency [0] 105" xfId="2497" hidden="1"/>
    <cellStyle name="Currency [0] 105" xfId="31886" hidden="1"/>
    <cellStyle name="Currency [0] 1050" xfId="3493" hidden="1"/>
    <cellStyle name="Currency [0] 1050" xfId="32882" hidden="1"/>
    <cellStyle name="Currency [0] 10500" xfId="19518" hidden="1"/>
    <cellStyle name="Currency [0] 10500" xfId="48905" hidden="1"/>
    <cellStyle name="Currency [0] 10501" xfId="19529" hidden="1"/>
    <cellStyle name="Currency [0] 10501" xfId="48916" hidden="1"/>
    <cellStyle name="Currency [0] 10502" xfId="19535" hidden="1"/>
    <cellStyle name="Currency [0] 10502" xfId="48922" hidden="1"/>
    <cellStyle name="Currency [0] 10503" xfId="19507" hidden="1"/>
    <cellStyle name="Currency [0] 10503" xfId="48894" hidden="1"/>
    <cellStyle name="Currency [0] 10504" xfId="19525" hidden="1"/>
    <cellStyle name="Currency [0] 10504" xfId="48912" hidden="1"/>
    <cellStyle name="Currency [0] 10505" xfId="19547" hidden="1"/>
    <cellStyle name="Currency [0] 10505" xfId="48934" hidden="1"/>
    <cellStyle name="Currency [0] 10506" xfId="19549" hidden="1"/>
    <cellStyle name="Currency [0] 10506" xfId="48936" hidden="1"/>
    <cellStyle name="Currency [0] 10507" xfId="19483" hidden="1"/>
    <cellStyle name="Currency [0] 10507" xfId="48870" hidden="1"/>
    <cellStyle name="Currency [0] 10508" xfId="19086" hidden="1"/>
    <cellStyle name="Currency [0] 10508" xfId="48473" hidden="1"/>
    <cellStyle name="Currency [0] 10509" xfId="19521" hidden="1"/>
    <cellStyle name="Currency [0] 10509" xfId="48908" hidden="1"/>
    <cellStyle name="Currency [0] 1051" xfId="3406" hidden="1"/>
    <cellStyle name="Currency [0] 1051" xfId="32795" hidden="1"/>
    <cellStyle name="Currency [0] 10510" xfId="19102" hidden="1"/>
    <cellStyle name="Currency [0] 10510" xfId="48489" hidden="1"/>
    <cellStyle name="Currency [0] 10511" xfId="19510" hidden="1"/>
    <cellStyle name="Currency [0] 10511" xfId="48897" hidden="1"/>
    <cellStyle name="Currency [0] 10512" xfId="19554" hidden="1"/>
    <cellStyle name="Currency [0] 10512" xfId="48941" hidden="1"/>
    <cellStyle name="Currency [0] 10513" xfId="19522" hidden="1"/>
    <cellStyle name="Currency [0] 10513" xfId="48909" hidden="1"/>
    <cellStyle name="Currency [0] 10514" xfId="19530" hidden="1"/>
    <cellStyle name="Currency [0] 10514" xfId="48917" hidden="1"/>
    <cellStyle name="Currency [0] 10515" xfId="19566" hidden="1"/>
    <cellStyle name="Currency [0] 10515" xfId="48953" hidden="1"/>
    <cellStyle name="Currency [0] 10516" xfId="19568" hidden="1"/>
    <cellStyle name="Currency [0] 10516" xfId="48955" hidden="1"/>
    <cellStyle name="Currency [0] 10517" xfId="19524" hidden="1"/>
    <cellStyle name="Currency [0] 10517" xfId="48911" hidden="1"/>
    <cellStyle name="Currency [0] 10518" xfId="19537" hidden="1"/>
    <cellStyle name="Currency [0] 10518" xfId="48924" hidden="1"/>
    <cellStyle name="Currency [0] 10519" xfId="19542" hidden="1"/>
    <cellStyle name="Currency [0] 10519" xfId="48929" hidden="1"/>
    <cellStyle name="Currency [0] 1052" xfId="3487" hidden="1"/>
    <cellStyle name="Currency [0] 1052" xfId="32876" hidden="1"/>
    <cellStyle name="Currency [0] 10520" xfId="19536" hidden="1"/>
    <cellStyle name="Currency [0] 10520" xfId="48923" hidden="1"/>
    <cellStyle name="Currency [0] 10521" xfId="19584" hidden="1"/>
    <cellStyle name="Currency [0] 10521" xfId="48971" hidden="1"/>
    <cellStyle name="Currency [0] 10522" xfId="19592" hidden="1"/>
    <cellStyle name="Currency [0] 10522" xfId="48979" hidden="1"/>
    <cellStyle name="Currency [0] 10523" xfId="19520" hidden="1"/>
    <cellStyle name="Currency [0] 10523" xfId="48907" hidden="1"/>
    <cellStyle name="Currency [0] 10524" xfId="19578" hidden="1"/>
    <cellStyle name="Currency [0] 10524" xfId="48965" hidden="1"/>
    <cellStyle name="Currency [0] 10525" xfId="19601" hidden="1"/>
    <cellStyle name="Currency [0] 10525" xfId="48988" hidden="1"/>
    <cellStyle name="Currency [0] 10526" xfId="19603" hidden="1"/>
    <cellStyle name="Currency [0] 10526" xfId="48990" hidden="1"/>
    <cellStyle name="Currency [0] 10527" xfId="19503" hidden="1"/>
    <cellStyle name="Currency [0] 10527" xfId="48890" hidden="1"/>
    <cellStyle name="Currency [0] 10528" xfId="19513" hidden="1"/>
    <cellStyle name="Currency [0] 10528" xfId="48900" hidden="1"/>
    <cellStyle name="Currency [0] 10529" xfId="19575" hidden="1"/>
    <cellStyle name="Currency [0] 10529" xfId="48962" hidden="1"/>
    <cellStyle name="Currency [0] 1053" xfId="3494" hidden="1"/>
    <cellStyle name="Currency [0] 1053" xfId="32883" hidden="1"/>
    <cellStyle name="Currency [0] 10530" xfId="19540" hidden="1"/>
    <cellStyle name="Currency [0] 10530" xfId="48927" hidden="1"/>
    <cellStyle name="Currency [0] 10531" xfId="19490" hidden="1"/>
    <cellStyle name="Currency [0] 10531" xfId="48877" hidden="1"/>
    <cellStyle name="Currency [0] 10532" xfId="19611" hidden="1"/>
    <cellStyle name="Currency [0] 10532" xfId="48998" hidden="1"/>
    <cellStyle name="Currency [0] 10533" xfId="19576" hidden="1"/>
    <cellStyle name="Currency [0] 10533" xfId="48963" hidden="1"/>
    <cellStyle name="Currency [0] 10534" xfId="19587" hidden="1"/>
    <cellStyle name="Currency [0] 10534" xfId="48974" hidden="1"/>
    <cellStyle name="Currency [0] 10535" xfId="19619" hidden="1"/>
    <cellStyle name="Currency [0] 10535" xfId="49006" hidden="1"/>
    <cellStyle name="Currency [0] 10536" xfId="19621" hidden="1"/>
    <cellStyle name="Currency [0] 10536" xfId="49008" hidden="1"/>
    <cellStyle name="Currency [0] 10537" xfId="19573" hidden="1"/>
    <cellStyle name="Currency [0] 10537" xfId="48960" hidden="1"/>
    <cellStyle name="Currency [0] 10538" xfId="19572" hidden="1"/>
    <cellStyle name="Currency [0] 10538" xfId="48959" hidden="1"/>
    <cellStyle name="Currency [0] 10539" xfId="19562" hidden="1"/>
    <cellStyle name="Currency [0] 10539" xfId="48949" hidden="1"/>
    <cellStyle name="Currency [0] 1054" xfId="3495" hidden="1"/>
    <cellStyle name="Currency [0] 1054" xfId="32884" hidden="1"/>
    <cellStyle name="Currency [0] 10540" xfId="19558" hidden="1"/>
    <cellStyle name="Currency [0] 10540" xfId="48945" hidden="1"/>
    <cellStyle name="Currency [0] 10541" xfId="19560" hidden="1"/>
    <cellStyle name="Currency [0] 10541" xfId="48947" hidden="1"/>
    <cellStyle name="Currency [0] 10542" xfId="19628" hidden="1"/>
    <cellStyle name="Currency [0] 10542" xfId="49015" hidden="1"/>
    <cellStyle name="Currency [0] 10543" xfId="19088" hidden="1"/>
    <cellStyle name="Currency [0] 10543" xfId="48475" hidden="1"/>
    <cellStyle name="Currency [0] 10544" xfId="19606" hidden="1"/>
    <cellStyle name="Currency [0] 10544" xfId="48993" hidden="1"/>
    <cellStyle name="Currency [0] 10545" xfId="19634" hidden="1"/>
    <cellStyle name="Currency [0] 10545" xfId="49021" hidden="1"/>
    <cellStyle name="Currency [0] 10546" xfId="19636" hidden="1"/>
    <cellStyle name="Currency [0] 10546" xfId="49023" hidden="1"/>
    <cellStyle name="Currency [0] 10547" xfId="19511" hidden="1"/>
    <cellStyle name="Currency [0] 10547" xfId="48898" hidden="1"/>
    <cellStyle name="Currency [0] 10548" xfId="19585" hidden="1"/>
    <cellStyle name="Currency [0] 10548" xfId="48972" hidden="1"/>
    <cellStyle name="Currency [0] 10549" xfId="19541" hidden="1"/>
    <cellStyle name="Currency [0] 10549" xfId="48928" hidden="1"/>
    <cellStyle name="Currency [0] 1055" xfId="3435" hidden="1"/>
    <cellStyle name="Currency [0] 1055" xfId="32824" hidden="1"/>
    <cellStyle name="Currency [0] 10550" xfId="19577" hidden="1"/>
    <cellStyle name="Currency [0] 10550" xfId="48964" hidden="1"/>
    <cellStyle name="Currency [0] 10551" xfId="19581" hidden="1"/>
    <cellStyle name="Currency [0] 10551" xfId="48968" hidden="1"/>
    <cellStyle name="Currency [0] 10552" xfId="19642" hidden="1"/>
    <cellStyle name="Currency [0] 10552" xfId="49029" hidden="1"/>
    <cellStyle name="Currency [0] 10553" xfId="19075" hidden="1"/>
    <cellStyle name="Currency [0] 10553" xfId="48462" hidden="1"/>
    <cellStyle name="Currency [0] 10554" xfId="19624" hidden="1"/>
    <cellStyle name="Currency [0] 10554" xfId="49011" hidden="1"/>
    <cellStyle name="Currency [0] 10555" xfId="19647" hidden="1"/>
    <cellStyle name="Currency [0] 10555" xfId="49034" hidden="1"/>
    <cellStyle name="Currency [0] 10556" xfId="19649" hidden="1"/>
    <cellStyle name="Currency [0] 10556" xfId="49036" hidden="1"/>
    <cellStyle name="Currency [0] 10557" xfId="19505" hidden="1"/>
    <cellStyle name="Currency [0] 10557" xfId="48892" hidden="1"/>
    <cellStyle name="Currency [0] 10558" xfId="19604" hidden="1"/>
    <cellStyle name="Currency [0] 10558" xfId="48991" hidden="1"/>
    <cellStyle name="Currency [0] 10559" xfId="19571" hidden="1"/>
    <cellStyle name="Currency [0] 10559" xfId="48958" hidden="1"/>
    <cellStyle name="Currency [0] 1056" xfId="3455" hidden="1"/>
    <cellStyle name="Currency [0] 1056" xfId="32844" hidden="1"/>
    <cellStyle name="Currency [0] 10560" xfId="19589" hidden="1"/>
    <cellStyle name="Currency [0] 10560" xfId="48976" hidden="1"/>
    <cellStyle name="Currency [0] 10561" xfId="19586" hidden="1"/>
    <cellStyle name="Currency [0] 10561" xfId="48973" hidden="1"/>
    <cellStyle name="Currency [0] 10562" xfId="19653" hidden="1"/>
    <cellStyle name="Currency [0] 10562" xfId="49040" hidden="1"/>
    <cellStyle name="Currency [0] 10563" xfId="19538" hidden="1"/>
    <cellStyle name="Currency [0] 10563" xfId="48925" hidden="1"/>
    <cellStyle name="Currency [0] 10564" xfId="19638" hidden="1"/>
    <cellStyle name="Currency [0] 10564" xfId="49025" hidden="1"/>
    <cellStyle name="Currency [0] 10565" xfId="19660" hidden="1"/>
    <cellStyle name="Currency [0] 10565" xfId="49047" hidden="1"/>
    <cellStyle name="Currency [0] 10566" xfId="19662" hidden="1"/>
    <cellStyle name="Currency [0] 10566" xfId="49049" hidden="1"/>
    <cellStyle name="Currency [0] 10567" xfId="19590" hidden="1"/>
    <cellStyle name="Currency [0] 10567" xfId="48977" hidden="1"/>
    <cellStyle name="Currency [0] 10568" xfId="19622" hidden="1"/>
    <cellStyle name="Currency [0] 10568" xfId="49009" hidden="1"/>
    <cellStyle name="Currency [0] 10569" xfId="19054" hidden="1"/>
    <cellStyle name="Currency [0] 10569" xfId="48441" hidden="1"/>
    <cellStyle name="Currency [0] 1057" xfId="3489" hidden="1"/>
    <cellStyle name="Currency [0] 1057" xfId="32878" hidden="1"/>
    <cellStyle name="Currency [0] 10570" xfId="19608" hidden="1"/>
    <cellStyle name="Currency [0] 10570" xfId="48995" hidden="1"/>
    <cellStyle name="Currency [0] 10571" xfId="19605" hidden="1"/>
    <cellStyle name="Currency [0] 10571" xfId="48992" hidden="1"/>
    <cellStyle name="Currency [0] 10572" xfId="19666" hidden="1"/>
    <cellStyle name="Currency [0] 10572" xfId="49053" hidden="1"/>
    <cellStyle name="Currency [0] 10573" xfId="19501" hidden="1"/>
    <cellStyle name="Currency [0] 10573" xfId="48888" hidden="1"/>
    <cellStyle name="Currency [0] 10574" xfId="19650" hidden="1"/>
    <cellStyle name="Currency [0] 10574" xfId="49037" hidden="1"/>
    <cellStyle name="Currency [0] 10575" xfId="19670" hidden="1"/>
    <cellStyle name="Currency [0] 10575" xfId="49057" hidden="1"/>
    <cellStyle name="Currency [0] 10576" xfId="19672" hidden="1"/>
    <cellStyle name="Currency [0] 10576" xfId="49059" hidden="1"/>
    <cellStyle name="Currency [0] 10577" xfId="19609" hidden="1"/>
    <cellStyle name="Currency [0] 10577" xfId="48996" hidden="1"/>
    <cellStyle name="Currency [0] 10578" xfId="19637" hidden="1"/>
    <cellStyle name="Currency [0] 10578" xfId="49024" hidden="1"/>
    <cellStyle name="Currency [0] 10579" xfId="19597" hidden="1"/>
    <cellStyle name="Currency [0] 10579" xfId="48984" hidden="1"/>
    <cellStyle name="Currency [0] 1058" xfId="3482" hidden="1"/>
    <cellStyle name="Currency [0] 1058" xfId="32871" hidden="1"/>
    <cellStyle name="Currency [0] 10580" xfId="19626" hidden="1"/>
    <cellStyle name="Currency [0] 10580" xfId="49013" hidden="1"/>
    <cellStyle name="Currency [0] 10581" xfId="19623" hidden="1"/>
    <cellStyle name="Currency [0] 10581" xfId="49010" hidden="1"/>
    <cellStyle name="Currency [0] 10582" xfId="19676" hidden="1"/>
    <cellStyle name="Currency [0] 10582" xfId="49063" hidden="1"/>
    <cellStyle name="Currency [0] 10583" xfId="19504" hidden="1"/>
    <cellStyle name="Currency [0] 10583" xfId="48891" hidden="1"/>
    <cellStyle name="Currency [0] 10584" xfId="19663" hidden="1"/>
    <cellStyle name="Currency [0] 10584" xfId="49050" hidden="1"/>
    <cellStyle name="Currency [0] 10585" xfId="19680" hidden="1"/>
    <cellStyle name="Currency [0] 10585" xfId="49067" hidden="1"/>
    <cellStyle name="Currency [0] 10586" xfId="19682" hidden="1"/>
    <cellStyle name="Currency [0] 10586" xfId="49069" hidden="1"/>
    <cellStyle name="Currency [0] 10587" xfId="19563" hidden="1"/>
    <cellStyle name="Currency [0] 10587" xfId="48950" hidden="1"/>
    <cellStyle name="Currency [0] 10588" xfId="19599" hidden="1"/>
    <cellStyle name="Currency [0] 10588" xfId="48986" hidden="1"/>
    <cellStyle name="Currency [0] 10589" xfId="19668" hidden="1"/>
    <cellStyle name="Currency [0] 10589" xfId="49055" hidden="1"/>
    <cellStyle name="Currency [0] 1059" xfId="3492" hidden="1"/>
    <cellStyle name="Currency [0] 1059" xfId="32881" hidden="1"/>
    <cellStyle name="Currency [0] 10590" xfId="19656" hidden="1"/>
    <cellStyle name="Currency [0] 10590" xfId="49043" hidden="1"/>
    <cellStyle name="Currency [0] 10591" xfId="19673" hidden="1"/>
    <cellStyle name="Currency [0] 10591" xfId="49060" hidden="1"/>
    <cellStyle name="Currency [0] 10592" xfId="19684" hidden="1"/>
    <cellStyle name="Currency [0] 10592" xfId="49071" hidden="1"/>
    <cellStyle name="Currency [0] 10593" xfId="19532" hidden="1"/>
    <cellStyle name="Currency [0] 10593" xfId="48919" hidden="1"/>
    <cellStyle name="Currency [0] 10594" xfId="19596" hidden="1"/>
    <cellStyle name="Currency [0] 10594" xfId="48983" hidden="1"/>
    <cellStyle name="Currency [0] 10595" xfId="19688" hidden="1"/>
    <cellStyle name="Currency [0] 10595" xfId="49075" hidden="1"/>
    <cellStyle name="Currency [0] 10596" xfId="19690" hidden="1"/>
    <cellStyle name="Currency [0] 10596" xfId="49077" hidden="1"/>
    <cellStyle name="Currency [0] 10597" xfId="19645" hidden="1"/>
    <cellStyle name="Currency [0] 10597" xfId="49032" hidden="1"/>
    <cellStyle name="Currency [0] 10598" xfId="19657" hidden="1"/>
    <cellStyle name="Currency [0] 10598" xfId="49044" hidden="1"/>
    <cellStyle name="Currency [0] 10599" xfId="19685" hidden="1"/>
    <cellStyle name="Currency [0] 10599" xfId="49072" hidden="1"/>
    <cellStyle name="Currency [0] 106" xfId="2501" hidden="1"/>
    <cellStyle name="Currency [0] 106" xfId="31890" hidden="1"/>
    <cellStyle name="Currency [0] 1060" xfId="3496" hidden="1"/>
    <cellStyle name="Currency [0] 1060" xfId="32885" hidden="1"/>
    <cellStyle name="Currency [0] 10600" xfId="19658" hidden="1"/>
    <cellStyle name="Currency [0] 10600" xfId="49045" hidden="1"/>
    <cellStyle name="Currency [0] 10601" xfId="19691" hidden="1"/>
    <cellStyle name="Currency [0] 10601" xfId="49078" hidden="1"/>
    <cellStyle name="Currency [0] 10602" xfId="19693" hidden="1"/>
    <cellStyle name="Currency [0] 10602" xfId="49080" hidden="1"/>
    <cellStyle name="Currency [0] 10603" xfId="19686" hidden="1"/>
    <cellStyle name="Currency [0] 10603" xfId="49073" hidden="1"/>
    <cellStyle name="Currency [0] 10604" xfId="19632" hidden="1"/>
    <cellStyle name="Currency [0] 10604" xfId="49019" hidden="1"/>
    <cellStyle name="Currency [0] 10605" xfId="19695" hidden="1"/>
    <cellStyle name="Currency [0] 10605" xfId="49082" hidden="1"/>
    <cellStyle name="Currency [0] 10606" xfId="19697" hidden="1"/>
    <cellStyle name="Currency [0] 10606" xfId="49084" hidden="1"/>
    <cellStyle name="Currency [0] 10607" xfId="19129" hidden="1"/>
    <cellStyle name="Currency [0] 10607" xfId="48516" hidden="1"/>
    <cellStyle name="Currency [0] 10608" xfId="19089" hidden="1"/>
    <cellStyle name="Currency [0] 10608" xfId="48476" hidden="1"/>
    <cellStyle name="Currency [0] 10609" xfId="19703" hidden="1"/>
    <cellStyle name="Currency [0] 10609" xfId="49090" hidden="1"/>
    <cellStyle name="Currency [0] 1061" xfId="3421" hidden="1"/>
    <cellStyle name="Currency [0] 1061" xfId="32810" hidden="1"/>
    <cellStyle name="Currency [0] 10610" xfId="19709" hidden="1"/>
    <cellStyle name="Currency [0] 10610" xfId="49096" hidden="1"/>
    <cellStyle name="Currency [0] 10611" xfId="19711" hidden="1"/>
    <cellStyle name="Currency [0] 10611" xfId="49098" hidden="1"/>
    <cellStyle name="Currency [0] 10612" xfId="19079" hidden="1"/>
    <cellStyle name="Currency [0] 10612" xfId="48466" hidden="1"/>
    <cellStyle name="Currency [0] 10613" xfId="19705" hidden="1"/>
    <cellStyle name="Currency [0] 10613" xfId="49092" hidden="1"/>
    <cellStyle name="Currency [0] 10614" xfId="19713" hidden="1"/>
    <cellStyle name="Currency [0] 10614" xfId="49100" hidden="1"/>
    <cellStyle name="Currency [0] 10615" xfId="19715" hidden="1"/>
    <cellStyle name="Currency [0] 10615" xfId="49102" hidden="1"/>
    <cellStyle name="Currency [0] 10616" xfId="19704" hidden="1"/>
    <cellStyle name="Currency [0] 10616" xfId="49091" hidden="1"/>
    <cellStyle name="Currency [0] 10617" xfId="19113" hidden="1"/>
    <cellStyle name="Currency [0] 10617" xfId="48500" hidden="1"/>
    <cellStyle name="Currency [0] 10618" xfId="19726" hidden="1"/>
    <cellStyle name="Currency [0] 10618" xfId="49113" hidden="1"/>
    <cellStyle name="Currency [0] 10619" xfId="19735" hidden="1"/>
    <cellStyle name="Currency [0] 10619" xfId="49122" hidden="1"/>
    <cellStyle name="Currency [0] 1062" xfId="3453" hidden="1"/>
    <cellStyle name="Currency [0] 1062" xfId="32842" hidden="1"/>
    <cellStyle name="Currency [0] 10620" xfId="19746" hidden="1"/>
    <cellStyle name="Currency [0] 10620" xfId="49133" hidden="1"/>
    <cellStyle name="Currency [0] 10621" xfId="19752" hidden="1"/>
    <cellStyle name="Currency [0] 10621" xfId="49139" hidden="1"/>
    <cellStyle name="Currency [0] 10622" xfId="19724" hidden="1"/>
    <cellStyle name="Currency [0] 10622" xfId="49111" hidden="1"/>
    <cellStyle name="Currency [0] 10623" xfId="19742" hidden="1"/>
    <cellStyle name="Currency [0] 10623" xfId="49129" hidden="1"/>
    <cellStyle name="Currency [0] 10624" xfId="19764" hidden="1"/>
    <cellStyle name="Currency [0] 10624" xfId="49151" hidden="1"/>
    <cellStyle name="Currency [0] 10625" xfId="19766" hidden="1"/>
    <cellStyle name="Currency [0] 10625" xfId="49153" hidden="1"/>
    <cellStyle name="Currency [0] 10626" xfId="19700" hidden="1"/>
    <cellStyle name="Currency [0] 10626" xfId="49087" hidden="1"/>
    <cellStyle name="Currency [0] 10627" xfId="19078" hidden="1"/>
    <cellStyle name="Currency [0] 10627" xfId="48465" hidden="1"/>
    <cellStyle name="Currency [0] 10628" xfId="19738" hidden="1"/>
    <cellStyle name="Currency [0] 10628" xfId="49125" hidden="1"/>
    <cellStyle name="Currency [0] 10629" xfId="19057" hidden="1"/>
    <cellStyle name="Currency [0] 10629" xfId="48444" hidden="1"/>
    <cellStyle name="Currency [0] 1063" xfId="3499" hidden="1"/>
    <cellStyle name="Currency [0] 1063" xfId="32888" hidden="1"/>
    <cellStyle name="Currency [0] 10630" xfId="19727" hidden="1"/>
    <cellStyle name="Currency [0] 10630" xfId="49114" hidden="1"/>
    <cellStyle name="Currency [0] 10631" xfId="19771" hidden="1"/>
    <cellStyle name="Currency [0] 10631" xfId="49158" hidden="1"/>
    <cellStyle name="Currency [0] 10632" xfId="19739" hidden="1"/>
    <cellStyle name="Currency [0] 10632" xfId="49126" hidden="1"/>
    <cellStyle name="Currency [0] 10633" xfId="19747" hidden="1"/>
    <cellStyle name="Currency [0] 10633" xfId="49134" hidden="1"/>
    <cellStyle name="Currency [0] 10634" xfId="19783" hidden="1"/>
    <cellStyle name="Currency [0] 10634" xfId="49170" hidden="1"/>
    <cellStyle name="Currency [0] 10635" xfId="19785" hidden="1"/>
    <cellStyle name="Currency [0] 10635" xfId="49172" hidden="1"/>
    <cellStyle name="Currency [0] 10636" xfId="19741" hidden="1"/>
    <cellStyle name="Currency [0] 10636" xfId="49128" hidden="1"/>
    <cellStyle name="Currency [0] 10637" xfId="19754" hidden="1"/>
    <cellStyle name="Currency [0] 10637" xfId="49141" hidden="1"/>
    <cellStyle name="Currency [0] 10638" xfId="19759" hidden="1"/>
    <cellStyle name="Currency [0] 10638" xfId="49146" hidden="1"/>
    <cellStyle name="Currency [0] 10639" xfId="19753" hidden="1"/>
    <cellStyle name="Currency [0] 10639" xfId="49140" hidden="1"/>
    <cellStyle name="Currency [0] 1064" xfId="3500" hidden="1"/>
    <cellStyle name="Currency [0] 1064" xfId="32889" hidden="1"/>
    <cellStyle name="Currency [0] 10640" xfId="19801" hidden="1"/>
    <cellStyle name="Currency [0] 10640" xfId="49188" hidden="1"/>
    <cellStyle name="Currency [0] 10641" xfId="19809" hidden="1"/>
    <cellStyle name="Currency [0] 10641" xfId="49196" hidden="1"/>
    <cellStyle name="Currency [0] 10642" xfId="19737" hidden="1"/>
    <cellStyle name="Currency [0] 10642" xfId="49124" hidden="1"/>
    <cellStyle name="Currency [0] 10643" xfId="19795" hidden="1"/>
    <cellStyle name="Currency [0] 10643" xfId="49182" hidden="1"/>
    <cellStyle name="Currency [0] 10644" xfId="19818" hidden="1"/>
    <cellStyle name="Currency [0] 10644" xfId="49205" hidden="1"/>
    <cellStyle name="Currency [0] 10645" xfId="19820" hidden="1"/>
    <cellStyle name="Currency [0] 10645" xfId="49207" hidden="1"/>
    <cellStyle name="Currency [0] 10646" xfId="19720" hidden="1"/>
    <cellStyle name="Currency [0] 10646" xfId="49107" hidden="1"/>
    <cellStyle name="Currency [0] 10647" xfId="19730" hidden="1"/>
    <cellStyle name="Currency [0] 10647" xfId="49117" hidden="1"/>
    <cellStyle name="Currency [0] 10648" xfId="19792" hidden="1"/>
    <cellStyle name="Currency [0] 10648" xfId="49179" hidden="1"/>
    <cellStyle name="Currency [0] 10649" xfId="19757" hidden="1"/>
    <cellStyle name="Currency [0] 10649" xfId="49144" hidden="1"/>
    <cellStyle name="Currency [0] 1065" xfId="3477" hidden="1"/>
    <cellStyle name="Currency [0] 1065" xfId="32866" hidden="1"/>
    <cellStyle name="Currency [0] 10650" xfId="19707" hidden="1"/>
    <cellStyle name="Currency [0] 10650" xfId="49094" hidden="1"/>
    <cellStyle name="Currency [0] 10651" xfId="19828" hidden="1"/>
    <cellStyle name="Currency [0] 10651" xfId="49215" hidden="1"/>
    <cellStyle name="Currency [0] 10652" xfId="19793" hidden="1"/>
    <cellStyle name="Currency [0] 10652" xfId="49180" hidden="1"/>
    <cellStyle name="Currency [0] 10653" xfId="19804" hidden="1"/>
    <cellStyle name="Currency [0] 10653" xfId="49191" hidden="1"/>
    <cellStyle name="Currency [0] 10654" xfId="19836" hidden="1"/>
    <cellStyle name="Currency [0] 10654" xfId="49223" hidden="1"/>
    <cellStyle name="Currency [0] 10655" xfId="19838" hidden="1"/>
    <cellStyle name="Currency [0] 10655" xfId="49225" hidden="1"/>
    <cellStyle name="Currency [0] 10656" xfId="19790" hidden="1"/>
    <cellStyle name="Currency [0] 10656" xfId="49177" hidden="1"/>
    <cellStyle name="Currency [0] 10657" xfId="19789" hidden="1"/>
    <cellStyle name="Currency [0] 10657" xfId="49176" hidden="1"/>
    <cellStyle name="Currency [0] 10658" xfId="19779" hidden="1"/>
    <cellStyle name="Currency [0] 10658" xfId="49166" hidden="1"/>
    <cellStyle name="Currency [0] 10659" xfId="19775" hidden="1"/>
    <cellStyle name="Currency [0] 10659" xfId="49162" hidden="1"/>
    <cellStyle name="Currency [0] 1066" xfId="3483" hidden="1"/>
    <cellStyle name="Currency [0] 1066" xfId="32872" hidden="1"/>
    <cellStyle name="Currency [0] 10660" xfId="19777" hidden="1"/>
    <cellStyle name="Currency [0] 10660" xfId="49164" hidden="1"/>
    <cellStyle name="Currency [0] 10661" xfId="19845" hidden="1"/>
    <cellStyle name="Currency [0] 10661" xfId="49232" hidden="1"/>
    <cellStyle name="Currency [0] 10662" xfId="19093" hidden="1"/>
    <cellStyle name="Currency [0] 10662" xfId="48480" hidden="1"/>
    <cellStyle name="Currency [0] 10663" xfId="19823" hidden="1"/>
    <cellStyle name="Currency [0] 10663" xfId="49210" hidden="1"/>
    <cellStyle name="Currency [0] 10664" xfId="19851" hidden="1"/>
    <cellStyle name="Currency [0] 10664" xfId="49238" hidden="1"/>
    <cellStyle name="Currency [0] 10665" xfId="19853" hidden="1"/>
    <cellStyle name="Currency [0] 10665" xfId="49240" hidden="1"/>
    <cellStyle name="Currency [0] 10666" xfId="19728" hidden="1"/>
    <cellStyle name="Currency [0] 10666" xfId="49115" hidden="1"/>
    <cellStyle name="Currency [0] 10667" xfId="19802" hidden="1"/>
    <cellStyle name="Currency [0] 10667" xfId="49189" hidden="1"/>
    <cellStyle name="Currency [0] 10668" xfId="19758" hidden="1"/>
    <cellStyle name="Currency [0] 10668" xfId="49145" hidden="1"/>
    <cellStyle name="Currency [0] 10669" xfId="19794" hidden="1"/>
    <cellStyle name="Currency [0] 10669" xfId="49181" hidden="1"/>
    <cellStyle name="Currency [0] 1067" xfId="3497" hidden="1"/>
    <cellStyle name="Currency [0] 1067" xfId="32886" hidden="1"/>
    <cellStyle name="Currency [0] 10670" xfId="19798" hidden="1"/>
    <cellStyle name="Currency [0] 10670" xfId="49185" hidden="1"/>
    <cellStyle name="Currency [0] 10671" xfId="19859" hidden="1"/>
    <cellStyle name="Currency [0] 10671" xfId="49246" hidden="1"/>
    <cellStyle name="Currency [0] 10672" xfId="19106" hidden="1"/>
    <cellStyle name="Currency [0] 10672" xfId="48493" hidden="1"/>
    <cellStyle name="Currency [0] 10673" xfId="19841" hidden="1"/>
    <cellStyle name="Currency [0] 10673" xfId="49228" hidden="1"/>
    <cellStyle name="Currency [0] 10674" xfId="19864" hidden="1"/>
    <cellStyle name="Currency [0] 10674" xfId="49251" hidden="1"/>
    <cellStyle name="Currency [0] 10675" xfId="19866" hidden="1"/>
    <cellStyle name="Currency [0] 10675" xfId="49253" hidden="1"/>
    <cellStyle name="Currency [0] 10676" xfId="19722" hidden="1"/>
    <cellStyle name="Currency [0] 10676" xfId="49109" hidden="1"/>
    <cellStyle name="Currency [0] 10677" xfId="19821" hidden="1"/>
    <cellStyle name="Currency [0] 10677" xfId="49208" hidden="1"/>
    <cellStyle name="Currency [0] 10678" xfId="19788" hidden="1"/>
    <cellStyle name="Currency [0] 10678" xfId="49175" hidden="1"/>
    <cellStyle name="Currency [0] 10679" xfId="19806" hidden="1"/>
    <cellStyle name="Currency [0] 10679" xfId="49193" hidden="1"/>
    <cellStyle name="Currency [0] 1068" xfId="3484" hidden="1"/>
    <cellStyle name="Currency [0] 1068" xfId="32873" hidden="1"/>
    <cellStyle name="Currency [0] 10680" xfId="19803" hidden="1"/>
    <cellStyle name="Currency [0] 10680" xfId="49190" hidden="1"/>
    <cellStyle name="Currency [0] 10681" xfId="19870" hidden="1"/>
    <cellStyle name="Currency [0] 10681" xfId="49257" hidden="1"/>
    <cellStyle name="Currency [0] 10682" xfId="19755" hidden="1"/>
    <cellStyle name="Currency [0] 10682" xfId="49142" hidden="1"/>
    <cellStyle name="Currency [0] 10683" xfId="19855" hidden="1"/>
    <cellStyle name="Currency [0] 10683" xfId="49242" hidden="1"/>
    <cellStyle name="Currency [0] 10684" xfId="19877" hidden="1"/>
    <cellStyle name="Currency [0] 10684" xfId="49264" hidden="1"/>
    <cellStyle name="Currency [0] 10685" xfId="19879" hidden="1"/>
    <cellStyle name="Currency [0] 10685" xfId="49266" hidden="1"/>
    <cellStyle name="Currency [0] 10686" xfId="19807" hidden="1"/>
    <cellStyle name="Currency [0] 10686" xfId="49194" hidden="1"/>
    <cellStyle name="Currency [0] 10687" xfId="19839" hidden="1"/>
    <cellStyle name="Currency [0] 10687" xfId="49226" hidden="1"/>
    <cellStyle name="Currency [0] 10688" xfId="19058" hidden="1"/>
    <cellStyle name="Currency [0] 10688" xfId="48445" hidden="1"/>
    <cellStyle name="Currency [0] 10689" xfId="19825" hidden="1"/>
    <cellStyle name="Currency [0] 10689" xfId="49212" hidden="1"/>
    <cellStyle name="Currency [0] 1069" xfId="3501" hidden="1"/>
    <cellStyle name="Currency [0] 1069" xfId="32890" hidden="1"/>
    <cellStyle name="Currency [0] 10690" xfId="19822" hidden="1"/>
    <cellStyle name="Currency [0] 10690" xfId="49209" hidden="1"/>
    <cellStyle name="Currency [0] 10691" xfId="19883" hidden="1"/>
    <cellStyle name="Currency [0] 10691" xfId="49270" hidden="1"/>
    <cellStyle name="Currency [0] 10692" xfId="19718" hidden="1"/>
    <cellStyle name="Currency [0] 10692" xfId="49105" hidden="1"/>
    <cellStyle name="Currency [0] 10693" xfId="19867" hidden="1"/>
    <cellStyle name="Currency [0] 10693" xfId="49254" hidden="1"/>
    <cellStyle name="Currency [0] 10694" xfId="19887" hidden="1"/>
    <cellStyle name="Currency [0] 10694" xfId="49274" hidden="1"/>
    <cellStyle name="Currency [0] 10695" xfId="19889" hidden="1"/>
    <cellStyle name="Currency [0] 10695" xfId="49276" hidden="1"/>
    <cellStyle name="Currency [0] 10696" xfId="19826" hidden="1"/>
    <cellStyle name="Currency [0] 10696" xfId="49213" hidden="1"/>
    <cellStyle name="Currency [0] 10697" xfId="19854" hidden="1"/>
    <cellStyle name="Currency [0] 10697" xfId="49241" hidden="1"/>
    <cellStyle name="Currency [0] 10698" xfId="19814" hidden="1"/>
    <cellStyle name="Currency [0] 10698" xfId="49201" hidden="1"/>
    <cellStyle name="Currency [0] 10699" xfId="19843" hidden="1"/>
    <cellStyle name="Currency [0] 10699" xfId="49230" hidden="1"/>
    <cellStyle name="Currency [0] 107" xfId="2426" hidden="1"/>
    <cellStyle name="Currency [0] 107" xfId="31815" hidden="1"/>
    <cellStyle name="Currency [0] 1070" xfId="3502" hidden="1"/>
    <cellStyle name="Currency [0] 1070" xfId="32891" hidden="1"/>
    <cellStyle name="Currency [0] 10700" xfId="19840" hidden="1"/>
    <cellStyle name="Currency [0] 10700" xfId="49227" hidden="1"/>
    <cellStyle name="Currency [0] 10701" xfId="19893" hidden="1"/>
    <cellStyle name="Currency [0] 10701" xfId="49280" hidden="1"/>
    <cellStyle name="Currency [0] 10702" xfId="19721" hidden="1"/>
    <cellStyle name="Currency [0] 10702" xfId="49108" hidden="1"/>
    <cellStyle name="Currency [0] 10703" xfId="19880" hidden="1"/>
    <cellStyle name="Currency [0] 10703" xfId="49267" hidden="1"/>
    <cellStyle name="Currency [0] 10704" xfId="19897" hidden="1"/>
    <cellStyle name="Currency [0] 10704" xfId="49284" hidden="1"/>
    <cellStyle name="Currency [0] 10705" xfId="19899" hidden="1"/>
    <cellStyle name="Currency [0] 10705" xfId="49286" hidden="1"/>
    <cellStyle name="Currency [0] 10706" xfId="19780" hidden="1"/>
    <cellStyle name="Currency [0] 10706" xfId="49167" hidden="1"/>
    <cellStyle name="Currency [0] 10707" xfId="19816" hidden="1"/>
    <cellStyle name="Currency [0] 10707" xfId="49203" hidden="1"/>
    <cellStyle name="Currency [0] 10708" xfId="19885" hidden="1"/>
    <cellStyle name="Currency [0] 10708" xfId="49272" hidden="1"/>
    <cellStyle name="Currency [0] 10709" xfId="19873" hidden="1"/>
    <cellStyle name="Currency [0] 10709" xfId="49260" hidden="1"/>
    <cellStyle name="Currency [0] 1071" xfId="3498" hidden="1"/>
    <cellStyle name="Currency [0] 1071" xfId="32887" hidden="1"/>
    <cellStyle name="Currency [0] 10710" xfId="19890" hidden="1"/>
    <cellStyle name="Currency [0] 10710" xfId="49277" hidden="1"/>
    <cellStyle name="Currency [0] 10711" xfId="19901" hidden="1"/>
    <cellStyle name="Currency [0] 10711" xfId="49288" hidden="1"/>
    <cellStyle name="Currency [0] 10712" xfId="19749" hidden="1"/>
    <cellStyle name="Currency [0] 10712" xfId="49136" hidden="1"/>
    <cellStyle name="Currency [0] 10713" xfId="19813" hidden="1"/>
    <cellStyle name="Currency [0] 10713" xfId="49200" hidden="1"/>
    <cellStyle name="Currency [0] 10714" xfId="19905" hidden="1"/>
    <cellStyle name="Currency [0] 10714" xfId="49292" hidden="1"/>
    <cellStyle name="Currency [0] 10715" xfId="19907" hidden="1"/>
    <cellStyle name="Currency [0] 10715" xfId="49294" hidden="1"/>
    <cellStyle name="Currency [0] 10716" xfId="19862" hidden="1"/>
    <cellStyle name="Currency [0] 10716" xfId="49249" hidden="1"/>
    <cellStyle name="Currency [0] 10717" xfId="19874" hidden="1"/>
    <cellStyle name="Currency [0] 10717" xfId="49261" hidden="1"/>
    <cellStyle name="Currency [0] 10718" xfId="19902" hidden="1"/>
    <cellStyle name="Currency [0] 10718" xfId="49289" hidden="1"/>
    <cellStyle name="Currency [0] 10719" xfId="19875" hidden="1"/>
    <cellStyle name="Currency [0] 10719" xfId="49262" hidden="1"/>
    <cellStyle name="Currency [0] 1072" xfId="3471" hidden="1"/>
    <cellStyle name="Currency [0] 1072" xfId="32860" hidden="1"/>
    <cellStyle name="Currency [0] 10720" xfId="19908" hidden="1"/>
    <cellStyle name="Currency [0] 10720" xfId="49295" hidden="1"/>
    <cellStyle name="Currency [0] 10721" xfId="19910" hidden="1"/>
    <cellStyle name="Currency [0] 10721" xfId="49297" hidden="1"/>
    <cellStyle name="Currency [0] 10722" xfId="19903" hidden="1"/>
    <cellStyle name="Currency [0] 10722" xfId="49290" hidden="1"/>
    <cellStyle name="Currency [0] 10723" xfId="19849" hidden="1"/>
    <cellStyle name="Currency [0] 10723" xfId="49236" hidden="1"/>
    <cellStyle name="Currency [0] 10724" xfId="19912" hidden="1"/>
    <cellStyle name="Currency [0] 10724" xfId="49299" hidden="1"/>
    <cellStyle name="Currency [0] 10725" xfId="19914" hidden="1"/>
    <cellStyle name="Currency [0] 10725" xfId="49301" hidden="1"/>
    <cellStyle name="Currency [0] 10726" xfId="18348" hidden="1"/>
    <cellStyle name="Currency [0] 10726" xfId="47735" hidden="1"/>
    <cellStyle name="Currency [0] 10727" xfId="18317" hidden="1"/>
    <cellStyle name="Currency [0] 10727" xfId="47704" hidden="1"/>
    <cellStyle name="Currency [0] 10728" xfId="18945" hidden="1"/>
    <cellStyle name="Currency [0] 10728" xfId="48332" hidden="1"/>
    <cellStyle name="Currency [0] 10729" xfId="19919" hidden="1"/>
    <cellStyle name="Currency [0] 10729" xfId="49306" hidden="1"/>
    <cellStyle name="Currency [0] 1073" xfId="3503" hidden="1"/>
    <cellStyle name="Currency [0] 1073" xfId="32892" hidden="1"/>
    <cellStyle name="Currency [0] 10730" xfId="19921" hidden="1"/>
    <cellStyle name="Currency [0] 10730" xfId="49308" hidden="1"/>
    <cellStyle name="Currency [0] 10731" xfId="18339" hidden="1"/>
    <cellStyle name="Currency [0] 10731" xfId="47726" hidden="1"/>
    <cellStyle name="Currency [0] 10732" xfId="19915" hidden="1"/>
    <cellStyle name="Currency [0] 10732" xfId="49302" hidden="1"/>
    <cellStyle name="Currency [0] 10733" xfId="19923" hidden="1"/>
    <cellStyle name="Currency [0] 10733" xfId="49310" hidden="1"/>
    <cellStyle name="Currency [0] 10734" xfId="19925" hidden="1"/>
    <cellStyle name="Currency [0] 10734" xfId="49312" hidden="1"/>
    <cellStyle name="Currency [0] 10735" xfId="18320" hidden="1"/>
    <cellStyle name="Currency [0] 10735" xfId="47707" hidden="1"/>
    <cellStyle name="Currency [0] 10736" xfId="18337" hidden="1"/>
    <cellStyle name="Currency [0] 10736" xfId="47724" hidden="1"/>
    <cellStyle name="Currency [0] 10737" xfId="19936" hidden="1"/>
    <cellStyle name="Currency [0] 10737" xfId="49323" hidden="1"/>
    <cellStyle name="Currency [0] 10738" xfId="19945" hidden="1"/>
    <cellStyle name="Currency [0] 10738" xfId="49332" hidden="1"/>
    <cellStyle name="Currency [0] 10739" xfId="19956" hidden="1"/>
    <cellStyle name="Currency [0] 10739" xfId="49343" hidden="1"/>
    <cellStyle name="Currency [0] 1074" xfId="3504" hidden="1"/>
    <cellStyle name="Currency [0] 1074" xfId="32893" hidden="1"/>
    <cellStyle name="Currency [0] 10740" xfId="19962" hidden="1"/>
    <cellStyle name="Currency [0] 10740" xfId="49349" hidden="1"/>
    <cellStyle name="Currency [0] 10741" xfId="19934" hidden="1"/>
    <cellStyle name="Currency [0] 10741" xfId="49321" hidden="1"/>
    <cellStyle name="Currency [0] 10742" xfId="19952" hidden="1"/>
    <cellStyle name="Currency [0] 10742" xfId="49339" hidden="1"/>
    <cellStyle name="Currency [0] 10743" xfId="19974" hidden="1"/>
    <cellStyle name="Currency [0] 10743" xfId="49361" hidden="1"/>
    <cellStyle name="Currency [0] 10744" xfId="19976" hidden="1"/>
    <cellStyle name="Currency [0] 10744" xfId="49363" hidden="1"/>
    <cellStyle name="Currency [0] 10745" xfId="18310" hidden="1"/>
    <cellStyle name="Currency [0] 10745" xfId="47697" hidden="1"/>
    <cellStyle name="Currency [0] 10746" xfId="18324" hidden="1"/>
    <cellStyle name="Currency [0] 10746" xfId="47711" hidden="1"/>
    <cellStyle name="Currency [0] 10747" xfId="19948" hidden="1"/>
    <cellStyle name="Currency [0] 10747" xfId="49335" hidden="1"/>
    <cellStyle name="Currency [0] 10748" xfId="18327" hidden="1"/>
    <cellStyle name="Currency [0] 10748" xfId="47714" hidden="1"/>
    <cellStyle name="Currency [0] 10749" xfId="19937" hidden="1"/>
    <cellStyle name="Currency [0] 10749" xfId="49324" hidden="1"/>
    <cellStyle name="Currency [0] 1075" xfId="3181" hidden="1"/>
    <cellStyle name="Currency [0] 1075" xfId="32570" hidden="1"/>
    <cellStyle name="Currency [0] 10750" xfId="19981" hidden="1"/>
    <cellStyle name="Currency [0] 10750" xfId="49368" hidden="1"/>
    <cellStyle name="Currency [0] 10751" xfId="19949" hidden="1"/>
    <cellStyle name="Currency [0] 10751" xfId="49336" hidden="1"/>
    <cellStyle name="Currency [0] 10752" xfId="19957" hidden="1"/>
    <cellStyle name="Currency [0] 10752" xfId="49344" hidden="1"/>
    <cellStyle name="Currency [0] 10753" xfId="19993" hidden="1"/>
    <cellStyle name="Currency [0] 10753" xfId="49380" hidden="1"/>
    <cellStyle name="Currency [0] 10754" xfId="19995" hidden="1"/>
    <cellStyle name="Currency [0] 10754" xfId="49382" hidden="1"/>
    <cellStyle name="Currency [0] 10755" xfId="19951" hidden="1"/>
    <cellStyle name="Currency [0] 10755" xfId="49338" hidden="1"/>
    <cellStyle name="Currency [0] 10756" xfId="19964" hidden="1"/>
    <cellStyle name="Currency [0] 10756" xfId="49351" hidden="1"/>
    <cellStyle name="Currency [0] 10757" xfId="19969" hidden="1"/>
    <cellStyle name="Currency [0] 10757" xfId="49356" hidden="1"/>
    <cellStyle name="Currency [0] 10758" xfId="19963" hidden="1"/>
    <cellStyle name="Currency [0] 10758" xfId="49350" hidden="1"/>
    <cellStyle name="Currency [0] 10759" xfId="20011" hidden="1"/>
    <cellStyle name="Currency [0] 10759" xfId="49398" hidden="1"/>
    <cellStyle name="Currency [0] 1076" xfId="3157" hidden="1"/>
    <cellStyle name="Currency [0] 1076" xfId="32546" hidden="1"/>
    <cellStyle name="Currency [0] 10760" xfId="20019" hidden="1"/>
    <cellStyle name="Currency [0] 10760" xfId="49406" hidden="1"/>
    <cellStyle name="Currency [0] 10761" xfId="19947" hidden="1"/>
    <cellStyle name="Currency [0] 10761" xfId="49334" hidden="1"/>
    <cellStyle name="Currency [0] 10762" xfId="20005" hidden="1"/>
    <cellStyle name="Currency [0] 10762" xfId="49392" hidden="1"/>
    <cellStyle name="Currency [0] 10763" xfId="20028" hidden="1"/>
    <cellStyle name="Currency [0] 10763" xfId="49415" hidden="1"/>
    <cellStyle name="Currency [0] 10764" xfId="20030" hidden="1"/>
    <cellStyle name="Currency [0] 10764" xfId="49417" hidden="1"/>
    <cellStyle name="Currency [0] 10765" xfId="19930" hidden="1"/>
    <cellStyle name="Currency [0] 10765" xfId="49317" hidden="1"/>
    <cellStyle name="Currency [0] 10766" xfId="19940" hidden="1"/>
    <cellStyle name="Currency [0] 10766" xfId="49327" hidden="1"/>
    <cellStyle name="Currency [0] 10767" xfId="20002" hidden="1"/>
    <cellStyle name="Currency [0] 10767" xfId="49389" hidden="1"/>
    <cellStyle name="Currency [0] 10768" xfId="19967" hidden="1"/>
    <cellStyle name="Currency [0] 10768" xfId="49354" hidden="1"/>
    <cellStyle name="Currency [0] 10769" xfId="19917" hidden="1"/>
    <cellStyle name="Currency [0] 10769" xfId="49304" hidden="1"/>
    <cellStyle name="Currency [0] 1077" xfId="3506" hidden="1"/>
    <cellStyle name="Currency [0] 1077" xfId="32895" hidden="1"/>
    <cellStyle name="Currency [0] 10770" xfId="20038" hidden="1"/>
    <cellStyle name="Currency [0] 10770" xfId="49425" hidden="1"/>
    <cellStyle name="Currency [0] 10771" xfId="20003" hidden="1"/>
    <cellStyle name="Currency [0] 10771" xfId="49390" hidden="1"/>
    <cellStyle name="Currency [0] 10772" xfId="20014" hidden="1"/>
    <cellStyle name="Currency [0] 10772" xfId="49401" hidden="1"/>
    <cellStyle name="Currency [0] 10773" xfId="20046" hidden="1"/>
    <cellStyle name="Currency [0] 10773" xfId="49433" hidden="1"/>
    <cellStyle name="Currency [0] 10774" xfId="20048" hidden="1"/>
    <cellStyle name="Currency [0] 10774" xfId="49435" hidden="1"/>
    <cellStyle name="Currency [0] 10775" xfId="20000" hidden="1"/>
    <cellStyle name="Currency [0] 10775" xfId="49387" hidden="1"/>
    <cellStyle name="Currency [0] 10776" xfId="19999" hidden="1"/>
    <cellStyle name="Currency [0] 10776" xfId="49386" hidden="1"/>
    <cellStyle name="Currency [0] 10777" xfId="19989" hidden="1"/>
    <cellStyle name="Currency [0] 10777" xfId="49376" hidden="1"/>
    <cellStyle name="Currency [0] 10778" xfId="19985" hidden="1"/>
    <cellStyle name="Currency [0] 10778" xfId="49372" hidden="1"/>
    <cellStyle name="Currency [0] 10779" xfId="19987" hidden="1"/>
    <cellStyle name="Currency [0] 10779" xfId="49374" hidden="1"/>
    <cellStyle name="Currency [0] 1078" xfId="3510" hidden="1"/>
    <cellStyle name="Currency [0] 1078" xfId="32899" hidden="1"/>
    <cellStyle name="Currency [0] 10780" xfId="20055" hidden="1"/>
    <cellStyle name="Currency [0] 10780" xfId="49442" hidden="1"/>
    <cellStyle name="Currency [0] 10781" xfId="18356" hidden="1"/>
    <cellStyle name="Currency [0] 10781" xfId="47743" hidden="1"/>
    <cellStyle name="Currency [0] 10782" xfId="20033" hidden="1"/>
    <cellStyle name="Currency [0] 10782" xfId="49420" hidden="1"/>
    <cellStyle name="Currency [0] 10783" xfId="20061" hidden="1"/>
    <cellStyle name="Currency [0] 10783" xfId="49448" hidden="1"/>
    <cellStyle name="Currency [0] 10784" xfId="20063" hidden="1"/>
    <cellStyle name="Currency [0] 10784" xfId="49450" hidden="1"/>
    <cellStyle name="Currency [0] 10785" xfId="19938" hidden="1"/>
    <cellStyle name="Currency [0] 10785" xfId="49325" hidden="1"/>
    <cellStyle name="Currency [0] 10786" xfId="20012" hidden="1"/>
    <cellStyle name="Currency [0] 10786" xfId="49399" hidden="1"/>
    <cellStyle name="Currency [0] 10787" xfId="19968" hidden="1"/>
    <cellStyle name="Currency [0] 10787" xfId="49355" hidden="1"/>
    <cellStyle name="Currency [0] 10788" xfId="20004" hidden="1"/>
    <cellStyle name="Currency [0] 10788" xfId="49391" hidden="1"/>
    <cellStyle name="Currency [0] 10789" xfId="20008" hidden="1"/>
    <cellStyle name="Currency [0] 10789" xfId="49395" hidden="1"/>
    <cellStyle name="Currency [0] 1079" xfId="3511" hidden="1"/>
    <cellStyle name="Currency [0] 1079" xfId="32900" hidden="1"/>
    <cellStyle name="Currency [0] 10790" xfId="20069" hidden="1"/>
    <cellStyle name="Currency [0] 10790" xfId="49456" hidden="1"/>
    <cellStyle name="Currency [0] 10791" xfId="18322" hidden="1"/>
    <cellStyle name="Currency [0] 10791" xfId="47709" hidden="1"/>
    <cellStyle name="Currency [0] 10792" xfId="20051" hidden="1"/>
    <cellStyle name="Currency [0] 10792" xfId="49438" hidden="1"/>
    <cellStyle name="Currency [0] 10793" xfId="20074" hidden="1"/>
    <cellStyle name="Currency [0] 10793" xfId="49461" hidden="1"/>
    <cellStyle name="Currency [0] 10794" xfId="20076" hidden="1"/>
    <cellStyle name="Currency [0] 10794" xfId="49463" hidden="1"/>
    <cellStyle name="Currency [0] 10795" xfId="19932" hidden="1"/>
    <cellStyle name="Currency [0] 10795" xfId="49319" hidden="1"/>
    <cellStyle name="Currency [0] 10796" xfId="20031" hidden="1"/>
    <cellStyle name="Currency [0] 10796" xfId="49418" hidden="1"/>
    <cellStyle name="Currency [0] 10797" xfId="19998" hidden="1"/>
    <cellStyle name="Currency [0] 10797" xfId="49385" hidden="1"/>
    <cellStyle name="Currency [0] 10798" xfId="20016" hidden="1"/>
    <cellStyle name="Currency [0] 10798" xfId="49403" hidden="1"/>
    <cellStyle name="Currency [0] 10799" xfId="20013" hidden="1"/>
    <cellStyle name="Currency [0] 10799" xfId="49400" hidden="1"/>
    <cellStyle name="Currency [0] 108" xfId="2458" hidden="1"/>
    <cellStyle name="Currency [0] 108" xfId="31847" hidden="1"/>
    <cellStyle name="Currency [0] 1080" xfId="3152" hidden="1"/>
    <cellStyle name="Currency [0] 1080" xfId="32541" hidden="1"/>
    <cellStyle name="Currency [0] 10800" xfId="20080" hidden="1"/>
    <cellStyle name="Currency [0] 10800" xfId="49467" hidden="1"/>
    <cellStyle name="Currency [0] 10801" xfId="19965" hidden="1"/>
    <cellStyle name="Currency [0] 10801" xfId="49352" hidden="1"/>
    <cellStyle name="Currency [0] 10802" xfId="20065" hidden="1"/>
    <cellStyle name="Currency [0] 10802" xfId="49452" hidden="1"/>
    <cellStyle name="Currency [0] 10803" xfId="20087" hidden="1"/>
    <cellStyle name="Currency [0] 10803" xfId="49474" hidden="1"/>
    <cellStyle name="Currency [0] 10804" xfId="20089" hidden="1"/>
    <cellStyle name="Currency [0] 10804" xfId="49476" hidden="1"/>
    <cellStyle name="Currency [0] 10805" xfId="20017" hidden="1"/>
    <cellStyle name="Currency [0] 10805" xfId="49404" hidden="1"/>
    <cellStyle name="Currency [0] 10806" xfId="20049" hidden="1"/>
    <cellStyle name="Currency [0] 10806" xfId="49436" hidden="1"/>
    <cellStyle name="Currency [0] 10807" xfId="18330" hidden="1"/>
    <cellStyle name="Currency [0] 10807" xfId="47717" hidden="1"/>
    <cellStyle name="Currency [0] 10808" xfId="20035" hidden="1"/>
    <cellStyle name="Currency [0] 10808" xfId="49422" hidden="1"/>
    <cellStyle name="Currency [0] 10809" xfId="20032" hidden="1"/>
    <cellStyle name="Currency [0] 10809" xfId="49419" hidden="1"/>
    <cellStyle name="Currency [0] 1081" xfId="3508" hidden="1"/>
    <cellStyle name="Currency [0] 1081" xfId="32897" hidden="1"/>
    <cellStyle name="Currency [0] 10810" xfId="20093" hidden="1"/>
    <cellStyle name="Currency [0] 10810" xfId="49480" hidden="1"/>
    <cellStyle name="Currency [0] 10811" xfId="19928" hidden="1"/>
    <cellStyle name="Currency [0] 10811" xfId="49315" hidden="1"/>
    <cellStyle name="Currency [0] 10812" xfId="20077" hidden="1"/>
    <cellStyle name="Currency [0] 10812" xfId="49464" hidden="1"/>
    <cellStyle name="Currency [0] 10813" xfId="20097" hidden="1"/>
    <cellStyle name="Currency [0] 10813" xfId="49484" hidden="1"/>
    <cellStyle name="Currency [0] 10814" xfId="20099" hidden="1"/>
    <cellStyle name="Currency [0] 10814" xfId="49486" hidden="1"/>
    <cellStyle name="Currency [0] 10815" xfId="20036" hidden="1"/>
    <cellStyle name="Currency [0] 10815" xfId="49423" hidden="1"/>
    <cellStyle name="Currency [0] 10816" xfId="20064" hidden="1"/>
    <cellStyle name="Currency [0] 10816" xfId="49451" hidden="1"/>
    <cellStyle name="Currency [0] 10817" xfId="20024" hidden="1"/>
    <cellStyle name="Currency [0] 10817" xfId="49411" hidden="1"/>
    <cellStyle name="Currency [0] 10818" xfId="20053" hidden="1"/>
    <cellStyle name="Currency [0] 10818" xfId="49440" hidden="1"/>
    <cellStyle name="Currency [0] 10819" xfId="20050" hidden="1"/>
    <cellStyle name="Currency [0] 10819" xfId="49437" hidden="1"/>
    <cellStyle name="Currency [0] 1082" xfId="3512" hidden="1"/>
    <cellStyle name="Currency [0] 1082" xfId="32901" hidden="1"/>
    <cellStyle name="Currency [0] 10820" xfId="20103" hidden="1"/>
    <cellStyle name="Currency [0] 10820" xfId="49490" hidden="1"/>
    <cellStyle name="Currency [0] 10821" xfId="19931" hidden="1"/>
    <cellStyle name="Currency [0] 10821" xfId="49318" hidden="1"/>
    <cellStyle name="Currency [0] 10822" xfId="20090" hidden="1"/>
    <cellStyle name="Currency [0] 10822" xfId="49477" hidden="1"/>
    <cellStyle name="Currency [0] 10823" xfId="20107" hidden="1"/>
    <cellStyle name="Currency [0] 10823" xfId="49494" hidden="1"/>
    <cellStyle name="Currency [0] 10824" xfId="20109" hidden="1"/>
    <cellStyle name="Currency [0] 10824" xfId="49496" hidden="1"/>
    <cellStyle name="Currency [0] 10825" xfId="19990" hidden="1"/>
    <cellStyle name="Currency [0] 10825" xfId="49377" hidden="1"/>
    <cellStyle name="Currency [0] 10826" xfId="20026" hidden="1"/>
    <cellStyle name="Currency [0] 10826" xfId="49413" hidden="1"/>
    <cellStyle name="Currency [0] 10827" xfId="20095" hidden="1"/>
    <cellStyle name="Currency [0] 10827" xfId="49482" hidden="1"/>
    <cellStyle name="Currency [0] 10828" xfId="20083" hidden="1"/>
    <cellStyle name="Currency [0] 10828" xfId="49470" hidden="1"/>
    <cellStyle name="Currency [0] 10829" xfId="20100" hidden="1"/>
    <cellStyle name="Currency [0] 10829" xfId="49487" hidden="1"/>
    <cellStyle name="Currency [0] 1083" xfId="3513" hidden="1"/>
    <cellStyle name="Currency [0] 1083" xfId="32902" hidden="1"/>
    <cellStyle name="Currency [0] 10830" xfId="20111" hidden="1"/>
    <cellStyle name="Currency [0] 10830" xfId="49498" hidden="1"/>
    <cellStyle name="Currency [0] 10831" xfId="19959" hidden="1"/>
    <cellStyle name="Currency [0] 10831" xfId="49346" hidden="1"/>
    <cellStyle name="Currency [0] 10832" xfId="20023" hidden="1"/>
    <cellStyle name="Currency [0] 10832" xfId="49410" hidden="1"/>
    <cellStyle name="Currency [0] 10833" xfId="20115" hidden="1"/>
    <cellStyle name="Currency [0] 10833" xfId="49502" hidden="1"/>
    <cellStyle name="Currency [0] 10834" xfId="20117" hidden="1"/>
    <cellStyle name="Currency [0] 10834" xfId="49504" hidden="1"/>
    <cellStyle name="Currency [0] 10835" xfId="20072" hidden="1"/>
    <cellStyle name="Currency [0] 10835" xfId="49459" hidden="1"/>
    <cellStyle name="Currency [0] 10836" xfId="20084" hidden="1"/>
    <cellStyle name="Currency [0] 10836" xfId="49471" hidden="1"/>
    <cellStyle name="Currency [0] 10837" xfId="20112" hidden="1"/>
    <cellStyle name="Currency [0] 10837" xfId="49499" hidden="1"/>
    <cellStyle name="Currency [0] 10838" xfId="20085" hidden="1"/>
    <cellStyle name="Currency [0] 10838" xfId="49472" hidden="1"/>
    <cellStyle name="Currency [0] 10839" xfId="20118" hidden="1"/>
    <cellStyle name="Currency [0] 10839" xfId="49505" hidden="1"/>
    <cellStyle name="Currency [0] 1084" xfId="3507" hidden="1"/>
    <cellStyle name="Currency [0] 1084" xfId="32896" hidden="1"/>
    <cellStyle name="Currency [0] 10840" xfId="20120" hidden="1"/>
    <cellStyle name="Currency [0] 10840" xfId="49507" hidden="1"/>
    <cellStyle name="Currency [0] 10841" xfId="20113" hidden="1"/>
    <cellStyle name="Currency [0] 10841" xfId="49500" hidden="1"/>
    <cellStyle name="Currency [0] 10842" xfId="20059" hidden="1"/>
    <cellStyle name="Currency [0] 10842" xfId="49446" hidden="1"/>
    <cellStyle name="Currency [0] 10843" xfId="20122" hidden="1"/>
    <cellStyle name="Currency [0] 10843" xfId="49509" hidden="1"/>
    <cellStyle name="Currency [0] 10844" xfId="20124" hidden="1"/>
    <cellStyle name="Currency [0] 10844" xfId="49511" hidden="1"/>
    <cellStyle name="Currency [0] 10845" xfId="20181" hidden="1"/>
    <cellStyle name="Currency [0] 10845" xfId="49568" hidden="1"/>
    <cellStyle name="Currency [0] 10846" xfId="20200" hidden="1"/>
    <cellStyle name="Currency [0] 10846" xfId="49587" hidden="1"/>
    <cellStyle name="Currency [0] 10847" xfId="20207" hidden="1"/>
    <cellStyle name="Currency [0] 10847" xfId="49594" hidden="1"/>
    <cellStyle name="Currency [0] 10848" xfId="20214" hidden="1"/>
    <cellStyle name="Currency [0] 10848" xfId="49601" hidden="1"/>
    <cellStyle name="Currency [0] 10849" xfId="20219" hidden="1"/>
    <cellStyle name="Currency [0] 10849" xfId="49606" hidden="1"/>
    <cellStyle name="Currency [0] 1085" xfId="3169" hidden="1"/>
    <cellStyle name="Currency [0] 1085" xfId="32558" hidden="1"/>
    <cellStyle name="Currency [0] 10850" xfId="20198" hidden="1"/>
    <cellStyle name="Currency [0] 10850" xfId="49585" hidden="1"/>
    <cellStyle name="Currency [0] 10851" xfId="20209" hidden="1"/>
    <cellStyle name="Currency [0] 10851" xfId="49596" hidden="1"/>
    <cellStyle name="Currency [0] 10852" xfId="20223" hidden="1"/>
    <cellStyle name="Currency [0] 10852" xfId="49610" hidden="1"/>
    <cellStyle name="Currency [0] 10853" xfId="20225" hidden="1"/>
    <cellStyle name="Currency [0] 10853" xfId="49612" hidden="1"/>
    <cellStyle name="Currency [0] 10854" xfId="20208" hidden="1"/>
    <cellStyle name="Currency [0] 10854" xfId="49595" hidden="1"/>
    <cellStyle name="Currency [0] 10855" xfId="20182" hidden="1"/>
    <cellStyle name="Currency [0] 10855" xfId="49569" hidden="1"/>
    <cellStyle name="Currency [0] 10856" xfId="20236" hidden="1"/>
    <cellStyle name="Currency [0] 10856" xfId="49623" hidden="1"/>
    <cellStyle name="Currency [0] 10857" xfId="20245" hidden="1"/>
    <cellStyle name="Currency [0] 10857" xfId="49632" hidden="1"/>
    <cellStyle name="Currency [0] 10858" xfId="20256" hidden="1"/>
    <cellStyle name="Currency [0] 10858" xfId="49643" hidden="1"/>
    <cellStyle name="Currency [0] 10859" xfId="20262" hidden="1"/>
    <cellStyle name="Currency [0] 10859" xfId="49649" hidden="1"/>
    <cellStyle name="Currency [0] 1086" xfId="3519" hidden="1"/>
    <cellStyle name="Currency [0] 1086" xfId="32908" hidden="1"/>
    <cellStyle name="Currency [0] 10860" xfId="20234" hidden="1"/>
    <cellStyle name="Currency [0] 10860" xfId="49621" hidden="1"/>
    <cellStyle name="Currency [0] 10861" xfId="20252" hidden="1"/>
    <cellStyle name="Currency [0] 10861" xfId="49639" hidden="1"/>
    <cellStyle name="Currency [0] 10862" xfId="20274" hidden="1"/>
    <cellStyle name="Currency [0] 10862" xfId="49661" hidden="1"/>
    <cellStyle name="Currency [0] 10863" xfId="20276" hidden="1"/>
    <cellStyle name="Currency [0] 10863" xfId="49663" hidden="1"/>
    <cellStyle name="Currency [0] 10864" xfId="20204" hidden="1"/>
    <cellStyle name="Currency [0] 10864" xfId="49591" hidden="1"/>
    <cellStyle name="Currency [0] 10865" xfId="20188" hidden="1"/>
    <cellStyle name="Currency [0] 10865" xfId="49575" hidden="1"/>
    <cellStyle name="Currency [0] 10866" xfId="20248" hidden="1"/>
    <cellStyle name="Currency [0] 10866" xfId="49635" hidden="1"/>
    <cellStyle name="Currency [0] 10867" xfId="20193" hidden="1"/>
    <cellStyle name="Currency [0] 10867" xfId="49580" hidden="1"/>
    <cellStyle name="Currency [0] 10868" xfId="20237" hidden="1"/>
    <cellStyle name="Currency [0] 10868" xfId="49624" hidden="1"/>
    <cellStyle name="Currency [0] 10869" xfId="20281" hidden="1"/>
    <cellStyle name="Currency [0] 10869" xfId="49668" hidden="1"/>
    <cellStyle name="Currency [0] 1087" xfId="3523" hidden="1"/>
    <cellStyle name="Currency [0] 1087" xfId="32912" hidden="1"/>
    <cellStyle name="Currency [0] 10870" xfId="20249" hidden="1"/>
    <cellStyle name="Currency [0] 10870" xfId="49636" hidden="1"/>
    <cellStyle name="Currency [0] 10871" xfId="20257" hidden="1"/>
    <cellStyle name="Currency [0] 10871" xfId="49644" hidden="1"/>
    <cellStyle name="Currency [0] 10872" xfId="20293" hidden="1"/>
    <cellStyle name="Currency [0] 10872" xfId="49680" hidden="1"/>
    <cellStyle name="Currency [0] 10873" xfId="20295" hidden="1"/>
    <cellStyle name="Currency [0] 10873" xfId="49682" hidden="1"/>
    <cellStyle name="Currency [0] 10874" xfId="20251" hidden="1"/>
    <cellStyle name="Currency [0] 10874" xfId="49638" hidden="1"/>
    <cellStyle name="Currency [0] 10875" xfId="20264" hidden="1"/>
    <cellStyle name="Currency [0] 10875" xfId="49651" hidden="1"/>
    <cellStyle name="Currency [0] 10876" xfId="20269" hidden="1"/>
    <cellStyle name="Currency [0] 10876" xfId="49656" hidden="1"/>
    <cellStyle name="Currency [0] 10877" xfId="20263" hidden="1"/>
    <cellStyle name="Currency [0] 10877" xfId="49650" hidden="1"/>
    <cellStyle name="Currency [0] 10878" xfId="20311" hidden="1"/>
    <cellStyle name="Currency [0] 10878" xfId="49698" hidden="1"/>
    <cellStyle name="Currency [0] 10879" xfId="20319" hidden="1"/>
    <cellStyle name="Currency [0] 10879" xfId="49706" hidden="1"/>
    <cellStyle name="Currency [0] 1088" xfId="3529" hidden="1"/>
    <cellStyle name="Currency [0] 1088" xfId="32918" hidden="1"/>
    <cellStyle name="Currency [0] 10880" xfId="20247" hidden="1"/>
    <cellStyle name="Currency [0] 10880" xfId="49634" hidden="1"/>
    <cellStyle name="Currency [0] 10881" xfId="20305" hidden="1"/>
    <cellStyle name="Currency [0] 10881" xfId="49692" hidden="1"/>
    <cellStyle name="Currency [0] 10882" xfId="20328" hidden="1"/>
    <cellStyle name="Currency [0] 10882" xfId="49715" hidden="1"/>
    <cellStyle name="Currency [0] 10883" xfId="20330" hidden="1"/>
    <cellStyle name="Currency [0] 10883" xfId="49717" hidden="1"/>
    <cellStyle name="Currency [0] 10884" xfId="20230" hidden="1"/>
    <cellStyle name="Currency [0] 10884" xfId="49617" hidden="1"/>
    <cellStyle name="Currency [0] 10885" xfId="20240" hidden="1"/>
    <cellStyle name="Currency [0] 10885" xfId="49627" hidden="1"/>
    <cellStyle name="Currency [0] 10886" xfId="20302" hidden="1"/>
    <cellStyle name="Currency [0] 10886" xfId="49689" hidden="1"/>
    <cellStyle name="Currency [0] 10887" xfId="20267" hidden="1"/>
    <cellStyle name="Currency [0] 10887" xfId="49654" hidden="1"/>
    <cellStyle name="Currency [0] 10888" xfId="20212" hidden="1"/>
    <cellStyle name="Currency [0] 10888" xfId="49599" hidden="1"/>
    <cellStyle name="Currency [0] 10889" xfId="20338" hidden="1"/>
    <cellStyle name="Currency [0] 10889" xfId="49725" hidden="1"/>
    <cellStyle name="Currency [0] 1089" xfId="3532" hidden="1"/>
    <cellStyle name="Currency [0] 1089" xfId="32921" hidden="1"/>
    <cellStyle name="Currency [0] 10890" xfId="20303" hidden="1"/>
    <cellStyle name="Currency [0] 10890" xfId="49690" hidden="1"/>
    <cellStyle name="Currency [0] 10891" xfId="20314" hidden="1"/>
    <cellStyle name="Currency [0] 10891" xfId="49701" hidden="1"/>
    <cellStyle name="Currency [0] 10892" xfId="20346" hidden="1"/>
    <cellStyle name="Currency [0] 10892" xfId="49733" hidden="1"/>
    <cellStyle name="Currency [0] 10893" xfId="20348" hidden="1"/>
    <cellStyle name="Currency [0] 10893" xfId="49735" hidden="1"/>
    <cellStyle name="Currency [0] 10894" xfId="20300" hidden="1"/>
    <cellStyle name="Currency [0] 10894" xfId="49687" hidden="1"/>
    <cellStyle name="Currency [0] 10895" xfId="20299" hidden="1"/>
    <cellStyle name="Currency [0] 10895" xfId="49686" hidden="1"/>
    <cellStyle name="Currency [0] 10896" xfId="20289" hidden="1"/>
    <cellStyle name="Currency [0] 10896" xfId="49676" hidden="1"/>
    <cellStyle name="Currency [0] 10897" xfId="20285" hidden="1"/>
    <cellStyle name="Currency [0] 10897" xfId="49672" hidden="1"/>
    <cellStyle name="Currency [0] 10898" xfId="20287" hidden="1"/>
    <cellStyle name="Currency [0] 10898" xfId="49674" hidden="1"/>
    <cellStyle name="Currency [0] 10899" xfId="20355" hidden="1"/>
    <cellStyle name="Currency [0] 10899" xfId="49742" hidden="1"/>
    <cellStyle name="Currency [0] 109" xfId="2504" hidden="1"/>
    <cellStyle name="Currency [0] 109" xfId="31893" hidden="1"/>
    <cellStyle name="Currency [0] 1090" xfId="3518" hidden="1"/>
    <cellStyle name="Currency [0] 1090" xfId="32907" hidden="1"/>
    <cellStyle name="Currency [0] 10900" xfId="20190" hidden="1"/>
    <cellStyle name="Currency [0] 10900" xfId="49577" hidden="1"/>
    <cellStyle name="Currency [0] 10901" xfId="20333" hidden="1"/>
    <cellStyle name="Currency [0] 10901" xfId="49720" hidden="1"/>
    <cellStyle name="Currency [0] 10902" xfId="20361" hidden="1"/>
    <cellStyle name="Currency [0] 10902" xfId="49748" hidden="1"/>
    <cellStyle name="Currency [0] 10903" xfId="20363" hidden="1"/>
    <cellStyle name="Currency [0] 10903" xfId="49750" hidden="1"/>
    <cellStyle name="Currency [0] 10904" xfId="20238" hidden="1"/>
    <cellStyle name="Currency [0] 10904" xfId="49625" hidden="1"/>
    <cellStyle name="Currency [0] 10905" xfId="20312" hidden="1"/>
    <cellStyle name="Currency [0] 10905" xfId="49699" hidden="1"/>
    <cellStyle name="Currency [0] 10906" xfId="20268" hidden="1"/>
    <cellStyle name="Currency [0] 10906" xfId="49655" hidden="1"/>
    <cellStyle name="Currency [0] 10907" xfId="20304" hidden="1"/>
    <cellStyle name="Currency [0] 10907" xfId="49691" hidden="1"/>
    <cellStyle name="Currency [0] 10908" xfId="20308" hidden="1"/>
    <cellStyle name="Currency [0] 10908" xfId="49695" hidden="1"/>
    <cellStyle name="Currency [0] 10909" xfId="20369" hidden="1"/>
    <cellStyle name="Currency [0] 10909" xfId="49756" hidden="1"/>
    <cellStyle name="Currency [0] 1091" xfId="3528" hidden="1"/>
    <cellStyle name="Currency [0] 1091" xfId="32917" hidden="1"/>
    <cellStyle name="Currency [0] 10910" xfId="20185" hidden="1"/>
    <cellStyle name="Currency [0] 10910" xfId="49572" hidden="1"/>
    <cellStyle name="Currency [0] 10911" xfId="20351" hidden="1"/>
    <cellStyle name="Currency [0] 10911" xfId="49738" hidden="1"/>
    <cellStyle name="Currency [0] 10912" xfId="20374" hidden="1"/>
    <cellStyle name="Currency [0] 10912" xfId="49761" hidden="1"/>
    <cellStyle name="Currency [0] 10913" xfId="20376" hidden="1"/>
    <cellStyle name="Currency [0] 10913" xfId="49763" hidden="1"/>
    <cellStyle name="Currency [0] 10914" xfId="20232" hidden="1"/>
    <cellStyle name="Currency [0] 10914" xfId="49619" hidden="1"/>
    <cellStyle name="Currency [0] 10915" xfId="20331" hidden="1"/>
    <cellStyle name="Currency [0] 10915" xfId="49718" hidden="1"/>
    <cellStyle name="Currency [0] 10916" xfId="20298" hidden="1"/>
    <cellStyle name="Currency [0] 10916" xfId="49685" hidden="1"/>
    <cellStyle name="Currency [0] 10917" xfId="20316" hidden="1"/>
    <cellStyle name="Currency [0] 10917" xfId="49703" hidden="1"/>
    <cellStyle name="Currency [0] 10918" xfId="20313" hidden="1"/>
    <cellStyle name="Currency [0] 10918" xfId="49700" hidden="1"/>
    <cellStyle name="Currency [0] 10919" xfId="20380" hidden="1"/>
    <cellStyle name="Currency [0] 10919" xfId="49767" hidden="1"/>
    <cellStyle name="Currency [0] 1092" xfId="3539" hidden="1"/>
    <cellStyle name="Currency [0] 1092" xfId="32928" hidden="1"/>
    <cellStyle name="Currency [0] 10920" xfId="20265" hidden="1"/>
    <cellStyle name="Currency [0] 10920" xfId="49652" hidden="1"/>
    <cellStyle name="Currency [0] 10921" xfId="20365" hidden="1"/>
    <cellStyle name="Currency [0] 10921" xfId="49752" hidden="1"/>
    <cellStyle name="Currency [0] 10922" xfId="20387" hidden="1"/>
    <cellStyle name="Currency [0] 10922" xfId="49774" hidden="1"/>
    <cellStyle name="Currency [0] 10923" xfId="20389" hidden="1"/>
    <cellStyle name="Currency [0] 10923" xfId="49776" hidden="1"/>
    <cellStyle name="Currency [0] 10924" xfId="20317" hidden="1"/>
    <cellStyle name="Currency [0] 10924" xfId="49704" hidden="1"/>
    <cellStyle name="Currency [0] 10925" xfId="20349" hidden="1"/>
    <cellStyle name="Currency [0] 10925" xfId="49736" hidden="1"/>
    <cellStyle name="Currency [0] 10926" xfId="20201" hidden="1"/>
    <cellStyle name="Currency [0] 10926" xfId="49588" hidden="1"/>
    <cellStyle name="Currency [0] 10927" xfId="20335" hidden="1"/>
    <cellStyle name="Currency [0] 10927" xfId="49722" hidden="1"/>
    <cellStyle name="Currency [0] 10928" xfId="20332" hidden="1"/>
    <cellStyle name="Currency [0] 10928" xfId="49719" hidden="1"/>
    <cellStyle name="Currency [0] 10929" xfId="20393" hidden="1"/>
    <cellStyle name="Currency [0] 10929" xfId="49780" hidden="1"/>
    <cellStyle name="Currency [0] 1093" xfId="3540" hidden="1"/>
    <cellStyle name="Currency [0] 1093" xfId="32929" hidden="1"/>
    <cellStyle name="Currency [0] 10930" xfId="20228" hidden="1"/>
    <cellStyle name="Currency [0] 10930" xfId="49615" hidden="1"/>
    <cellStyle name="Currency [0] 10931" xfId="20377" hidden="1"/>
    <cellStyle name="Currency [0] 10931" xfId="49764" hidden="1"/>
    <cellStyle name="Currency [0] 10932" xfId="20397" hidden="1"/>
    <cellStyle name="Currency [0] 10932" xfId="49784" hidden="1"/>
    <cellStyle name="Currency [0] 10933" xfId="20399" hidden="1"/>
    <cellStyle name="Currency [0] 10933" xfId="49786" hidden="1"/>
    <cellStyle name="Currency [0] 10934" xfId="20336" hidden="1"/>
    <cellStyle name="Currency [0] 10934" xfId="49723" hidden="1"/>
    <cellStyle name="Currency [0] 10935" xfId="20364" hidden="1"/>
    <cellStyle name="Currency [0] 10935" xfId="49751" hidden="1"/>
    <cellStyle name="Currency [0] 10936" xfId="20324" hidden="1"/>
    <cellStyle name="Currency [0] 10936" xfId="49711" hidden="1"/>
    <cellStyle name="Currency [0] 10937" xfId="20353" hidden="1"/>
    <cellStyle name="Currency [0] 10937" xfId="49740" hidden="1"/>
    <cellStyle name="Currency [0] 10938" xfId="20350" hidden="1"/>
    <cellStyle name="Currency [0] 10938" xfId="49737" hidden="1"/>
    <cellStyle name="Currency [0] 10939" xfId="20403" hidden="1"/>
    <cellStyle name="Currency [0] 10939" xfId="49790" hidden="1"/>
    <cellStyle name="Currency [0] 1094" xfId="3505" hidden="1"/>
    <cellStyle name="Currency [0] 1094" xfId="32894" hidden="1"/>
    <cellStyle name="Currency [0] 10940" xfId="20231" hidden="1"/>
    <cellStyle name="Currency [0] 10940" xfId="49618" hidden="1"/>
    <cellStyle name="Currency [0] 10941" xfId="20390" hidden="1"/>
    <cellStyle name="Currency [0] 10941" xfId="49777" hidden="1"/>
    <cellStyle name="Currency [0] 10942" xfId="20407" hidden="1"/>
    <cellStyle name="Currency [0] 10942" xfId="49794" hidden="1"/>
    <cellStyle name="Currency [0] 10943" xfId="20409" hidden="1"/>
    <cellStyle name="Currency [0] 10943" xfId="49796" hidden="1"/>
    <cellStyle name="Currency [0] 10944" xfId="20290" hidden="1"/>
    <cellStyle name="Currency [0] 10944" xfId="49677" hidden="1"/>
    <cellStyle name="Currency [0] 10945" xfId="20326" hidden="1"/>
    <cellStyle name="Currency [0] 10945" xfId="49713" hidden="1"/>
    <cellStyle name="Currency [0] 10946" xfId="20395" hidden="1"/>
    <cellStyle name="Currency [0] 10946" xfId="49782" hidden="1"/>
    <cellStyle name="Currency [0] 10947" xfId="20383" hidden="1"/>
    <cellStyle name="Currency [0] 10947" xfId="49770" hidden="1"/>
    <cellStyle name="Currency [0] 10948" xfId="20400" hidden="1"/>
    <cellStyle name="Currency [0] 10948" xfId="49787" hidden="1"/>
    <cellStyle name="Currency [0] 10949" xfId="20411" hidden="1"/>
    <cellStyle name="Currency [0] 10949" xfId="49798" hidden="1"/>
    <cellStyle name="Currency [0] 1095" xfId="3151" hidden="1"/>
    <cellStyle name="Currency [0] 1095" xfId="32540" hidden="1"/>
    <cellStyle name="Currency [0] 10950" xfId="20259" hidden="1"/>
    <cellStyle name="Currency [0] 10950" xfId="49646" hidden="1"/>
    <cellStyle name="Currency [0] 10951" xfId="20323" hidden="1"/>
    <cellStyle name="Currency [0] 10951" xfId="49710" hidden="1"/>
    <cellStyle name="Currency [0] 10952" xfId="20415" hidden="1"/>
    <cellStyle name="Currency [0] 10952" xfId="49802" hidden="1"/>
    <cellStyle name="Currency [0] 10953" xfId="20417" hidden="1"/>
    <cellStyle name="Currency [0] 10953" xfId="49804" hidden="1"/>
    <cellStyle name="Currency [0] 10954" xfId="20372" hidden="1"/>
    <cellStyle name="Currency [0] 10954" xfId="49759" hidden="1"/>
    <cellStyle name="Currency [0] 10955" xfId="20384" hidden="1"/>
    <cellStyle name="Currency [0] 10955" xfId="49771" hidden="1"/>
    <cellStyle name="Currency [0] 10956" xfId="20412" hidden="1"/>
    <cellStyle name="Currency [0] 10956" xfId="49799" hidden="1"/>
    <cellStyle name="Currency [0] 10957" xfId="20385" hidden="1"/>
    <cellStyle name="Currency [0] 10957" xfId="49772" hidden="1"/>
    <cellStyle name="Currency [0] 10958" xfId="20418" hidden="1"/>
    <cellStyle name="Currency [0] 10958" xfId="49805" hidden="1"/>
    <cellStyle name="Currency [0] 10959" xfId="20420" hidden="1"/>
    <cellStyle name="Currency [0] 10959" xfId="49807" hidden="1"/>
    <cellStyle name="Currency [0] 1096" xfId="3525" hidden="1"/>
    <cellStyle name="Currency [0] 1096" xfId="32914" hidden="1"/>
    <cellStyle name="Currency [0] 10960" xfId="20413" hidden="1"/>
    <cellStyle name="Currency [0] 10960" xfId="49800" hidden="1"/>
    <cellStyle name="Currency [0] 10961" xfId="20359" hidden="1"/>
    <cellStyle name="Currency [0] 10961" xfId="49746" hidden="1"/>
    <cellStyle name="Currency [0] 10962" xfId="20423" hidden="1"/>
    <cellStyle name="Currency [0] 10962" xfId="49810" hidden="1"/>
    <cellStyle name="Currency [0] 10963" xfId="20425" hidden="1"/>
    <cellStyle name="Currency [0] 10963" xfId="49812" hidden="1"/>
    <cellStyle name="Currency [0] 10964" xfId="20142" hidden="1"/>
    <cellStyle name="Currency [0] 10964" xfId="49529" hidden="1"/>
    <cellStyle name="Currency [0] 10965" xfId="20164" hidden="1"/>
    <cellStyle name="Currency [0] 10965" xfId="49551" hidden="1"/>
    <cellStyle name="Currency [0] 10966" xfId="20429" hidden="1"/>
    <cellStyle name="Currency [0] 10966" xfId="49816" hidden="1"/>
    <cellStyle name="Currency [0] 10967" xfId="20436" hidden="1"/>
    <cellStyle name="Currency [0] 10967" xfId="49823" hidden="1"/>
    <cellStyle name="Currency [0] 10968" xfId="20438" hidden="1"/>
    <cellStyle name="Currency [0] 10968" xfId="49825" hidden="1"/>
    <cellStyle name="Currency [0] 10969" xfId="20129" hidden="1"/>
    <cellStyle name="Currency [0] 10969" xfId="49516" hidden="1"/>
    <cellStyle name="Currency [0] 1097" xfId="3141" hidden="1"/>
    <cellStyle name="Currency [0] 1097" xfId="32530" hidden="1"/>
    <cellStyle name="Currency [0] 10970" xfId="20432" hidden="1"/>
    <cellStyle name="Currency [0] 10970" xfId="49819" hidden="1"/>
    <cellStyle name="Currency [0] 10971" xfId="20441" hidden="1"/>
    <cellStyle name="Currency [0] 10971" xfId="49828" hidden="1"/>
    <cellStyle name="Currency [0] 10972" xfId="20443" hidden="1"/>
    <cellStyle name="Currency [0] 10972" xfId="49830" hidden="1"/>
    <cellStyle name="Currency [0] 10973" xfId="20431" hidden="1"/>
    <cellStyle name="Currency [0] 10973" xfId="49818" hidden="1"/>
    <cellStyle name="Currency [0] 10974" xfId="20141" hidden="1"/>
    <cellStyle name="Currency [0] 10974" xfId="49528" hidden="1"/>
    <cellStyle name="Currency [0] 10975" xfId="20454" hidden="1"/>
    <cellStyle name="Currency [0] 10975" xfId="49841" hidden="1"/>
    <cellStyle name="Currency [0] 10976" xfId="20463" hidden="1"/>
    <cellStyle name="Currency [0] 10976" xfId="49850" hidden="1"/>
    <cellStyle name="Currency [0] 10977" xfId="20474" hidden="1"/>
    <cellStyle name="Currency [0] 10977" xfId="49861" hidden="1"/>
    <cellStyle name="Currency [0] 10978" xfId="20480" hidden="1"/>
    <cellStyle name="Currency [0] 10978" xfId="49867" hidden="1"/>
    <cellStyle name="Currency [0] 10979" xfId="20452" hidden="1"/>
    <cellStyle name="Currency [0] 10979" xfId="49839" hidden="1"/>
    <cellStyle name="Currency [0] 1098" xfId="3520" hidden="1"/>
    <cellStyle name="Currency [0] 1098" xfId="32909" hidden="1"/>
    <cellStyle name="Currency [0] 10980" xfId="20470" hidden="1"/>
    <cellStyle name="Currency [0] 10980" xfId="49857" hidden="1"/>
    <cellStyle name="Currency [0] 10981" xfId="20492" hidden="1"/>
    <cellStyle name="Currency [0] 10981" xfId="49879" hidden="1"/>
    <cellStyle name="Currency [0] 10982" xfId="20494" hidden="1"/>
    <cellStyle name="Currency [0] 10982" xfId="49881" hidden="1"/>
    <cellStyle name="Currency [0] 10983" xfId="20426" hidden="1"/>
    <cellStyle name="Currency [0] 10983" xfId="49813" hidden="1"/>
    <cellStyle name="Currency [0] 10984" xfId="20137" hidden="1"/>
    <cellStyle name="Currency [0] 10984" xfId="49524" hidden="1"/>
    <cellStyle name="Currency [0] 10985" xfId="20466" hidden="1"/>
    <cellStyle name="Currency [0] 10985" xfId="49853" hidden="1"/>
    <cellStyle name="Currency [0] 10986" xfId="20133" hidden="1"/>
    <cellStyle name="Currency [0] 10986" xfId="49520" hidden="1"/>
    <cellStyle name="Currency [0] 10987" xfId="20455" hidden="1"/>
    <cellStyle name="Currency [0] 10987" xfId="49842" hidden="1"/>
    <cellStyle name="Currency [0] 10988" xfId="20499" hidden="1"/>
    <cellStyle name="Currency [0] 10988" xfId="49886" hidden="1"/>
    <cellStyle name="Currency [0] 10989" xfId="20467" hidden="1"/>
    <cellStyle name="Currency [0] 10989" xfId="49854" hidden="1"/>
    <cellStyle name="Currency [0] 1099" xfId="3541" hidden="1"/>
    <cellStyle name="Currency [0] 1099" xfId="32930" hidden="1"/>
    <cellStyle name="Currency [0] 10990" xfId="20475" hidden="1"/>
    <cellStyle name="Currency [0] 10990" xfId="49862" hidden="1"/>
    <cellStyle name="Currency [0] 10991" xfId="20511" hidden="1"/>
    <cellStyle name="Currency [0] 10991" xfId="49898" hidden="1"/>
    <cellStyle name="Currency [0] 10992" xfId="20513" hidden="1"/>
    <cellStyle name="Currency [0] 10992" xfId="49900" hidden="1"/>
    <cellStyle name="Currency [0] 10993" xfId="20469" hidden="1"/>
    <cellStyle name="Currency [0] 10993" xfId="49856" hidden="1"/>
    <cellStyle name="Currency [0] 10994" xfId="20482" hidden="1"/>
    <cellStyle name="Currency [0] 10994" xfId="49869" hidden="1"/>
    <cellStyle name="Currency [0] 10995" xfId="20487" hidden="1"/>
    <cellStyle name="Currency [0] 10995" xfId="49874" hidden="1"/>
    <cellStyle name="Currency [0] 10996" xfId="20481" hidden="1"/>
    <cellStyle name="Currency [0] 10996" xfId="49868" hidden="1"/>
    <cellStyle name="Currency [0] 10997" xfId="20529" hidden="1"/>
    <cellStyle name="Currency [0] 10997" xfId="49916" hidden="1"/>
    <cellStyle name="Currency [0] 10998" xfId="20537" hidden="1"/>
    <cellStyle name="Currency [0] 10998" xfId="49924" hidden="1"/>
    <cellStyle name="Currency [0] 10999" xfId="20465" hidden="1"/>
    <cellStyle name="Currency [0] 10999" xfId="49852" hidden="1"/>
    <cellStyle name="Currency [0] 11" xfId="128" hidden="1"/>
    <cellStyle name="Currency [0] 11" xfId="293" hidden="1"/>
    <cellStyle name="Currency [0] 11" xfId="251" hidden="1"/>
    <cellStyle name="Currency [0] 11" xfId="87" hidden="1"/>
    <cellStyle name="Currency [0] 11" xfId="476" hidden="1"/>
    <cellStyle name="Currency [0] 11" xfId="641" hidden="1"/>
    <cellStyle name="Currency [0] 11" xfId="599" hidden="1"/>
    <cellStyle name="Currency [0] 11" xfId="435" hidden="1"/>
    <cellStyle name="Currency [0] 11" xfId="814" hidden="1"/>
    <cellStyle name="Currency [0] 11" xfId="979" hidden="1"/>
    <cellStyle name="Currency [0] 11" xfId="937" hidden="1"/>
    <cellStyle name="Currency [0] 11" xfId="773" hidden="1"/>
    <cellStyle name="Currency [0] 11" xfId="1156" hidden="1"/>
    <cellStyle name="Currency [0] 11" xfId="1321" hidden="1"/>
    <cellStyle name="Currency [0] 11" xfId="1279" hidden="1"/>
    <cellStyle name="Currency [0] 11" xfId="1115" hidden="1"/>
    <cellStyle name="Currency [0] 11" xfId="1484" hidden="1"/>
    <cellStyle name="Currency [0] 11" xfId="1649" hidden="1"/>
    <cellStyle name="Currency [0] 11" xfId="1607" hidden="1"/>
    <cellStyle name="Currency [0] 11" xfId="1443" hidden="1"/>
    <cellStyle name="Currency [0] 11" xfId="1812" hidden="1"/>
    <cellStyle name="Currency [0] 11" xfId="1977" hidden="1"/>
    <cellStyle name="Currency [0] 11" xfId="1935" hidden="1"/>
    <cellStyle name="Currency [0] 11" xfId="1771" hidden="1"/>
    <cellStyle name="Currency [0] 11" xfId="2143" hidden="1"/>
    <cellStyle name="Currency [0] 11" xfId="2307" hidden="1"/>
    <cellStyle name="Currency [0] 11" xfId="2266" hidden="1"/>
    <cellStyle name="Currency [0] 11" xfId="2102" hidden="1"/>
    <cellStyle name="Currency [0] 11" xfId="2402" hidden="1"/>
    <cellStyle name="Currency [0] 11" xfId="31791" hidden="1"/>
    <cellStyle name="Currency [0] 11" xfId="61197" hidden="1"/>
    <cellStyle name="Currency [0] 11" xfId="61279" hidden="1"/>
    <cellStyle name="Currency [0] 11" xfId="61363" hidden="1"/>
    <cellStyle name="Currency [0] 11" xfId="61445" hidden="1"/>
    <cellStyle name="Currency [0] 11" xfId="61528" hidden="1"/>
    <cellStyle name="Currency [0] 11" xfId="61610" hidden="1"/>
    <cellStyle name="Currency [0] 11" xfId="61690" hidden="1"/>
    <cellStyle name="Currency [0] 11" xfId="61772" hidden="1"/>
    <cellStyle name="Currency [0] 11" xfId="61854" hidden="1"/>
    <cellStyle name="Currency [0] 11" xfId="61936" hidden="1"/>
    <cellStyle name="Currency [0] 11" xfId="62020" hidden="1"/>
    <cellStyle name="Currency [0] 11" xfId="62102" hidden="1"/>
    <cellStyle name="Currency [0] 11" xfId="62184" hidden="1"/>
    <cellStyle name="Currency [0] 11" xfId="62266" hidden="1"/>
    <cellStyle name="Currency [0] 11" xfId="62346" hidden="1"/>
    <cellStyle name="Currency [0] 11" xfId="62428" hidden="1"/>
    <cellStyle name="Currency [0] 11" xfId="62503" hidden="1"/>
    <cellStyle name="Currency [0] 11" xfId="62585" hidden="1"/>
    <cellStyle name="Currency [0] 11" xfId="62669" hidden="1"/>
    <cellStyle name="Currency [0] 11" xfId="62751" hidden="1"/>
    <cellStyle name="Currency [0] 11" xfId="62833" hidden="1"/>
    <cellStyle name="Currency [0] 11" xfId="62915" hidden="1"/>
    <cellStyle name="Currency [0] 11" xfId="62995" hidden="1"/>
    <cellStyle name="Currency [0] 11" xfId="63077" hidden="1"/>
    <cellStyle name="Currency [0] 110" xfId="2505" hidden="1"/>
    <cellStyle name="Currency [0] 110" xfId="31894" hidden="1"/>
    <cellStyle name="Currency [0] 1100" xfId="3526" hidden="1"/>
    <cellStyle name="Currency [0] 1100" xfId="32915" hidden="1"/>
    <cellStyle name="Currency [0] 11000" xfId="20523" hidden="1"/>
    <cellStyle name="Currency [0] 11000" xfId="49910" hidden="1"/>
    <cellStyle name="Currency [0] 11001" xfId="20546" hidden="1"/>
    <cellStyle name="Currency [0] 11001" xfId="49933" hidden="1"/>
    <cellStyle name="Currency [0] 11002" xfId="20548" hidden="1"/>
    <cellStyle name="Currency [0] 11002" xfId="49935" hidden="1"/>
    <cellStyle name="Currency [0] 11003" xfId="20448" hidden="1"/>
    <cellStyle name="Currency [0] 11003" xfId="49835" hidden="1"/>
    <cellStyle name="Currency [0] 11004" xfId="20458" hidden="1"/>
    <cellStyle name="Currency [0] 11004" xfId="49845" hidden="1"/>
    <cellStyle name="Currency [0] 11005" xfId="20520" hidden="1"/>
    <cellStyle name="Currency [0] 11005" xfId="49907" hidden="1"/>
    <cellStyle name="Currency [0] 11006" xfId="20485" hidden="1"/>
    <cellStyle name="Currency [0] 11006" xfId="49872" hidden="1"/>
    <cellStyle name="Currency [0] 11007" xfId="20434" hidden="1"/>
    <cellStyle name="Currency [0] 11007" xfId="49821" hidden="1"/>
    <cellStyle name="Currency [0] 11008" xfId="20556" hidden="1"/>
    <cellStyle name="Currency [0] 11008" xfId="49943" hidden="1"/>
    <cellStyle name="Currency [0] 11009" xfId="20521" hidden="1"/>
    <cellStyle name="Currency [0] 11009" xfId="49908" hidden="1"/>
    <cellStyle name="Currency [0] 1101" xfId="3530" hidden="1"/>
    <cellStyle name="Currency [0] 1101" xfId="32919" hidden="1"/>
    <cellStyle name="Currency [0] 11010" xfId="20532" hidden="1"/>
    <cellStyle name="Currency [0] 11010" xfId="49919" hidden="1"/>
    <cellStyle name="Currency [0] 11011" xfId="20564" hidden="1"/>
    <cellStyle name="Currency [0] 11011" xfId="49951" hidden="1"/>
    <cellStyle name="Currency [0] 11012" xfId="20566" hidden="1"/>
    <cellStyle name="Currency [0] 11012" xfId="49953" hidden="1"/>
    <cellStyle name="Currency [0] 11013" xfId="20518" hidden="1"/>
    <cellStyle name="Currency [0] 11013" xfId="49905" hidden="1"/>
    <cellStyle name="Currency [0] 11014" xfId="20517" hidden="1"/>
    <cellStyle name="Currency [0] 11014" xfId="49904" hidden="1"/>
    <cellStyle name="Currency [0] 11015" xfId="20507" hidden="1"/>
    <cellStyle name="Currency [0] 11015" xfId="49894" hidden="1"/>
    <cellStyle name="Currency [0] 11016" xfId="20503" hidden="1"/>
    <cellStyle name="Currency [0] 11016" xfId="49890" hidden="1"/>
    <cellStyle name="Currency [0] 11017" xfId="20505" hidden="1"/>
    <cellStyle name="Currency [0] 11017" xfId="49892" hidden="1"/>
    <cellStyle name="Currency [0] 11018" xfId="20573" hidden="1"/>
    <cellStyle name="Currency [0] 11018" xfId="49960" hidden="1"/>
    <cellStyle name="Currency [0] 11019" xfId="20135" hidden="1"/>
    <cellStyle name="Currency [0] 11019" xfId="49522" hidden="1"/>
    <cellStyle name="Currency [0] 1102" xfId="3546" hidden="1"/>
    <cellStyle name="Currency [0] 1102" xfId="32935" hidden="1"/>
    <cellStyle name="Currency [0] 11020" xfId="20551" hidden="1"/>
    <cellStyle name="Currency [0] 11020" xfId="49938" hidden="1"/>
    <cellStyle name="Currency [0] 11021" xfId="20579" hidden="1"/>
    <cellStyle name="Currency [0] 11021" xfId="49966" hidden="1"/>
    <cellStyle name="Currency [0] 11022" xfId="20581" hidden="1"/>
    <cellStyle name="Currency [0] 11022" xfId="49968" hidden="1"/>
    <cellStyle name="Currency [0] 11023" xfId="20456" hidden="1"/>
    <cellStyle name="Currency [0] 11023" xfId="49843" hidden="1"/>
    <cellStyle name="Currency [0] 11024" xfId="20530" hidden="1"/>
    <cellStyle name="Currency [0] 11024" xfId="49917" hidden="1"/>
    <cellStyle name="Currency [0] 11025" xfId="20486" hidden="1"/>
    <cellStyle name="Currency [0] 11025" xfId="49873" hidden="1"/>
    <cellStyle name="Currency [0] 11026" xfId="20522" hidden="1"/>
    <cellStyle name="Currency [0] 11026" xfId="49909" hidden="1"/>
    <cellStyle name="Currency [0] 11027" xfId="20526" hidden="1"/>
    <cellStyle name="Currency [0] 11027" xfId="49913" hidden="1"/>
    <cellStyle name="Currency [0] 11028" xfId="20587" hidden="1"/>
    <cellStyle name="Currency [0] 11028" xfId="49974" hidden="1"/>
    <cellStyle name="Currency [0] 11029" xfId="20170" hidden="1"/>
    <cellStyle name="Currency [0] 11029" xfId="49557" hidden="1"/>
    <cellStyle name="Currency [0] 1103" xfId="3547" hidden="1"/>
    <cellStyle name="Currency [0] 1103" xfId="32936" hidden="1"/>
    <cellStyle name="Currency [0] 11030" xfId="20569" hidden="1"/>
    <cellStyle name="Currency [0] 11030" xfId="49956" hidden="1"/>
    <cellStyle name="Currency [0] 11031" xfId="20592" hidden="1"/>
    <cellStyle name="Currency [0] 11031" xfId="49979" hidden="1"/>
    <cellStyle name="Currency [0] 11032" xfId="20594" hidden="1"/>
    <cellStyle name="Currency [0] 11032" xfId="49981" hidden="1"/>
    <cellStyle name="Currency [0] 11033" xfId="20450" hidden="1"/>
    <cellStyle name="Currency [0] 11033" xfId="49837" hidden="1"/>
    <cellStyle name="Currency [0] 11034" xfId="20549" hidden="1"/>
    <cellStyle name="Currency [0] 11034" xfId="49936" hidden="1"/>
    <cellStyle name="Currency [0] 11035" xfId="20516" hidden="1"/>
    <cellStyle name="Currency [0] 11035" xfId="49903" hidden="1"/>
    <cellStyle name="Currency [0] 11036" xfId="20534" hidden="1"/>
    <cellStyle name="Currency [0] 11036" xfId="49921" hidden="1"/>
    <cellStyle name="Currency [0] 11037" xfId="20531" hidden="1"/>
    <cellStyle name="Currency [0] 11037" xfId="49918" hidden="1"/>
    <cellStyle name="Currency [0] 11038" xfId="20598" hidden="1"/>
    <cellStyle name="Currency [0] 11038" xfId="49985" hidden="1"/>
    <cellStyle name="Currency [0] 11039" xfId="20483" hidden="1"/>
    <cellStyle name="Currency [0] 11039" xfId="49870" hidden="1"/>
    <cellStyle name="Currency [0] 1104" xfId="3527" hidden="1"/>
    <cellStyle name="Currency [0] 1104" xfId="32916" hidden="1"/>
    <cellStyle name="Currency [0] 11040" xfId="20583" hidden="1"/>
    <cellStyle name="Currency [0] 11040" xfId="49970" hidden="1"/>
    <cellStyle name="Currency [0] 11041" xfId="20605" hidden="1"/>
    <cellStyle name="Currency [0] 11041" xfId="49992" hidden="1"/>
    <cellStyle name="Currency [0] 11042" xfId="20607" hidden="1"/>
    <cellStyle name="Currency [0] 11042" xfId="49994" hidden="1"/>
    <cellStyle name="Currency [0] 11043" xfId="20535" hidden="1"/>
    <cellStyle name="Currency [0] 11043" xfId="49922" hidden="1"/>
    <cellStyle name="Currency [0] 11044" xfId="20567" hidden="1"/>
    <cellStyle name="Currency [0] 11044" xfId="49954" hidden="1"/>
    <cellStyle name="Currency [0] 11045" xfId="20215" hidden="1"/>
    <cellStyle name="Currency [0] 11045" xfId="49602" hidden="1"/>
    <cellStyle name="Currency [0] 11046" xfId="20553" hidden="1"/>
    <cellStyle name="Currency [0] 11046" xfId="49940" hidden="1"/>
    <cellStyle name="Currency [0] 11047" xfId="20550" hidden="1"/>
    <cellStyle name="Currency [0] 11047" xfId="49937" hidden="1"/>
    <cellStyle name="Currency [0] 11048" xfId="20611" hidden="1"/>
    <cellStyle name="Currency [0] 11048" xfId="49998" hidden="1"/>
    <cellStyle name="Currency [0] 11049" xfId="20446" hidden="1"/>
    <cellStyle name="Currency [0] 11049" xfId="49833" hidden="1"/>
    <cellStyle name="Currency [0] 1105" xfId="3534" hidden="1"/>
    <cellStyle name="Currency [0] 1105" xfId="32923" hidden="1"/>
    <cellStyle name="Currency [0] 11050" xfId="20595" hidden="1"/>
    <cellStyle name="Currency [0] 11050" xfId="49982" hidden="1"/>
    <cellStyle name="Currency [0] 11051" xfId="20615" hidden="1"/>
    <cellStyle name="Currency [0] 11051" xfId="50002" hidden="1"/>
    <cellStyle name="Currency [0] 11052" xfId="20617" hidden="1"/>
    <cellStyle name="Currency [0] 11052" xfId="50004" hidden="1"/>
    <cellStyle name="Currency [0] 11053" xfId="20554" hidden="1"/>
    <cellStyle name="Currency [0] 11053" xfId="49941" hidden="1"/>
    <cellStyle name="Currency [0] 11054" xfId="20582" hidden="1"/>
    <cellStyle name="Currency [0] 11054" xfId="49969" hidden="1"/>
    <cellStyle name="Currency [0] 11055" xfId="20542" hidden="1"/>
    <cellStyle name="Currency [0] 11055" xfId="49929" hidden="1"/>
    <cellStyle name="Currency [0] 11056" xfId="20571" hidden="1"/>
    <cellStyle name="Currency [0] 11056" xfId="49958" hidden="1"/>
    <cellStyle name="Currency [0] 11057" xfId="20568" hidden="1"/>
    <cellStyle name="Currency [0] 11057" xfId="49955" hidden="1"/>
    <cellStyle name="Currency [0] 11058" xfId="20621" hidden="1"/>
    <cellStyle name="Currency [0] 11058" xfId="50008" hidden="1"/>
    <cellStyle name="Currency [0] 11059" xfId="20449" hidden="1"/>
    <cellStyle name="Currency [0] 11059" xfId="49836" hidden="1"/>
    <cellStyle name="Currency [0] 1106" xfId="3538" hidden="1"/>
    <cellStyle name="Currency [0] 1106" xfId="32927" hidden="1"/>
    <cellStyle name="Currency [0] 11060" xfId="20608" hidden="1"/>
    <cellStyle name="Currency [0] 11060" xfId="49995" hidden="1"/>
    <cellStyle name="Currency [0] 11061" xfId="20625" hidden="1"/>
    <cellStyle name="Currency [0] 11061" xfId="50012" hidden="1"/>
    <cellStyle name="Currency [0] 11062" xfId="20627" hidden="1"/>
    <cellStyle name="Currency [0] 11062" xfId="50014" hidden="1"/>
    <cellStyle name="Currency [0] 11063" xfId="20508" hidden="1"/>
    <cellStyle name="Currency [0] 11063" xfId="49895" hidden="1"/>
    <cellStyle name="Currency [0] 11064" xfId="20544" hidden="1"/>
    <cellStyle name="Currency [0] 11064" xfId="49931" hidden="1"/>
    <cellStyle name="Currency [0] 11065" xfId="20613" hidden="1"/>
    <cellStyle name="Currency [0] 11065" xfId="50000" hidden="1"/>
    <cellStyle name="Currency [0] 11066" xfId="20601" hidden="1"/>
    <cellStyle name="Currency [0] 11066" xfId="49988" hidden="1"/>
    <cellStyle name="Currency [0] 11067" xfId="20618" hidden="1"/>
    <cellStyle name="Currency [0] 11067" xfId="50005" hidden="1"/>
    <cellStyle name="Currency [0] 11068" xfId="20629" hidden="1"/>
    <cellStyle name="Currency [0] 11068" xfId="50016" hidden="1"/>
    <cellStyle name="Currency [0] 11069" xfId="20477" hidden="1"/>
    <cellStyle name="Currency [0] 11069" xfId="49864" hidden="1"/>
    <cellStyle name="Currency [0] 1107" xfId="3533" hidden="1"/>
    <cellStyle name="Currency [0] 1107" xfId="32922" hidden="1"/>
    <cellStyle name="Currency [0] 11070" xfId="20541" hidden="1"/>
    <cellStyle name="Currency [0] 11070" xfId="49928" hidden="1"/>
    <cellStyle name="Currency [0] 11071" xfId="20633" hidden="1"/>
    <cellStyle name="Currency [0] 11071" xfId="50020" hidden="1"/>
    <cellStyle name="Currency [0] 11072" xfId="20635" hidden="1"/>
    <cellStyle name="Currency [0] 11072" xfId="50022" hidden="1"/>
    <cellStyle name="Currency [0] 11073" xfId="20590" hidden="1"/>
    <cellStyle name="Currency [0] 11073" xfId="49977" hidden="1"/>
    <cellStyle name="Currency [0] 11074" xfId="20602" hidden="1"/>
    <cellStyle name="Currency [0] 11074" xfId="49989" hidden="1"/>
    <cellStyle name="Currency [0] 11075" xfId="20630" hidden="1"/>
    <cellStyle name="Currency [0] 11075" xfId="50017" hidden="1"/>
    <cellStyle name="Currency [0] 11076" xfId="20603" hidden="1"/>
    <cellStyle name="Currency [0] 11076" xfId="49990" hidden="1"/>
    <cellStyle name="Currency [0] 11077" xfId="20636" hidden="1"/>
    <cellStyle name="Currency [0] 11077" xfId="50023" hidden="1"/>
    <cellStyle name="Currency [0] 11078" xfId="20638" hidden="1"/>
    <cellStyle name="Currency [0] 11078" xfId="50025" hidden="1"/>
    <cellStyle name="Currency [0] 11079" xfId="20631" hidden="1"/>
    <cellStyle name="Currency [0] 11079" xfId="50018" hidden="1"/>
    <cellStyle name="Currency [0] 1108" xfId="3556" hidden="1"/>
    <cellStyle name="Currency [0] 1108" xfId="32945" hidden="1"/>
    <cellStyle name="Currency [0] 11080" xfId="20577" hidden="1"/>
    <cellStyle name="Currency [0] 11080" xfId="49964" hidden="1"/>
    <cellStyle name="Currency [0] 11081" xfId="20640" hidden="1"/>
    <cellStyle name="Currency [0] 11081" xfId="50027" hidden="1"/>
    <cellStyle name="Currency [0] 11082" xfId="20642" hidden="1"/>
    <cellStyle name="Currency [0] 11082" xfId="50029" hidden="1"/>
    <cellStyle name="Currency [0] 11083" xfId="20154" hidden="1"/>
    <cellStyle name="Currency [0] 11083" xfId="49541" hidden="1"/>
    <cellStyle name="Currency [0] 11084" xfId="20132" hidden="1"/>
    <cellStyle name="Currency [0] 11084" xfId="49519" hidden="1"/>
    <cellStyle name="Currency [0] 11085" xfId="20648" hidden="1"/>
    <cellStyle name="Currency [0] 11085" xfId="50035" hidden="1"/>
    <cellStyle name="Currency [0] 11086" xfId="20654" hidden="1"/>
    <cellStyle name="Currency [0] 11086" xfId="50041" hidden="1"/>
    <cellStyle name="Currency [0] 11087" xfId="20656" hidden="1"/>
    <cellStyle name="Currency [0] 11087" xfId="50043" hidden="1"/>
    <cellStyle name="Currency [0] 11088" xfId="20149" hidden="1"/>
    <cellStyle name="Currency [0] 11088" xfId="49536" hidden="1"/>
    <cellStyle name="Currency [0] 11089" xfId="20650" hidden="1"/>
    <cellStyle name="Currency [0] 11089" xfId="50037" hidden="1"/>
    <cellStyle name="Currency [0] 1109" xfId="3562" hidden="1"/>
    <cellStyle name="Currency [0] 1109" xfId="32951" hidden="1"/>
    <cellStyle name="Currency [0] 11090" xfId="20658" hidden="1"/>
    <cellStyle name="Currency [0] 11090" xfId="50045" hidden="1"/>
    <cellStyle name="Currency [0] 11091" xfId="20660" hidden="1"/>
    <cellStyle name="Currency [0] 11091" xfId="50047" hidden="1"/>
    <cellStyle name="Currency [0] 11092" xfId="20649" hidden="1"/>
    <cellStyle name="Currency [0] 11092" xfId="50036" hidden="1"/>
    <cellStyle name="Currency [0] 11093" xfId="20155" hidden="1"/>
    <cellStyle name="Currency [0] 11093" xfId="49542" hidden="1"/>
    <cellStyle name="Currency [0] 11094" xfId="20671" hidden="1"/>
    <cellStyle name="Currency [0] 11094" xfId="50058" hidden="1"/>
    <cellStyle name="Currency [0] 11095" xfId="20680" hidden="1"/>
    <cellStyle name="Currency [0] 11095" xfId="50067" hidden="1"/>
    <cellStyle name="Currency [0] 11096" xfId="20691" hidden="1"/>
    <cellStyle name="Currency [0] 11096" xfId="50078" hidden="1"/>
    <cellStyle name="Currency [0] 11097" xfId="20697" hidden="1"/>
    <cellStyle name="Currency [0] 11097" xfId="50084" hidden="1"/>
    <cellStyle name="Currency [0] 11098" xfId="20669" hidden="1"/>
    <cellStyle name="Currency [0] 11098" xfId="50056" hidden="1"/>
    <cellStyle name="Currency [0] 11099" xfId="20687" hidden="1"/>
    <cellStyle name="Currency [0] 11099" xfId="50074" hidden="1"/>
    <cellStyle name="Currency [0] 111" xfId="2482" hidden="1"/>
    <cellStyle name="Currency [0] 111" xfId="31871" hidden="1"/>
    <cellStyle name="Currency [0] 1110" xfId="3524" hidden="1"/>
    <cellStyle name="Currency [0] 1110" xfId="32913" hidden="1"/>
    <cellStyle name="Currency [0] 11100" xfId="20709" hidden="1"/>
    <cellStyle name="Currency [0] 11100" xfId="50096" hidden="1"/>
    <cellStyle name="Currency [0] 11101" xfId="20711" hidden="1"/>
    <cellStyle name="Currency [0] 11101" xfId="50098" hidden="1"/>
    <cellStyle name="Currency [0] 11102" xfId="20645" hidden="1"/>
    <cellStyle name="Currency [0] 11102" xfId="50032" hidden="1"/>
    <cellStyle name="Currency [0] 11103" xfId="20159" hidden="1"/>
    <cellStyle name="Currency [0] 11103" xfId="49546" hidden="1"/>
    <cellStyle name="Currency [0] 11104" xfId="20683" hidden="1"/>
    <cellStyle name="Currency [0] 11104" xfId="50070" hidden="1"/>
    <cellStyle name="Currency [0] 11105" xfId="20175" hidden="1"/>
    <cellStyle name="Currency [0] 11105" xfId="49562" hidden="1"/>
    <cellStyle name="Currency [0] 11106" xfId="20672" hidden="1"/>
    <cellStyle name="Currency [0] 11106" xfId="50059" hidden="1"/>
    <cellStyle name="Currency [0] 11107" xfId="20716" hidden="1"/>
    <cellStyle name="Currency [0] 11107" xfId="50103" hidden="1"/>
    <cellStyle name="Currency [0] 11108" xfId="20684" hidden="1"/>
    <cellStyle name="Currency [0] 11108" xfId="50071" hidden="1"/>
    <cellStyle name="Currency [0] 11109" xfId="20692" hidden="1"/>
    <cellStyle name="Currency [0] 11109" xfId="50079" hidden="1"/>
    <cellStyle name="Currency [0] 1111" xfId="3554" hidden="1"/>
    <cellStyle name="Currency [0] 1111" xfId="32943" hidden="1"/>
    <cellStyle name="Currency [0] 11110" xfId="20728" hidden="1"/>
    <cellStyle name="Currency [0] 11110" xfId="50115" hidden="1"/>
    <cellStyle name="Currency [0] 11111" xfId="20730" hidden="1"/>
    <cellStyle name="Currency [0] 11111" xfId="50117" hidden="1"/>
    <cellStyle name="Currency [0] 11112" xfId="20686" hidden="1"/>
    <cellStyle name="Currency [0] 11112" xfId="50073" hidden="1"/>
    <cellStyle name="Currency [0] 11113" xfId="20699" hidden="1"/>
    <cellStyle name="Currency [0] 11113" xfId="50086" hidden="1"/>
    <cellStyle name="Currency [0] 11114" xfId="20704" hidden="1"/>
    <cellStyle name="Currency [0] 11114" xfId="50091" hidden="1"/>
    <cellStyle name="Currency [0] 11115" xfId="20698" hidden="1"/>
    <cellStyle name="Currency [0] 11115" xfId="50085" hidden="1"/>
    <cellStyle name="Currency [0] 11116" xfId="20746" hidden="1"/>
    <cellStyle name="Currency [0] 11116" xfId="50133" hidden="1"/>
    <cellStyle name="Currency [0] 11117" xfId="20754" hidden="1"/>
    <cellStyle name="Currency [0] 11117" xfId="50141" hidden="1"/>
    <cellStyle name="Currency [0] 11118" xfId="20682" hidden="1"/>
    <cellStyle name="Currency [0] 11118" xfId="50069" hidden="1"/>
    <cellStyle name="Currency [0] 11119" xfId="20740" hidden="1"/>
    <cellStyle name="Currency [0] 11119" xfId="50127" hidden="1"/>
    <cellStyle name="Currency [0] 1112" xfId="3566" hidden="1"/>
    <cellStyle name="Currency [0] 1112" xfId="32955" hidden="1"/>
    <cellStyle name="Currency [0] 11120" xfId="20763" hidden="1"/>
    <cellStyle name="Currency [0] 11120" xfId="50150" hidden="1"/>
    <cellStyle name="Currency [0] 11121" xfId="20765" hidden="1"/>
    <cellStyle name="Currency [0] 11121" xfId="50152" hidden="1"/>
    <cellStyle name="Currency [0] 11122" xfId="20665" hidden="1"/>
    <cellStyle name="Currency [0] 11122" xfId="50052" hidden="1"/>
    <cellStyle name="Currency [0] 11123" xfId="20675" hidden="1"/>
    <cellStyle name="Currency [0] 11123" xfId="50062" hidden="1"/>
    <cellStyle name="Currency [0] 11124" xfId="20737" hidden="1"/>
    <cellStyle name="Currency [0] 11124" xfId="50124" hidden="1"/>
    <cellStyle name="Currency [0] 11125" xfId="20702" hidden="1"/>
    <cellStyle name="Currency [0] 11125" xfId="50089" hidden="1"/>
    <cellStyle name="Currency [0] 11126" xfId="20652" hidden="1"/>
    <cellStyle name="Currency [0] 11126" xfId="50039" hidden="1"/>
    <cellStyle name="Currency [0] 11127" xfId="20773" hidden="1"/>
    <cellStyle name="Currency [0] 11127" xfId="50160" hidden="1"/>
    <cellStyle name="Currency [0] 11128" xfId="20738" hidden="1"/>
    <cellStyle name="Currency [0] 11128" xfId="50125" hidden="1"/>
    <cellStyle name="Currency [0] 11129" xfId="20749" hidden="1"/>
    <cellStyle name="Currency [0] 11129" xfId="50136" hidden="1"/>
    <cellStyle name="Currency [0] 1113" xfId="3567" hidden="1"/>
    <cellStyle name="Currency [0] 1113" xfId="32956" hidden="1"/>
    <cellStyle name="Currency [0] 11130" xfId="20781" hidden="1"/>
    <cellStyle name="Currency [0] 11130" xfId="50168" hidden="1"/>
    <cellStyle name="Currency [0] 11131" xfId="20783" hidden="1"/>
    <cellStyle name="Currency [0] 11131" xfId="50170" hidden="1"/>
    <cellStyle name="Currency [0] 11132" xfId="20735" hidden="1"/>
    <cellStyle name="Currency [0] 11132" xfId="50122" hidden="1"/>
    <cellStyle name="Currency [0] 11133" xfId="20734" hidden="1"/>
    <cellStyle name="Currency [0] 11133" xfId="50121" hidden="1"/>
    <cellStyle name="Currency [0] 11134" xfId="20724" hidden="1"/>
    <cellStyle name="Currency [0] 11134" xfId="50111" hidden="1"/>
    <cellStyle name="Currency [0] 11135" xfId="20720" hidden="1"/>
    <cellStyle name="Currency [0] 11135" xfId="50107" hidden="1"/>
    <cellStyle name="Currency [0] 11136" xfId="20722" hidden="1"/>
    <cellStyle name="Currency [0] 11136" xfId="50109" hidden="1"/>
    <cellStyle name="Currency [0] 11137" xfId="20790" hidden="1"/>
    <cellStyle name="Currency [0] 11137" xfId="50177" hidden="1"/>
    <cellStyle name="Currency [0] 11138" xfId="20161" hidden="1"/>
    <cellStyle name="Currency [0] 11138" xfId="49548" hidden="1"/>
    <cellStyle name="Currency [0] 11139" xfId="20768" hidden="1"/>
    <cellStyle name="Currency [0] 11139" xfId="50155" hidden="1"/>
    <cellStyle name="Currency [0] 1114" xfId="3515" hidden="1"/>
    <cellStyle name="Currency [0] 1114" xfId="32904" hidden="1"/>
    <cellStyle name="Currency [0] 11140" xfId="20796" hidden="1"/>
    <cellStyle name="Currency [0] 11140" xfId="50183" hidden="1"/>
    <cellStyle name="Currency [0] 11141" xfId="20798" hidden="1"/>
    <cellStyle name="Currency [0] 11141" xfId="50185" hidden="1"/>
    <cellStyle name="Currency [0] 11142" xfId="20673" hidden="1"/>
    <cellStyle name="Currency [0] 11142" xfId="50060" hidden="1"/>
    <cellStyle name="Currency [0] 11143" xfId="20747" hidden="1"/>
    <cellStyle name="Currency [0] 11143" xfId="50134" hidden="1"/>
    <cellStyle name="Currency [0] 11144" xfId="20703" hidden="1"/>
    <cellStyle name="Currency [0] 11144" xfId="50090" hidden="1"/>
    <cellStyle name="Currency [0] 11145" xfId="20739" hidden="1"/>
    <cellStyle name="Currency [0] 11145" xfId="50126" hidden="1"/>
    <cellStyle name="Currency [0] 11146" xfId="20743" hidden="1"/>
    <cellStyle name="Currency [0] 11146" xfId="50130" hidden="1"/>
    <cellStyle name="Currency [0] 11147" xfId="20804" hidden="1"/>
    <cellStyle name="Currency [0] 11147" xfId="50191" hidden="1"/>
    <cellStyle name="Currency [0] 11148" xfId="20148" hidden="1"/>
    <cellStyle name="Currency [0] 11148" xfId="49535" hidden="1"/>
    <cellStyle name="Currency [0] 11149" xfId="20786" hidden="1"/>
    <cellStyle name="Currency [0] 11149" xfId="50173" hidden="1"/>
    <cellStyle name="Currency [0] 1115" xfId="3522" hidden="1"/>
    <cellStyle name="Currency [0] 1115" xfId="32911" hidden="1"/>
    <cellStyle name="Currency [0] 11150" xfId="20809" hidden="1"/>
    <cellStyle name="Currency [0] 11150" xfId="50196" hidden="1"/>
    <cellStyle name="Currency [0] 11151" xfId="20811" hidden="1"/>
    <cellStyle name="Currency [0] 11151" xfId="50198" hidden="1"/>
    <cellStyle name="Currency [0] 11152" xfId="20667" hidden="1"/>
    <cellStyle name="Currency [0] 11152" xfId="50054" hidden="1"/>
    <cellStyle name="Currency [0] 11153" xfId="20766" hidden="1"/>
    <cellStyle name="Currency [0] 11153" xfId="50153" hidden="1"/>
    <cellStyle name="Currency [0] 11154" xfId="20733" hidden="1"/>
    <cellStyle name="Currency [0] 11154" xfId="50120" hidden="1"/>
    <cellStyle name="Currency [0] 11155" xfId="20751" hidden="1"/>
    <cellStyle name="Currency [0] 11155" xfId="50138" hidden="1"/>
    <cellStyle name="Currency [0] 11156" xfId="20748" hidden="1"/>
    <cellStyle name="Currency [0] 11156" xfId="50135" hidden="1"/>
    <cellStyle name="Currency [0] 11157" xfId="20815" hidden="1"/>
    <cellStyle name="Currency [0] 11157" xfId="50202" hidden="1"/>
    <cellStyle name="Currency [0] 11158" xfId="20700" hidden="1"/>
    <cellStyle name="Currency [0] 11158" xfId="50087" hidden="1"/>
    <cellStyle name="Currency [0] 11159" xfId="20800" hidden="1"/>
    <cellStyle name="Currency [0] 11159" xfId="50187" hidden="1"/>
    <cellStyle name="Currency [0] 1116" xfId="3551" hidden="1"/>
    <cellStyle name="Currency [0] 1116" xfId="32940" hidden="1"/>
    <cellStyle name="Currency [0] 11160" xfId="20822" hidden="1"/>
    <cellStyle name="Currency [0] 11160" xfId="50209" hidden="1"/>
    <cellStyle name="Currency [0] 11161" xfId="20824" hidden="1"/>
    <cellStyle name="Currency [0] 11161" xfId="50211" hidden="1"/>
    <cellStyle name="Currency [0] 11162" xfId="20752" hidden="1"/>
    <cellStyle name="Currency [0] 11162" xfId="50139" hidden="1"/>
    <cellStyle name="Currency [0] 11163" xfId="20784" hidden="1"/>
    <cellStyle name="Currency [0] 11163" xfId="50171" hidden="1"/>
    <cellStyle name="Currency [0] 11164" xfId="20127" hidden="1"/>
    <cellStyle name="Currency [0] 11164" xfId="49514" hidden="1"/>
    <cellStyle name="Currency [0] 11165" xfId="20770" hidden="1"/>
    <cellStyle name="Currency [0] 11165" xfId="50157" hidden="1"/>
    <cellStyle name="Currency [0] 11166" xfId="20767" hidden="1"/>
    <cellStyle name="Currency [0] 11166" xfId="50154" hidden="1"/>
    <cellStyle name="Currency [0] 11167" xfId="20828" hidden="1"/>
    <cellStyle name="Currency [0] 11167" xfId="50215" hidden="1"/>
    <cellStyle name="Currency [0] 11168" xfId="20663" hidden="1"/>
    <cellStyle name="Currency [0] 11168" xfId="50050" hidden="1"/>
    <cellStyle name="Currency [0] 11169" xfId="20812" hidden="1"/>
    <cellStyle name="Currency [0] 11169" xfId="50199" hidden="1"/>
    <cellStyle name="Currency [0] 1117" xfId="3536" hidden="1"/>
    <cellStyle name="Currency [0] 1117" xfId="32925" hidden="1"/>
    <cellStyle name="Currency [0] 11170" xfId="20832" hidden="1"/>
    <cellStyle name="Currency [0] 11170" xfId="50219" hidden="1"/>
    <cellStyle name="Currency [0] 11171" xfId="20834" hidden="1"/>
    <cellStyle name="Currency [0] 11171" xfId="50221" hidden="1"/>
    <cellStyle name="Currency [0] 11172" xfId="20771" hidden="1"/>
    <cellStyle name="Currency [0] 11172" xfId="50158" hidden="1"/>
    <cellStyle name="Currency [0] 11173" xfId="20799" hidden="1"/>
    <cellStyle name="Currency [0] 11173" xfId="50186" hidden="1"/>
    <cellStyle name="Currency [0] 11174" xfId="20759" hidden="1"/>
    <cellStyle name="Currency [0] 11174" xfId="50146" hidden="1"/>
    <cellStyle name="Currency [0] 11175" xfId="20788" hidden="1"/>
    <cellStyle name="Currency [0] 11175" xfId="50175" hidden="1"/>
    <cellStyle name="Currency [0] 11176" xfId="20785" hidden="1"/>
    <cellStyle name="Currency [0] 11176" xfId="50172" hidden="1"/>
    <cellStyle name="Currency [0] 11177" xfId="20838" hidden="1"/>
    <cellStyle name="Currency [0] 11177" xfId="50225" hidden="1"/>
    <cellStyle name="Currency [0] 11178" xfId="20666" hidden="1"/>
    <cellStyle name="Currency [0] 11178" xfId="50053" hidden="1"/>
    <cellStyle name="Currency [0] 11179" xfId="20825" hidden="1"/>
    <cellStyle name="Currency [0] 11179" xfId="50212" hidden="1"/>
    <cellStyle name="Currency [0] 1118" xfId="3509" hidden="1"/>
    <cellStyle name="Currency [0] 1118" xfId="32898" hidden="1"/>
    <cellStyle name="Currency [0] 11180" xfId="20842" hidden="1"/>
    <cellStyle name="Currency [0] 11180" xfId="50229" hidden="1"/>
    <cellStyle name="Currency [0] 11181" xfId="20844" hidden="1"/>
    <cellStyle name="Currency [0] 11181" xfId="50231" hidden="1"/>
    <cellStyle name="Currency [0] 11182" xfId="20725" hidden="1"/>
    <cellStyle name="Currency [0] 11182" xfId="50112" hidden="1"/>
    <cellStyle name="Currency [0] 11183" xfId="20761" hidden="1"/>
    <cellStyle name="Currency [0] 11183" xfId="50148" hidden="1"/>
    <cellStyle name="Currency [0] 11184" xfId="20830" hidden="1"/>
    <cellStyle name="Currency [0] 11184" xfId="50217" hidden="1"/>
    <cellStyle name="Currency [0] 11185" xfId="20818" hidden="1"/>
    <cellStyle name="Currency [0] 11185" xfId="50205" hidden="1"/>
    <cellStyle name="Currency [0] 11186" xfId="20835" hidden="1"/>
    <cellStyle name="Currency [0] 11186" xfId="50222" hidden="1"/>
    <cellStyle name="Currency [0] 11187" xfId="20846" hidden="1"/>
    <cellStyle name="Currency [0] 11187" xfId="50233" hidden="1"/>
    <cellStyle name="Currency [0] 11188" xfId="20694" hidden="1"/>
    <cellStyle name="Currency [0] 11188" xfId="50081" hidden="1"/>
    <cellStyle name="Currency [0] 11189" xfId="20758" hidden="1"/>
    <cellStyle name="Currency [0] 11189" xfId="50145" hidden="1"/>
    <cellStyle name="Currency [0] 1119" xfId="3573" hidden="1"/>
    <cellStyle name="Currency [0] 1119" xfId="32962" hidden="1"/>
    <cellStyle name="Currency [0] 11190" xfId="20850" hidden="1"/>
    <cellStyle name="Currency [0] 11190" xfId="50237" hidden="1"/>
    <cellStyle name="Currency [0] 11191" xfId="20852" hidden="1"/>
    <cellStyle name="Currency [0] 11191" xfId="50239" hidden="1"/>
    <cellStyle name="Currency [0] 11192" xfId="20807" hidden="1"/>
    <cellStyle name="Currency [0] 11192" xfId="50194" hidden="1"/>
    <cellStyle name="Currency [0] 11193" xfId="20819" hidden="1"/>
    <cellStyle name="Currency [0] 11193" xfId="50206" hidden="1"/>
    <cellStyle name="Currency [0] 11194" xfId="20847" hidden="1"/>
    <cellStyle name="Currency [0] 11194" xfId="50234" hidden="1"/>
    <cellStyle name="Currency [0] 11195" xfId="20820" hidden="1"/>
    <cellStyle name="Currency [0] 11195" xfId="50207" hidden="1"/>
    <cellStyle name="Currency [0] 11196" xfId="20853" hidden="1"/>
    <cellStyle name="Currency [0] 11196" xfId="50240" hidden="1"/>
    <cellStyle name="Currency [0] 11197" xfId="20855" hidden="1"/>
    <cellStyle name="Currency [0] 11197" xfId="50242" hidden="1"/>
    <cellStyle name="Currency [0] 11198" xfId="20848" hidden="1"/>
    <cellStyle name="Currency [0] 11198" xfId="50235" hidden="1"/>
    <cellStyle name="Currency [0] 11199" xfId="20794" hidden="1"/>
    <cellStyle name="Currency [0] 11199" xfId="50181" hidden="1"/>
    <cellStyle name="Currency [0] 112" xfId="2488" hidden="1"/>
    <cellStyle name="Currency [0] 112" xfId="31877" hidden="1"/>
    <cellStyle name="Currency [0] 1120" xfId="3552" hidden="1"/>
    <cellStyle name="Currency [0] 1120" xfId="32941" hidden="1"/>
    <cellStyle name="Currency [0] 11200" xfId="20857" hidden="1"/>
    <cellStyle name="Currency [0] 11200" xfId="50244" hidden="1"/>
    <cellStyle name="Currency [0] 11201" xfId="20859" hidden="1"/>
    <cellStyle name="Currency [0] 11201" xfId="50246" hidden="1"/>
    <cellStyle name="Currency [0] 11202" xfId="20221" hidden="1"/>
    <cellStyle name="Currency [0] 11202" xfId="49608" hidden="1"/>
    <cellStyle name="Currency [0] 11203" xfId="20162" hidden="1"/>
    <cellStyle name="Currency [0] 11203" xfId="49549" hidden="1"/>
    <cellStyle name="Currency [0] 11204" xfId="20865" hidden="1"/>
    <cellStyle name="Currency [0] 11204" xfId="50252" hidden="1"/>
    <cellStyle name="Currency [0] 11205" xfId="20871" hidden="1"/>
    <cellStyle name="Currency [0] 11205" xfId="50258" hidden="1"/>
    <cellStyle name="Currency [0] 11206" xfId="20873" hidden="1"/>
    <cellStyle name="Currency [0] 11206" xfId="50260" hidden="1"/>
    <cellStyle name="Currency [0] 11207" xfId="20152" hidden="1"/>
    <cellStyle name="Currency [0] 11207" xfId="49539" hidden="1"/>
    <cellStyle name="Currency [0] 11208" xfId="20867" hidden="1"/>
    <cellStyle name="Currency [0] 11208" xfId="50254" hidden="1"/>
    <cellStyle name="Currency [0] 11209" xfId="20875" hidden="1"/>
    <cellStyle name="Currency [0] 11209" xfId="50262" hidden="1"/>
    <cellStyle name="Currency [0] 1121" xfId="3559" hidden="1"/>
    <cellStyle name="Currency [0] 1121" xfId="32948" hidden="1"/>
    <cellStyle name="Currency [0] 11210" xfId="20877" hidden="1"/>
    <cellStyle name="Currency [0] 11210" xfId="50264" hidden="1"/>
    <cellStyle name="Currency [0] 11211" xfId="20866" hidden="1"/>
    <cellStyle name="Currency [0] 11211" xfId="50253" hidden="1"/>
    <cellStyle name="Currency [0] 11212" xfId="20197" hidden="1"/>
    <cellStyle name="Currency [0] 11212" xfId="49584" hidden="1"/>
    <cellStyle name="Currency [0] 11213" xfId="20888" hidden="1"/>
    <cellStyle name="Currency [0] 11213" xfId="50275" hidden="1"/>
    <cellStyle name="Currency [0] 11214" xfId="20897" hidden="1"/>
    <cellStyle name="Currency [0] 11214" xfId="50284" hidden="1"/>
    <cellStyle name="Currency [0] 11215" xfId="20908" hidden="1"/>
    <cellStyle name="Currency [0] 11215" xfId="50295" hidden="1"/>
    <cellStyle name="Currency [0] 11216" xfId="20914" hidden="1"/>
    <cellStyle name="Currency [0] 11216" xfId="50301" hidden="1"/>
    <cellStyle name="Currency [0] 11217" xfId="20886" hidden="1"/>
    <cellStyle name="Currency [0] 11217" xfId="50273" hidden="1"/>
    <cellStyle name="Currency [0] 11218" xfId="20904" hidden="1"/>
    <cellStyle name="Currency [0] 11218" xfId="50291" hidden="1"/>
    <cellStyle name="Currency [0] 11219" xfId="20926" hidden="1"/>
    <cellStyle name="Currency [0] 11219" xfId="50313" hidden="1"/>
    <cellStyle name="Currency [0] 1122" xfId="3574" hidden="1"/>
    <cellStyle name="Currency [0] 1122" xfId="32963" hidden="1"/>
    <cellStyle name="Currency [0] 11220" xfId="20928" hidden="1"/>
    <cellStyle name="Currency [0] 11220" xfId="50315" hidden="1"/>
    <cellStyle name="Currency [0] 11221" xfId="20862" hidden="1"/>
    <cellStyle name="Currency [0] 11221" xfId="50249" hidden="1"/>
    <cellStyle name="Currency [0] 11222" xfId="20151" hidden="1"/>
    <cellStyle name="Currency [0] 11222" xfId="49538" hidden="1"/>
    <cellStyle name="Currency [0] 11223" xfId="20900" hidden="1"/>
    <cellStyle name="Currency [0] 11223" xfId="50287" hidden="1"/>
    <cellStyle name="Currency [0] 11224" xfId="20130" hidden="1"/>
    <cellStyle name="Currency [0] 11224" xfId="49517" hidden="1"/>
    <cellStyle name="Currency [0] 11225" xfId="20889" hidden="1"/>
    <cellStyle name="Currency [0] 11225" xfId="50276" hidden="1"/>
    <cellStyle name="Currency [0] 11226" xfId="20933" hidden="1"/>
    <cellStyle name="Currency [0] 11226" xfId="50320" hidden="1"/>
    <cellStyle name="Currency [0] 11227" xfId="20901" hidden="1"/>
    <cellStyle name="Currency [0] 11227" xfId="50288" hidden="1"/>
    <cellStyle name="Currency [0] 11228" xfId="20909" hidden="1"/>
    <cellStyle name="Currency [0] 11228" xfId="50296" hidden="1"/>
    <cellStyle name="Currency [0] 11229" xfId="20945" hidden="1"/>
    <cellStyle name="Currency [0] 11229" xfId="50332" hidden="1"/>
    <cellStyle name="Currency [0] 1123" xfId="3575" hidden="1"/>
    <cellStyle name="Currency [0] 1123" xfId="32964" hidden="1"/>
    <cellStyle name="Currency [0] 11230" xfId="20947" hidden="1"/>
    <cellStyle name="Currency [0] 11230" xfId="50334" hidden="1"/>
    <cellStyle name="Currency [0] 11231" xfId="20903" hidden="1"/>
    <cellStyle name="Currency [0] 11231" xfId="50290" hidden="1"/>
    <cellStyle name="Currency [0] 11232" xfId="20916" hidden="1"/>
    <cellStyle name="Currency [0] 11232" xfId="50303" hidden="1"/>
    <cellStyle name="Currency [0] 11233" xfId="20921" hidden="1"/>
    <cellStyle name="Currency [0] 11233" xfId="50308" hidden="1"/>
    <cellStyle name="Currency [0] 11234" xfId="20915" hidden="1"/>
    <cellStyle name="Currency [0] 11234" xfId="50302" hidden="1"/>
    <cellStyle name="Currency [0] 11235" xfId="20963" hidden="1"/>
    <cellStyle name="Currency [0] 11235" xfId="50350" hidden="1"/>
    <cellStyle name="Currency [0] 11236" xfId="20971" hidden="1"/>
    <cellStyle name="Currency [0] 11236" xfId="50358" hidden="1"/>
    <cellStyle name="Currency [0] 11237" xfId="20899" hidden="1"/>
    <cellStyle name="Currency [0] 11237" xfId="50286" hidden="1"/>
    <cellStyle name="Currency [0] 11238" xfId="20957" hidden="1"/>
    <cellStyle name="Currency [0] 11238" xfId="50344" hidden="1"/>
    <cellStyle name="Currency [0] 11239" xfId="20980" hidden="1"/>
    <cellStyle name="Currency [0] 11239" xfId="50367" hidden="1"/>
    <cellStyle name="Currency [0] 1124" xfId="3550" hidden="1"/>
    <cellStyle name="Currency [0] 1124" xfId="32939" hidden="1"/>
    <cellStyle name="Currency [0] 11240" xfId="20982" hidden="1"/>
    <cellStyle name="Currency [0] 11240" xfId="50369" hidden="1"/>
    <cellStyle name="Currency [0] 11241" xfId="20882" hidden="1"/>
    <cellStyle name="Currency [0] 11241" xfId="50269" hidden="1"/>
    <cellStyle name="Currency [0] 11242" xfId="20892" hidden="1"/>
    <cellStyle name="Currency [0] 11242" xfId="50279" hidden="1"/>
    <cellStyle name="Currency [0] 11243" xfId="20954" hidden="1"/>
    <cellStyle name="Currency [0] 11243" xfId="50341" hidden="1"/>
    <cellStyle name="Currency [0] 11244" xfId="20919" hidden="1"/>
    <cellStyle name="Currency [0] 11244" xfId="50306" hidden="1"/>
    <cellStyle name="Currency [0] 11245" xfId="20869" hidden="1"/>
    <cellStyle name="Currency [0] 11245" xfId="50256" hidden="1"/>
    <cellStyle name="Currency [0] 11246" xfId="20990" hidden="1"/>
    <cellStyle name="Currency [0] 11246" xfId="50377" hidden="1"/>
    <cellStyle name="Currency [0] 11247" xfId="20955" hidden="1"/>
    <cellStyle name="Currency [0] 11247" xfId="50342" hidden="1"/>
    <cellStyle name="Currency [0] 11248" xfId="20966" hidden="1"/>
    <cellStyle name="Currency [0] 11248" xfId="50353" hidden="1"/>
    <cellStyle name="Currency [0] 11249" xfId="20998" hidden="1"/>
    <cellStyle name="Currency [0] 11249" xfId="50385" hidden="1"/>
    <cellStyle name="Currency [0] 1125" xfId="3549" hidden="1"/>
    <cellStyle name="Currency [0] 1125" xfId="32938" hidden="1"/>
    <cellStyle name="Currency [0] 11250" xfId="21000" hidden="1"/>
    <cellStyle name="Currency [0] 11250" xfId="50387" hidden="1"/>
    <cellStyle name="Currency [0] 11251" xfId="20952" hidden="1"/>
    <cellStyle name="Currency [0] 11251" xfId="50339" hidden="1"/>
    <cellStyle name="Currency [0] 11252" xfId="20951" hidden="1"/>
    <cellStyle name="Currency [0] 11252" xfId="50338" hidden="1"/>
    <cellStyle name="Currency [0] 11253" xfId="20941" hidden="1"/>
    <cellStyle name="Currency [0] 11253" xfId="50328" hidden="1"/>
    <cellStyle name="Currency [0] 11254" xfId="20937" hidden="1"/>
    <cellStyle name="Currency [0] 11254" xfId="50324" hidden="1"/>
    <cellStyle name="Currency [0] 11255" xfId="20939" hidden="1"/>
    <cellStyle name="Currency [0] 11255" xfId="50326" hidden="1"/>
    <cellStyle name="Currency [0] 11256" xfId="21007" hidden="1"/>
    <cellStyle name="Currency [0] 11256" xfId="50394" hidden="1"/>
    <cellStyle name="Currency [0] 11257" xfId="20166" hidden="1"/>
    <cellStyle name="Currency [0] 11257" xfId="49553" hidden="1"/>
    <cellStyle name="Currency [0] 11258" xfId="20985" hidden="1"/>
    <cellStyle name="Currency [0] 11258" xfId="50372" hidden="1"/>
    <cellStyle name="Currency [0] 11259" xfId="21013" hidden="1"/>
    <cellStyle name="Currency [0] 11259" xfId="50400" hidden="1"/>
    <cellStyle name="Currency [0] 1126" xfId="3544" hidden="1"/>
    <cellStyle name="Currency [0] 1126" xfId="32933" hidden="1"/>
    <cellStyle name="Currency [0] 11260" xfId="21015" hidden="1"/>
    <cellStyle name="Currency [0] 11260" xfId="50402" hidden="1"/>
    <cellStyle name="Currency [0] 11261" xfId="20890" hidden="1"/>
    <cellStyle name="Currency [0] 11261" xfId="50277" hidden="1"/>
    <cellStyle name="Currency [0] 11262" xfId="20964" hidden="1"/>
    <cellStyle name="Currency [0] 11262" xfId="50351" hidden="1"/>
    <cellStyle name="Currency [0] 11263" xfId="20920" hidden="1"/>
    <cellStyle name="Currency [0] 11263" xfId="50307" hidden="1"/>
    <cellStyle name="Currency [0] 11264" xfId="20956" hidden="1"/>
    <cellStyle name="Currency [0] 11264" xfId="50343" hidden="1"/>
    <cellStyle name="Currency [0] 11265" xfId="20960" hidden="1"/>
    <cellStyle name="Currency [0] 11265" xfId="50347" hidden="1"/>
    <cellStyle name="Currency [0] 11266" xfId="21021" hidden="1"/>
    <cellStyle name="Currency [0] 11266" xfId="50408" hidden="1"/>
    <cellStyle name="Currency [0] 11267" xfId="20179" hidden="1"/>
    <cellStyle name="Currency [0] 11267" xfId="49566" hidden="1"/>
    <cellStyle name="Currency [0] 11268" xfId="21003" hidden="1"/>
    <cellStyle name="Currency [0] 11268" xfId="50390" hidden="1"/>
    <cellStyle name="Currency [0] 11269" xfId="21026" hidden="1"/>
    <cellStyle name="Currency [0] 11269" xfId="50413" hidden="1"/>
    <cellStyle name="Currency [0] 1127" xfId="3542" hidden="1"/>
    <cellStyle name="Currency [0] 1127" xfId="32931" hidden="1"/>
    <cellStyle name="Currency [0] 11270" xfId="21028" hidden="1"/>
    <cellStyle name="Currency [0] 11270" xfId="50415" hidden="1"/>
    <cellStyle name="Currency [0] 11271" xfId="20884" hidden="1"/>
    <cellStyle name="Currency [0] 11271" xfId="50271" hidden="1"/>
    <cellStyle name="Currency [0] 11272" xfId="20983" hidden="1"/>
    <cellStyle name="Currency [0] 11272" xfId="50370" hidden="1"/>
    <cellStyle name="Currency [0] 11273" xfId="20950" hidden="1"/>
    <cellStyle name="Currency [0] 11273" xfId="50337" hidden="1"/>
    <cellStyle name="Currency [0] 11274" xfId="20968" hidden="1"/>
    <cellStyle name="Currency [0] 11274" xfId="50355" hidden="1"/>
    <cellStyle name="Currency [0] 11275" xfId="20965" hidden="1"/>
    <cellStyle name="Currency [0] 11275" xfId="50352" hidden="1"/>
    <cellStyle name="Currency [0] 11276" xfId="21032" hidden="1"/>
    <cellStyle name="Currency [0] 11276" xfId="50419" hidden="1"/>
    <cellStyle name="Currency [0] 11277" xfId="20917" hidden="1"/>
    <cellStyle name="Currency [0] 11277" xfId="50304" hidden="1"/>
    <cellStyle name="Currency [0] 11278" xfId="21017" hidden="1"/>
    <cellStyle name="Currency [0] 11278" xfId="50404" hidden="1"/>
    <cellStyle name="Currency [0] 11279" xfId="21039" hidden="1"/>
    <cellStyle name="Currency [0] 11279" xfId="50426" hidden="1"/>
    <cellStyle name="Currency [0] 1128" xfId="3543" hidden="1"/>
    <cellStyle name="Currency [0] 1128" xfId="32932" hidden="1"/>
    <cellStyle name="Currency [0] 11280" xfId="21041" hidden="1"/>
    <cellStyle name="Currency [0] 11280" xfId="50428" hidden="1"/>
    <cellStyle name="Currency [0] 11281" xfId="20969" hidden="1"/>
    <cellStyle name="Currency [0] 11281" xfId="50356" hidden="1"/>
    <cellStyle name="Currency [0] 11282" xfId="21001" hidden="1"/>
    <cellStyle name="Currency [0] 11282" xfId="50388" hidden="1"/>
    <cellStyle name="Currency [0] 11283" xfId="20131" hidden="1"/>
    <cellStyle name="Currency [0] 11283" xfId="49518" hidden="1"/>
    <cellStyle name="Currency [0] 11284" xfId="20987" hidden="1"/>
    <cellStyle name="Currency [0] 11284" xfId="50374" hidden="1"/>
    <cellStyle name="Currency [0] 11285" xfId="20984" hidden="1"/>
    <cellStyle name="Currency [0] 11285" xfId="50371" hidden="1"/>
    <cellStyle name="Currency [0] 11286" xfId="21045" hidden="1"/>
    <cellStyle name="Currency [0] 11286" xfId="50432" hidden="1"/>
    <cellStyle name="Currency [0] 11287" xfId="20880" hidden="1"/>
    <cellStyle name="Currency [0] 11287" xfId="50267" hidden="1"/>
    <cellStyle name="Currency [0] 11288" xfId="21029" hidden="1"/>
    <cellStyle name="Currency [0] 11288" xfId="50416" hidden="1"/>
    <cellStyle name="Currency [0] 11289" xfId="21049" hidden="1"/>
    <cellStyle name="Currency [0] 11289" xfId="50436" hidden="1"/>
    <cellStyle name="Currency [0] 1129" xfId="3580" hidden="1"/>
    <cellStyle name="Currency [0] 1129" xfId="32969" hidden="1"/>
    <cellStyle name="Currency [0] 11290" xfId="21051" hidden="1"/>
    <cellStyle name="Currency [0] 11290" xfId="50438" hidden="1"/>
    <cellStyle name="Currency [0] 11291" xfId="20988" hidden="1"/>
    <cellStyle name="Currency [0] 11291" xfId="50375" hidden="1"/>
    <cellStyle name="Currency [0] 11292" xfId="21016" hidden="1"/>
    <cellStyle name="Currency [0] 11292" xfId="50403" hidden="1"/>
    <cellStyle name="Currency [0] 11293" xfId="20976" hidden="1"/>
    <cellStyle name="Currency [0] 11293" xfId="50363" hidden="1"/>
    <cellStyle name="Currency [0] 11294" xfId="21005" hidden="1"/>
    <cellStyle name="Currency [0] 11294" xfId="50392" hidden="1"/>
    <cellStyle name="Currency [0] 11295" xfId="21002" hidden="1"/>
    <cellStyle name="Currency [0] 11295" xfId="50389" hidden="1"/>
    <cellStyle name="Currency [0] 11296" xfId="21055" hidden="1"/>
    <cellStyle name="Currency [0] 11296" xfId="50442" hidden="1"/>
    <cellStyle name="Currency [0] 11297" xfId="20883" hidden="1"/>
    <cellStyle name="Currency [0] 11297" xfId="50270" hidden="1"/>
    <cellStyle name="Currency [0] 11298" xfId="21042" hidden="1"/>
    <cellStyle name="Currency [0] 11298" xfId="50429" hidden="1"/>
    <cellStyle name="Currency [0] 11299" xfId="21059" hidden="1"/>
    <cellStyle name="Currency [0] 11299" xfId="50446" hidden="1"/>
    <cellStyle name="Currency [0] 113" xfId="2502" hidden="1"/>
    <cellStyle name="Currency [0] 113" xfId="31891" hidden="1"/>
    <cellStyle name="Currency [0] 1130" xfId="3159" hidden="1"/>
    <cellStyle name="Currency [0] 1130" xfId="32548" hidden="1"/>
    <cellStyle name="Currency [0] 11300" xfId="21061" hidden="1"/>
    <cellStyle name="Currency [0] 11300" xfId="50448" hidden="1"/>
    <cellStyle name="Currency [0] 11301" xfId="20942" hidden="1"/>
    <cellStyle name="Currency [0] 11301" xfId="50329" hidden="1"/>
    <cellStyle name="Currency [0] 11302" xfId="20978" hidden="1"/>
    <cellStyle name="Currency [0] 11302" xfId="50365" hidden="1"/>
    <cellStyle name="Currency [0] 11303" xfId="21047" hidden="1"/>
    <cellStyle name="Currency [0] 11303" xfId="50434" hidden="1"/>
    <cellStyle name="Currency [0] 11304" xfId="21035" hidden="1"/>
    <cellStyle name="Currency [0] 11304" xfId="50422" hidden="1"/>
    <cellStyle name="Currency [0] 11305" xfId="21052" hidden="1"/>
    <cellStyle name="Currency [0] 11305" xfId="50439" hidden="1"/>
    <cellStyle name="Currency [0] 11306" xfId="21063" hidden="1"/>
    <cellStyle name="Currency [0] 11306" xfId="50450" hidden="1"/>
    <cellStyle name="Currency [0] 11307" xfId="20911" hidden="1"/>
    <cellStyle name="Currency [0] 11307" xfId="50298" hidden="1"/>
    <cellStyle name="Currency [0] 11308" xfId="20975" hidden="1"/>
    <cellStyle name="Currency [0] 11308" xfId="50362" hidden="1"/>
    <cellStyle name="Currency [0] 11309" xfId="21067" hidden="1"/>
    <cellStyle name="Currency [0] 11309" xfId="50454" hidden="1"/>
    <cellStyle name="Currency [0] 1131" xfId="3570" hidden="1"/>
    <cellStyle name="Currency [0] 1131" xfId="32959" hidden="1"/>
    <cellStyle name="Currency [0] 11310" xfId="21069" hidden="1"/>
    <cellStyle name="Currency [0] 11310" xfId="50456" hidden="1"/>
    <cellStyle name="Currency [0] 11311" xfId="21024" hidden="1"/>
    <cellStyle name="Currency [0] 11311" xfId="50411" hidden="1"/>
    <cellStyle name="Currency [0] 11312" xfId="21036" hidden="1"/>
    <cellStyle name="Currency [0] 11312" xfId="50423" hidden="1"/>
    <cellStyle name="Currency [0] 11313" xfId="21064" hidden="1"/>
    <cellStyle name="Currency [0] 11313" xfId="50451" hidden="1"/>
    <cellStyle name="Currency [0] 11314" xfId="21037" hidden="1"/>
    <cellStyle name="Currency [0] 11314" xfId="50424" hidden="1"/>
    <cellStyle name="Currency [0] 11315" xfId="21070" hidden="1"/>
    <cellStyle name="Currency [0] 11315" xfId="50457" hidden="1"/>
    <cellStyle name="Currency [0] 11316" xfId="21072" hidden="1"/>
    <cellStyle name="Currency [0] 11316" xfId="50459" hidden="1"/>
    <cellStyle name="Currency [0] 11317" xfId="21065" hidden="1"/>
    <cellStyle name="Currency [0] 11317" xfId="50452" hidden="1"/>
    <cellStyle name="Currency [0] 11318" xfId="21011" hidden="1"/>
    <cellStyle name="Currency [0] 11318" xfId="50398" hidden="1"/>
    <cellStyle name="Currency [0] 11319" xfId="21074" hidden="1"/>
    <cellStyle name="Currency [0] 11319" xfId="50461" hidden="1"/>
    <cellStyle name="Currency [0] 1132" xfId="3582" hidden="1"/>
    <cellStyle name="Currency [0] 1132" xfId="32971" hidden="1"/>
    <cellStyle name="Currency [0] 11320" xfId="21076" hidden="1"/>
    <cellStyle name="Currency [0] 11320" xfId="50463" hidden="1"/>
    <cellStyle name="Currency [0] 11321" xfId="17705" hidden="1"/>
    <cellStyle name="Currency [0] 11321" xfId="47092" hidden="1"/>
    <cellStyle name="Currency [0] 11322" xfId="17709" hidden="1"/>
    <cellStyle name="Currency [0] 11322" xfId="47096" hidden="1"/>
    <cellStyle name="Currency [0] 11323" xfId="17703" hidden="1"/>
    <cellStyle name="Currency [0] 11323" xfId="47090" hidden="1"/>
    <cellStyle name="Currency [0] 11324" xfId="17690" hidden="1"/>
    <cellStyle name="Currency [0] 11324" xfId="47077" hidden="1"/>
    <cellStyle name="Currency [0] 11325" xfId="21079" hidden="1"/>
    <cellStyle name="Currency [0] 11325" xfId="50466" hidden="1"/>
    <cellStyle name="Currency [0] 11326" xfId="21085" hidden="1"/>
    <cellStyle name="Currency [0] 11326" xfId="50472" hidden="1"/>
    <cellStyle name="Currency [0] 11327" xfId="21087" hidden="1"/>
    <cellStyle name="Currency [0] 11327" xfId="50474" hidden="1"/>
    <cellStyle name="Currency [0] 11328" xfId="17691" hidden="1"/>
    <cellStyle name="Currency [0] 11328" xfId="47078" hidden="1"/>
    <cellStyle name="Currency [0] 11329" xfId="21081" hidden="1"/>
    <cellStyle name="Currency [0] 11329" xfId="50468" hidden="1"/>
    <cellStyle name="Currency [0] 1133" xfId="3583" hidden="1"/>
    <cellStyle name="Currency [0] 1133" xfId="32972" hidden="1"/>
    <cellStyle name="Currency [0] 11330" xfId="21089" hidden="1"/>
    <cellStyle name="Currency [0] 11330" xfId="50476" hidden="1"/>
    <cellStyle name="Currency [0] 11331" xfId="21091" hidden="1"/>
    <cellStyle name="Currency [0] 11331" xfId="50478" hidden="1"/>
    <cellStyle name="Currency [0] 11332" xfId="21080" hidden="1"/>
    <cellStyle name="Currency [0] 11332" xfId="50467" hidden="1"/>
    <cellStyle name="Currency [0] 11333" xfId="17682" hidden="1"/>
    <cellStyle name="Currency [0] 11333" xfId="47069" hidden="1"/>
    <cellStyle name="Currency [0] 11334" xfId="21102" hidden="1"/>
    <cellStyle name="Currency [0] 11334" xfId="50489" hidden="1"/>
    <cellStyle name="Currency [0] 11335" xfId="21111" hidden="1"/>
    <cellStyle name="Currency [0] 11335" xfId="50498" hidden="1"/>
    <cellStyle name="Currency [0] 11336" xfId="21122" hidden="1"/>
    <cellStyle name="Currency [0] 11336" xfId="50509" hidden="1"/>
    <cellStyle name="Currency [0] 11337" xfId="21128" hidden="1"/>
    <cellStyle name="Currency [0] 11337" xfId="50515" hidden="1"/>
    <cellStyle name="Currency [0] 11338" xfId="21100" hidden="1"/>
    <cellStyle name="Currency [0] 11338" xfId="50487" hidden="1"/>
    <cellStyle name="Currency [0] 11339" xfId="21118" hidden="1"/>
    <cellStyle name="Currency [0] 11339" xfId="50505" hidden="1"/>
    <cellStyle name="Currency [0] 1134" xfId="3521" hidden="1"/>
    <cellStyle name="Currency [0] 1134" xfId="32910" hidden="1"/>
    <cellStyle name="Currency [0] 11340" xfId="21140" hidden="1"/>
    <cellStyle name="Currency [0] 11340" xfId="50527" hidden="1"/>
    <cellStyle name="Currency [0] 11341" xfId="21142" hidden="1"/>
    <cellStyle name="Currency [0] 11341" xfId="50529" hidden="1"/>
    <cellStyle name="Currency [0] 11342" xfId="17708" hidden="1"/>
    <cellStyle name="Currency [0] 11342" xfId="47095" hidden="1"/>
    <cellStyle name="Currency [0] 11343" xfId="17683" hidden="1"/>
    <cellStyle name="Currency [0] 11343" xfId="47070" hidden="1"/>
    <cellStyle name="Currency [0] 11344" xfId="21114" hidden="1"/>
    <cellStyle name="Currency [0] 11344" xfId="50501" hidden="1"/>
    <cellStyle name="Currency [0] 11345" xfId="17686" hidden="1"/>
    <cellStyle name="Currency [0] 11345" xfId="47073" hidden="1"/>
    <cellStyle name="Currency [0] 11346" xfId="21103" hidden="1"/>
    <cellStyle name="Currency [0] 11346" xfId="50490" hidden="1"/>
    <cellStyle name="Currency [0] 11347" xfId="21147" hidden="1"/>
    <cellStyle name="Currency [0] 11347" xfId="50534" hidden="1"/>
    <cellStyle name="Currency [0] 11348" xfId="21115" hidden="1"/>
    <cellStyle name="Currency [0] 11348" xfId="50502" hidden="1"/>
    <cellStyle name="Currency [0] 11349" xfId="21123" hidden="1"/>
    <cellStyle name="Currency [0] 11349" xfId="50510" hidden="1"/>
    <cellStyle name="Currency [0] 1135" xfId="3557" hidden="1"/>
    <cellStyle name="Currency [0] 1135" xfId="32946" hidden="1"/>
    <cellStyle name="Currency [0] 11350" xfId="21159" hidden="1"/>
    <cellStyle name="Currency [0] 11350" xfId="50546" hidden="1"/>
    <cellStyle name="Currency [0] 11351" xfId="21161" hidden="1"/>
    <cellStyle name="Currency [0] 11351" xfId="50548" hidden="1"/>
    <cellStyle name="Currency [0] 11352" xfId="21117" hidden="1"/>
    <cellStyle name="Currency [0] 11352" xfId="50504" hidden="1"/>
    <cellStyle name="Currency [0] 11353" xfId="21130" hidden="1"/>
    <cellStyle name="Currency [0] 11353" xfId="50517" hidden="1"/>
    <cellStyle name="Currency [0] 11354" xfId="21135" hidden="1"/>
    <cellStyle name="Currency [0] 11354" xfId="50522" hidden="1"/>
    <cellStyle name="Currency [0] 11355" xfId="21129" hidden="1"/>
    <cellStyle name="Currency [0] 11355" xfId="50516" hidden="1"/>
    <cellStyle name="Currency [0] 11356" xfId="21177" hidden="1"/>
    <cellStyle name="Currency [0] 11356" xfId="50564" hidden="1"/>
    <cellStyle name="Currency [0] 11357" xfId="21185" hidden="1"/>
    <cellStyle name="Currency [0] 11357" xfId="50572" hidden="1"/>
    <cellStyle name="Currency [0] 11358" xfId="21113" hidden="1"/>
    <cellStyle name="Currency [0] 11358" xfId="50500" hidden="1"/>
    <cellStyle name="Currency [0] 11359" xfId="21171" hidden="1"/>
    <cellStyle name="Currency [0] 11359" xfId="50558" hidden="1"/>
    <cellStyle name="Currency [0] 1136" xfId="3537" hidden="1"/>
    <cellStyle name="Currency [0] 1136" xfId="32926" hidden="1"/>
    <cellStyle name="Currency [0] 11360" xfId="21194" hidden="1"/>
    <cellStyle name="Currency [0] 11360" xfId="50581" hidden="1"/>
    <cellStyle name="Currency [0] 11361" xfId="21196" hidden="1"/>
    <cellStyle name="Currency [0] 11361" xfId="50583" hidden="1"/>
    <cellStyle name="Currency [0] 11362" xfId="21096" hidden="1"/>
    <cellStyle name="Currency [0] 11362" xfId="50483" hidden="1"/>
    <cellStyle name="Currency [0] 11363" xfId="21106" hidden="1"/>
    <cellStyle name="Currency [0] 11363" xfId="50493" hidden="1"/>
    <cellStyle name="Currency [0] 11364" xfId="21168" hidden="1"/>
    <cellStyle name="Currency [0] 11364" xfId="50555" hidden="1"/>
    <cellStyle name="Currency [0] 11365" xfId="21133" hidden="1"/>
    <cellStyle name="Currency [0] 11365" xfId="50520" hidden="1"/>
    <cellStyle name="Currency [0] 11366" xfId="21083" hidden="1"/>
    <cellStyle name="Currency [0] 11366" xfId="50470" hidden="1"/>
    <cellStyle name="Currency [0] 11367" xfId="21204" hidden="1"/>
    <cellStyle name="Currency [0] 11367" xfId="50591" hidden="1"/>
    <cellStyle name="Currency [0] 11368" xfId="21169" hidden="1"/>
    <cellStyle name="Currency [0] 11368" xfId="50556" hidden="1"/>
    <cellStyle name="Currency [0] 11369" xfId="21180" hidden="1"/>
    <cellStyle name="Currency [0] 11369" xfId="50567" hidden="1"/>
    <cellStyle name="Currency [0] 1137" xfId="3553" hidden="1"/>
    <cellStyle name="Currency [0] 1137" xfId="32942" hidden="1"/>
    <cellStyle name="Currency [0] 11370" xfId="21212" hidden="1"/>
    <cellStyle name="Currency [0] 11370" xfId="50599" hidden="1"/>
    <cellStyle name="Currency [0] 11371" xfId="21214" hidden="1"/>
    <cellStyle name="Currency [0] 11371" xfId="50601" hidden="1"/>
    <cellStyle name="Currency [0] 11372" xfId="21166" hidden="1"/>
    <cellStyle name="Currency [0] 11372" xfId="50553" hidden="1"/>
    <cellStyle name="Currency [0] 11373" xfId="21165" hidden="1"/>
    <cellStyle name="Currency [0] 11373" xfId="50552" hidden="1"/>
    <cellStyle name="Currency [0] 11374" xfId="21155" hidden="1"/>
    <cellStyle name="Currency [0] 11374" xfId="50542" hidden="1"/>
    <cellStyle name="Currency [0] 11375" xfId="21151" hidden="1"/>
    <cellStyle name="Currency [0] 11375" xfId="50538" hidden="1"/>
    <cellStyle name="Currency [0] 11376" xfId="21153" hidden="1"/>
    <cellStyle name="Currency [0] 11376" xfId="50540" hidden="1"/>
    <cellStyle name="Currency [0] 11377" xfId="21221" hidden="1"/>
    <cellStyle name="Currency [0] 11377" xfId="50608" hidden="1"/>
    <cellStyle name="Currency [0] 11378" xfId="17696" hidden="1"/>
    <cellStyle name="Currency [0] 11378" xfId="47083" hidden="1"/>
    <cellStyle name="Currency [0] 11379" xfId="21199" hidden="1"/>
    <cellStyle name="Currency [0] 11379" xfId="50586" hidden="1"/>
    <cellStyle name="Currency [0] 1138" xfId="3555" hidden="1"/>
    <cellStyle name="Currency [0] 1138" xfId="32944" hidden="1"/>
    <cellStyle name="Currency [0] 11380" xfId="21227" hidden="1"/>
    <cellStyle name="Currency [0] 11380" xfId="50614" hidden="1"/>
    <cellStyle name="Currency [0] 11381" xfId="21229" hidden="1"/>
    <cellStyle name="Currency [0] 11381" xfId="50616" hidden="1"/>
    <cellStyle name="Currency [0] 11382" xfId="21104" hidden="1"/>
    <cellStyle name="Currency [0] 11382" xfId="50491" hidden="1"/>
    <cellStyle name="Currency [0] 11383" xfId="21178" hidden="1"/>
    <cellStyle name="Currency [0] 11383" xfId="50565" hidden="1"/>
    <cellStyle name="Currency [0] 11384" xfId="21134" hidden="1"/>
    <cellStyle name="Currency [0] 11384" xfId="50521" hidden="1"/>
    <cellStyle name="Currency [0] 11385" xfId="21170" hidden="1"/>
    <cellStyle name="Currency [0] 11385" xfId="50557" hidden="1"/>
    <cellStyle name="Currency [0] 11386" xfId="21174" hidden="1"/>
    <cellStyle name="Currency [0] 11386" xfId="50561" hidden="1"/>
    <cellStyle name="Currency [0] 11387" xfId="21235" hidden="1"/>
    <cellStyle name="Currency [0] 11387" xfId="50622" hidden="1"/>
    <cellStyle name="Currency [0] 11388" xfId="17699" hidden="1"/>
    <cellStyle name="Currency [0] 11388" xfId="47086" hidden="1"/>
    <cellStyle name="Currency [0] 11389" xfId="21217" hidden="1"/>
    <cellStyle name="Currency [0] 11389" xfId="50604" hidden="1"/>
    <cellStyle name="Currency [0] 1139" xfId="3586" hidden="1"/>
    <cellStyle name="Currency [0] 1139" xfId="32975" hidden="1"/>
    <cellStyle name="Currency [0] 11390" xfId="21240" hidden="1"/>
    <cellStyle name="Currency [0] 11390" xfId="50627" hidden="1"/>
    <cellStyle name="Currency [0] 11391" xfId="21242" hidden="1"/>
    <cellStyle name="Currency [0] 11391" xfId="50629" hidden="1"/>
    <cellStyle name="Currency [0] 11392" xfId="21098" hidden="1"/>
    <cellStyle name="Currency [0] 11392" xfId="50485" hidden="1"/>
    <cellStyle name="Currency [0] 11393" xfId="21197" hidden="1"/>
    <cellStyle name="Currency [0] 11393" xfId="50584" hidden="1"/>
    <cellStyle name="Currency [0] 11394" xfId="21164" hidden="1"/>
    <cellStyle name="Currency [0] 11394" xfId="50551" hidden="1"/>
    <cellStyle name="Currency [0] 11395" xfId="21182" hidden="1"/>
    <cellStyle name="Currency [0] 11395" xfId="50569" hidden="1"/>
    <cellStyle name="Currency [0] 11396" xfId="21179" hidden="1"/>
    <cellStyle name="Currency [0] 11396" xfId="50566" hidden="1"/>
    <cellStyle name="Currency [0] 11397" xfId="21246" hidden="1"/>
    <cellStyle name="Currency [0] 11397" xfId="50633" hidden="1"/>
    <cellStyle name="Currency [0] 11398" xfId="21131" hidden="1"/>
    <cellStyle name="Currency [0] 11398" xfId="50518" hidden="1"/>
    <cellStyle name="Currency [0] 11399" xfId="21231" hidden="1"/>
    <cellStyle name="Currency [0] 11399" xfId="50618" hidden="1"/>
    <cellStyle name="Currency [0] 114" xfId="2489" hidden="1"/>
    <cellStyle name="Currency [0] 114" xfId="31878" hidden="1"/>
    <cellStyle name="Currency [0] 1140" xfId="3162" hidden="1"/>
    <cellStyle name="Currency [0] 1140" xfId="32551" hidden="1"/>
    <cellStyle name="Currency [0] 11400" xfId="21253" hidden="1"/>
    <cellStyle name="Currency [0] 11400" xfId="50640" hidden="1"/>
    <cellStyle name="Currency [0] 11401" xfId="21255" hidden="1"/>
    <cellStyle name="Currency [0] 11401" xfId="50642" hidden="1"/>
    <cellStyle name="Currency [0] 11402" xfId="21183" hidden="1"/>
    <cellStyle name="Currency [0] 11402" xfId="50570" hidden="1"/>
    <cellStyle name="Currency [0] 11403" xfId="21215" hidden="1"/>
    <cellStyle name="Currency [0] 11403" xfId="50602" hidden="1"/>
    <cellStyle name="Currency [0] 11404" xfId="17707" hidden="1"/>
    <cellStyle name="Currency [0] 11404" xfId="47094" hidden="1"/>
    <cellStyle name="Currency [0] 11405" xfId="21201" hidden="1"/>
    <cellStyle name="Currency [0] 11405" xfId="50588" hidden="1"/>
    <cellStyle name="Currency [0] 11406" xfId="21198" hidden="1"/>
    <cellStyle name="Currency [0] 11406" xfId="50585" hidden="1"/>
    <cellStyle name="Currency [0] 11407" xfId="21259" hidden="1"/>
    <cellStyle name="Currency [0] 11407" xfId="50646" hidden="1"/>
    <cellStyle name="Currency [0] 11408" xfId="21094" hidden="1"/>
    <cellStyle name="Currency [0] 11408" xfId="50481" hidden="1"/>
    <cellStyle name="Currency [0] 11409" xfId="21243" hidden="1"/>
    <cellStyle name="Currency [0] 11409" xfId="50630" hidden="1"/>
    <cellStyle name="Currency [0] 1141" xfId="3578" hidden="1"/>
    <cellStyle name="Currency [0] 1141" xfId="32967" hidden="1"/>
    <cellStyle name="Currency [0] 11410" xfId="21263" hidden="1"/>
    <cellStyle name="Currency [0] 11410" xfId="50650" hidden="1"/>
    <cellStyle name="Currency [0] 11411" xfId="21265" hidden="1"/>
    <cellStyle name="Currency [0] 11411" xfId="50652" hidden="1"/>
    <cellStyle name="Currency [0] 11412" xfId="21202" hidden="1"/>
    <cellStyle name="Currency [0] 11412" xfId="50589" hidden="1"/>
    <cellStyle name="Currency [0] 11413" xfId="21230" hidden="1"/>
    <cellStyle name="Currency [0] 11413" xfId="50617" hidden="1"/>
    <cellStyle name="Currency [0] 11414" xfId="21190" hidden="1"/>
    <cellStyle name="Currency [0] 11414" xfId="50577" hidden="1"/>
    <cellStyle name="Currency [0] 11415" xfId="21219" hidden="1"/>
    <cellStyle name="Currency [0] 11415" xfId="50606" hidden="1"/>
    <cellStyle name="Currency [0] 11416" xfId="21216" hidden="1"/>
    <cellStyle name="Currency [0] 11416" xfId="50603" hidden="1"/>
    <cellStyle name="Currency [0] 11417" xfId="21269" hidden="1"/>
    <cellStyle name="Currency [0] 11417" xfId="50656" hidden="1"/>
    <cellStyle name="Currency [0] 11418" xfId="21097" hidden="1"/>
    <cellStyle name="Currency [0] 11418" xfId="50484" hidden="1"/>
    <cellStyle name="Currency [0] 11419" xfId="21256" hidden="1"/>
    <cellStyle name="Currency [0] 11419" xfId="50643" hidden="1"/>
    <cellStyle name="Currency [0] 1142" xfId="3588" hidden="1"/>
    <cellStyle name="Currency [0] 1142" xfId="32977" hidden="1"/>
    <cellStyle name="Currency [0] 11420" xfId="21273" hidden="1"/>
    <cellStyle name="Currency [0] 11420" xfId="50660" hidden="1"/>
    <cellStyle name="Currency [0] 11421" xfId="21275" hidden="1"/>
    <cellStyle name="Currency [0] 11421" xfId="50662" hidden="1"/>
    <cellStyle name="Currency [0] 11422" xfId="21156" hidden="1"/>
    <cellStyle name="Currency [0] 11422" xfId="50543" hidden="1"/>
    <cellStyle name="Currency [0] 11423" xfId="21192" hidden="1"/>
    <cellStyle name="Currency [0] 11423" xfId="50579" hidden="1"/>
    <cellStyle name="Currency [0] 11424" xfId="21261" hidden="1"/>
    <cellStyle name="Currency [0] 11424" xfId="50648" hidden="1"/>
    <cellStyle name="Currency [0] 11425" xfId="21249" hidden="1"/>
    <cellStyle name="Currency [0] 11425" xfId="50636" hidden="1"/>
    <cellStyle name="Currency [0] 11426" xfId="21266" hidden="1"/>
    <cellStyle name="Currency [0] 11426" xfId="50653" hidden="1"/>
    <cellStyle name="Currency [0] 11427" xfId="21277" hidden="1"/>
    <cellStyle name="Currency [0] 11427" xfId="50664" hidden="1"/>
    <cellStyle name="Currency [0] 11428" xfId="21125" hidden="1"/>
    <cellStyle name="Currency [0] 11428" xfId="50512" hidden="1"/>
    <cellStyle name="Currency [0] 11429" xfId="21189" hidden="1"/>
    <cellStyle name="Currency [0] 11429" xfId="50576" hidden="1"/>
    <cellStyle name="Currency [0] 1143" xfId="3589" hidden="1"/>
    <cellStyle name="Currency [0] 1143" xfId="32978" hidden="1"/>
    <cellStyle name="Currency [0] 11430" xfId="21281" hidden="1"/>
    <cellStyle name="Currency [0] 11430" xfId="50668" hidden="1"/>
    <cellStyle name="Currency [0] 11431" xfId="21283" hidden="1"/>
    <cellStyle name="Currency [0] 11431" xfId="50670" hidden="1"/>
    <cellStyle name="Currency [0] 11432" xfId="21238" hidden="1"/>
    <cellStyle name="Currency [0] 11432" xfId="50625" hidden="1"/>
    <cellStyle name="Currency [0] 11433" xfId="21250" hidden="1"/>
    <cellStyle name="Currency [0] 11433" xfId="50637" hidden="1"/>
    <cellStyle name="Currency [0] 11434" xfId="21278" hidden="1"/>
    <cellStyle name="Currency [0] 11434" xfId="50665" hidden="1"/>
    <cellStyle name="Currency [0] 11435" xfId="21251" hidden="1"/>
    <cellStyle name="Currency [0] 11435" xfId="50638" hidden="1"/>
    <cellStyle name="Currency [0] 11436" xfId="21284" hidden="1"/>
    <cellStyle name="Currency [0] 11436" xfId="50671" hidden="1"/>
    <cellStyle name="Currency [0] 11437" xfId="21286" hidden="1"/>
    <cellStyle name="Currency [0] 11437" xfId="50673" hidden="1"/>
    <cellStyle name="Currency [0] 11438" xfId="21279" hidden="1"/>
    <cellStyle name="Currency [0] 11438" xfId="50666" hidden="1"/>
    <cellStyle name="Currency [0] 11439" xfId="21225" hidden="1"/>
    <cellStyle name="Currency [0] 11439" xfId="50612" hidden="1"/>
    <cellStyle name="Currency [0] 1144" xfId="3517" hidden="1"/>
    <cellStyle name="Currency [0] 1144" xfId="32906" hidden="1"/>
    <cellStyle name="Currency [0] 11440" xfId="21288" hidden="1"/>
    <cellStyle name="Currency [0] 11440" xfId="50675" hidden="1"/>
    <cellStyle name="Currency [0] 11441" xfId="21290" hidden="1"/>
    <cellStyle name="Currency [0] 11441" xfId="50677" hidden="1"/>
    <cellStyle name="Currency [0] 11442" xfId="21347" hidden="1"/>
    <cellStyle name="Currency [0] 11442" xfId="50734" hidden="1"/>
    <cellStyle name="Currency [0] 11443" xfId="21366" hidden="1"/>
    <cellStyle name="Currency [0] 11443" xfId="50753" hidden="1"/>
    <cellStyle name="Currency [0] 11444" xfId="21373" hidden="1"/>
    <cellStyle name="Currency [0] 11444" xfId="50760" hidden="1"/>
    <cellStyle name="Currency [0] 11445" xfId="21380" hidden="1"/>
    <cellStyle name="Currency [0] 11445" xfId="50767" hidden="1"/>
    <cellStyle name="Currency [0] 11446" xfId="21385" hidden="1"/>
    <cellStyle name="Currency [0] 11446" xfId="50772" hidden="1"/>
    <cellStyle name="Currency [0] 11447" xfId="21364" hidden="1"/>
    <cellStyle name="Currency [0] 11447" xfId="50751" hidden="1"/>
    <cellStyle name="Currency [0] 11448" xfId="21375" hidden="1"/>
    <cellStyle name="Currency [0] 11448" xfId="50762" hidden="1"/>
    <cellStyle name="Currency [0] 11449" xfId="21389" hidden="1"/>
    <cellStyle name="Currency [0] 11449" xfId="50776" hidden="1"/>
    <cellStyle name="Currency [0] 1145" xfId="3568" hidden="1"/>
    <cellStyle name="Currency [0] 1145" xfId="32957" hidden="1"/>
    <cellStyle name="Currency [0] 11450" xfId="21391" hidden="1"/>
    <cellStyle name="Currency [0] 11450" xfId="50778" hidden="1"/>
    <cellStyle name="Currency [0] 11451" xfId="21374" hidden="1"/>
    <cellStyle name="Currency [0] 11451" xfId="50761" hidden="1"/>
    <cellStyle name="Currency [0] 11452" xfId="21348" hidden="1"/>
    <cellStyle name="Currency [0] 11452" xfId="50735" hidden="1"/>
    <cellStyle name="Currency [0] 11453" xfId="21402" hidden="1"/>
    <cellStyle name="Currency [0] 11453" xfId="50789" hidden="1"/>
    <cellStyle name="Currency [0] 11454" xfId="21411" hidden="1"/>
    <cellStyle name="Currency [0] 11454" xfId="50798" hidden="1"/>
    <cellStyle name="Currency [0] 11455" xfId="21422" hidden="1"/>
    <cellStyle name="Currency [0] 11455" xfId="50809" hidden="1"/>
    <cellStyle name="Currency [0] 11456" xfId="21428" hidden="1"/>
    <cellStyle name="Currency [0] 11456" xfId="50815" hidden="1"/>
    <cellStyle name="Currency [0] 11457" xfId="21400" hidden="1"/>
    <cellStyle name="Currency [0] 11457" xfId="50787" hidden="1"/>
    <cellStyle name="Currency [0] 11458" xfId="21418" hidden="1"/>
    <cellStyle name="Currency [0] 11458" xfId="50805" hidden="1"/>
    <cellStyle name="Currency [0] 11459" xfId="21440" hidden="1"/>
    <cellStyle name="Currency [0] 11459" xfId="50827" hidden="1"/>
    <cellStyle name="Currency [0] 1146" xfId="3548" hidden="1"/>
    <cellStyle name="Currency [0] 1146" xfId="32937" hidden="1"/>
    <cellStyle name="Currency [0] 11460" xfId="21442" hidden="1"/>
    <cellStyle name="Currency [0] 11460" xfId="50829" hidden="1"/>
    <cellStyle name="Currency [0] 11461" xfId="21370" hidden="1"/>
    <cellStyle name="Currency [0] 11461" xfId="50757" hidden="1"/>
    <cellStyle name="Currency [0] 11462" xfId="21354" hidden="1"/>
    <cellStyle name="Currency [0] 11462" xfId="50741" hidden="1"/>
    <cellStyle name="Currency [0] 11463" xfId="21414" hidden="1"/>
    <cellStyle name="Currency [0] 11463" xfId="50801" hidden="1"/>
    <cellStyle name="Currency [0] 11464" xfId="21359" hidden="1"/>
    <cellStyle name="Currency [0] 11464" xfId="50746" hidden="1"/>
    <cellStyle name="Currency [0] 11465" xfId="21403" hidden="1"/>
    <cellStyle name="Currency [0] 11465" xfId="50790" hidden="1"/>
    <cellStyle name="Currency [0] 11466" xfId="21447" hidden="1"/>
    <cellStyle name="Currency [0] 11466" xfId="50834" hidden="1"/>
    <cellStyle name="Currency [0] 11467" xfId="21415" hidden="1"/>
    <cellStyle name="Currency [0] 11467" xfId="50802" hidden="1"/>
    <cellStyle name="Currency [0] 11468" xfId="21423" hidden="1"/>
    <cellStyle name="Currency [0] 11468" xfId="50810" hidden="1"/>
    <cellStyle name="Currency [0] 11469" xfId="21459" hidden="1"/>
    <cellStyle name="Currency [0] 11469" xfId="50846" hidden="1"/>
    <cellStyle name="Currency [0] 1147" xfId="3560" hidden="1"/>
    <cellStyle name="Currency [0] 1147" xfId="32949" hidden="1"/>
    <cellStyle name="Currency [0] 11470" xfId="21461" hidden="1"/>
    <cellStyle name="Currency [0] 11470" xfId="50848" hidden="1"/>
    <cellStyle name="Currency [0] 11471" xfId="21417" hidden="1"/>
    <cellStyle name="Currency [0] 11471" xfId="50804" hidden="1"/>
    <cellStyle name="Currency [0] 11472" xfId="21430" hidden="1"/>
    <cellStyle name="Currency [0] 11472" xfId="50817" hidden="1"/>
    <cellStyle name="Currency [0] 11473" xfId="21435" hidden="1"/>
    <cellStyle name="Currency [0] 11473" xfId="50822" hidden="1"/>
    <cellStyle name="Currency [0] 11474" xfId="21429" hidden="1"/>
    <cellStyle name="Currency [0] 11474" xfId="50816" hidden="1"/>
    <cellStyle name="Currency [0] 11475" xfId="21477" hidden="1"/>
    <cellStyle name="Currency [0] 11475" xfId="50864" hidden="1"/>
    <cellStyle name="Currency [0] 11476" xfId="21485" hidden="1"/>
    <cellStyle name="Currency [0] 11476" xfId="50872" hidden="1"/>
    <cellStyle name="Currency [0] 11477" xfId="21413" hidden="1"/>
    <cellStyle name="Currency [0] 11477" xfId="50800" hidden="1"/>
    <cellStyle name="Currency [0] 11478" xfId="21471" hidden="1"/>
    <cellStyle name="Currency [0] 11478" xfId="50858" hidden="1"/>
    <cellStyle name="Currency [0] 11479" xfId="21494" hidden="1"/>
    <cellStyle name="Currency [0] 11479" xfId="50881" hidden="1"/>
    <cellStyle name="Currency [0] 1148" xfId="3558" hidden="1"/>
    <cellStyle name="Currency [0] 1148" xfId="32947" hidden="1"/>
    <cellStyle name="Currency [0] 11480" xfId="21496" hidden="1"/>
    <cellStyle name="Currency [0] 11480" xfId="50883" hidden="1"/>
    <cellStyle name="Currency [0] 11481" xfId="21396" hidden="1"/>
    <cellStyle name="Currency [0] 11481" xfId="50783" hidden="1"/>
    <cellStyle name="Currency [0] 11482" xfId="21406" hidden="1"/>
    <cellStyle name="Currency [0] 11482" xfId="50793" hidden="1"/>
    <cellStyle name="Currency [0] 11483" xfId="21468" hidden="1"/>
    <cellStyle name="Currency [0] 11483" xfId="50855" hidden="1"/>
    <cellStyle name="Currency [0] 11484" xfId="21433" hidden="1"/>
    <cellStyle name="Currency [0] 11484" xfId="50820" hidden="1"/>
    <cellStyle name="Currency [0] 11485" xfId="21378" hidden="1"/>
    <cellStyle name="Currency [0] 11485" xfId="50765" hidden="1"/>
    <cellStyle name="Currency [0] 11486" xfId="21504" hidden="1"/>
    <cellStyle name="Currency [0] 11486" xfId="50891" hidden="1"/>
    <cellStyle name="Currency [0] 11487" xfId="21469" hidden="1"/>
    <cellStyle name="Currency [0] 11487" xfId="50856" hidden="1"/>
    <cellStyle name="Currency [0] 11488" xfId="21480" hidden="1"/>
    <cellStyle name="Currency [0] 11488" xfId="50867" hidden="1"/>
    <cellStyle name="Currency [0] 11489" xfId="21512" hidden="1"/>
    <cellStyle name="Currency [0] 11489" xfId="50899" hidden="1"/>
    <cellStyle name="Currency [0] 1149" xfId="3591" hidden="1"/>
    <cellStyle name="Currency [0] 1149" xfId="32980" hidden="1"/>
    <cellStyle name="Currency [0] 11490" xfId="21514" hidden="1"/>
    <cellStyle name="Currency [0] 11490" xfId="50901" hidden="1"/>
    <cellStyle name="Currency [0] 11491" xfId="21466" hidden="1"/>
    <cellStyle name="Currency [0] 11491" xfId="50853" hidden="1"/>
    <cellStyle name="Currency [0] 11492" xfId="21465" hidden="1"/>
    <cellStyle name="Currency [0] 11492" xfId="50852" hidden="1"/>
    <cellStyle name="Currency [0] 11493" xfId="21455" hidden="1"/>
    <cellStyle name="Currency [0] 11493" xfId="50842" hidden="1"/>
    <cellStyle name="Currency [0] 11494" xfId="21451" hidden="1"/>
    <cellStyle name="Currency [0] 11494" xfId="50838" hidden="1"/>
    <cellStyle name="Currency [0] 11495" xfId="21453" hidden="1"/>
    <cellStyle name="Currency [0] 11495" xfId="50840" hidden="1"/>
    <cellStyle name="Currency [0] 11496" xfId="21521" hidden="1"/>
    <cellStyle name="Currency [0] 11496" xfId="50908" hidden="1"/>
    <cellStyle name="Currency [0] 11497" xfId="21356" hidden="1"/>
    <cellStyle name="Currency [0] 11497" xfId="50743" hidden="1"/>
    <cellStyle name="Currency [0] 11498" xfId="21499" hidden="1"/>
    <cellStyle name="Currency [0] 11498" xfId="50886" hidden="1"/>
    <cellStyle name="Currency [0] 11499" xfId="21527" hidden="1"/>
    <cellStyle name="Currency [0] 11499" xfId="50914" hidden="1"/>
    <cellStyle name="Currency [0] 115" xfId="2506" hidden="1"/>
    <cellStyle name="Currency [0] 115" xfId="31895" hidden="1"/>
    <cellStyle name="Currency [0] 1150" xfId="3535" hidden="1"/>
    <cellStyle name="Currency [0] 1150" xfId="32924" hidden="1"/>
    <cellStyle name="Currency [0] 11500" xfId="21529" hidden="1"/>
    <cellStyle name="Currency [0] 11500" xfId="50916" hidden="1"/>
    <cellStyle name="Currency [0] 11501" xfId="21404" hidden="1"/>
    <cellStyle name="Currency [0] 11501" xfId="50791" hidden="1"/>
    <cellStyle name="Currency [0] 11502" xfId="21478" hidden="1"/>
    <cellStyle name="Currency [0] 11502" xfId="50865" hidden="1"/>
    <cellStyle name="Currency [0] 11503" xfId="21434" hidden="1"/>
    <cellStyle name="Currency [0] 11503" xfId="50821" hidden="1"/>
    <cellStyle name="Currency [0] 11504" xfId="21470" hidden="1"/>
    <cellStyle name="Currency [0] 11504" xfId="50857" hidden="1"/>
    <cellStyle name="Currency [0] 11505" xfId="21474" hidden="1"/>
    <cellStyle name="Currency [0] 11505" xfId="50861" hidden="1"/>
    <cellStyle name="Currency [0] 11506" xfId="21535" hidden="1"/>
    <cellStyle name="Currency [0] 11506" xfId="50922" hidden="1"/>
    <cellStyle name="Currency [0] 11507" xfId="21351" hidden="1"/>
    <cellStyle name="Currency [0] 11507" xfId="50738" hidden="1"/>
    <cellStyle name="Currency [0] 11508" xfId="21517" hidden="1"/>
    <cellStyle name="Currency [0] 11508" xfId="50904" hidden="1"/>
    <cellStyle name="Currency [0] 11509" xfId="21540" hidden="1"/>
    <cellStyle name="Currency [0] 11509" xfId="50927" hidden="1"/>
    <cellStyle name="Currency [0] 1151" xfId="3585" hidden="1"/>
    <cellStyle name="Currency [0] 1151" xfId="32974" hidden="1"/>
    <cellStyle name="Currency [0] 11510" xfId="21542" hidden="1"/>
    <cellStyle name="Currency [0] 11510" xfId="50929" hidden="1"/>
    <cellStyle name="Currency [0] 11511" xfId="21398" hidden="1"/>
    <cellStyle name="Currency [0] 11511" xfId="50785" hidden="1"/>
    <cellStyle name="Currency [0] 11512" xfId="21497" hidden="1"/>
    <cellStyle name="Currency [0] 11512" xfId="50884" hidden="1"/>
    <cellStyle name="Currency [0] 11513" xfId="21464" hidden="1"/>
    <cellStyle name="Currency [0] 11513" xfId="50851" hidden="1"/>
    <cellStyle name="Currency [0] 11514" xfId="21482" hidden="1"/>
    <cellStyle name="Currency [0] 11514" xfId="50869" hidden="1"/>
    <cellStyle name="Currency [0] 11515" xfId="21479" hidden="1"/>
    <cellStyle name="Currency [0] 11515" xfId="50866" hidden="1"/>
    <cellStyle name="Currency [0] 11516" xfId="21546" hidden="1"/>
    <cellStyle name="Currency [0] 11516" xfId="50933" hidden="1"/>
    <cellStyle name="Currency [0] 11517" xfId="21431" hidden="1"/>
    <cellStyle name="Currency [0] 11517" xfId="50818" hidden="1"/>
    <cellStyle name="Currency [0] 11518" xfId="21531" hidden="1"/>
    <cellStyle name="Currency [0] 11518" xfId="50918" hidden="1"/>
    <cellStyle name="Currency [0] 11519" xfId="21553" hidden="1"/>
    <cellStyle name="Currency [0] 11519" xfId="50940" hidden="1"/>
    <cellStyle name="Currency [0] 1152" xfId="3595" hidden="1"/>
    <cellStyle name="Currency [0] 1152" xfId="32984" hidden="1"/>
    <cellStyle name="Currency [0] 11520" xfId="21555" hidden="1"/>
    <cellStyle name="Currency [0] 11520" xfId="50942" hidden="1"/>
    <cellStyle name="Currency [0] 11521" xfId="21483" hidden="1"/>
    <cellStyle name="Currency [0] 11521" xfId="50870" hidden="1"/>
    <cellStyle name="Currency [0] 11522" xfId="21515" hidden="1"/>
    <cellStyle name="Currency [0] 11522" xfId="50902" hidden="1"/>
    <cellStyle name="Currency [0] 11523" xfId="21367" hidden="1"/>
    <cellStyle name="Currency [0] 11523" xfId="50754" hidden="1"/>
    <cellStyle name="Currency [0] 11524" xfId="21501" hidden="1"/>
    <cellStyle name="Currency [0] 11524" xfId="50888" hidden="1"/>
    <cellStyle name="Currency [0] 11525" xfId="21498" hidden="1"/>
    <cellStyle name="Currency [0] 11525" xfId="50885" hidden="1"/>
    <cellStyle name="Currency [0] 11526" xfId="21559" hidden="1"/>
    <cellStyle name="Currency [0] 11526" xfId="50946" hidden="1"/>
    <cellStyle name="Currency [0] 11527" xfId="21394" hidden="1"/>
    <cellStyle name="Currency [0] 11527" xfId="50781" hidden="1"/>
    <cellStyle name="Currency [0] 11528" xfId="21543" hidden="1"/>
    <cellStyle name="Currency [0] 11528" xfId="50930" hidden="1"/>
    <cellStyle name="Currency [0] 11529" xfId="21563" hidden="1"/>
    <cellStyle name="Currency [0] 11529" xfId="50950" hidden="1"/>
    <cellStyle name="Currency [0] 1153" xfId="3596" hidden="1"/>
    <cellStyle name="Currency [0] 1153" xfId="32985" hidden="1"/>
    <cellStyle name="Currency [0] 11530" xfId="21565" hidden="1"/>
    <cellStyle name="Currency [0] 11530" xfId="50952" hidden="1"/>
    <cellStyle name="Currency [0] 11531" xfId="21502" hidden="1"/>
    <cellStyle name="Currency [0] 11531" xfId="50889" hidden="1"/>
    <cellStyle name="Currency [0] 11532" xfId="21530" hidden="1"/>
    <cellStyle name="Currency [0] 11532" xfId="50917" hidden="1"/>
    <cellStyle name="Currency [0] 11533" xfId="21490" hidden="1"/>
    <cellStyle name="Currency [0] 11533" xfId="50877" hidden="1"/>
    <cellStyle name="Currency [0] 11534" xfId="21519" hidden="1"/>
    <cellStyle name="Currency [0] 11534" xfId="50906" hidden="1"/>
    <cellStyle name="Currency [0] 11535" xfId="21516" hidden="1"/>
    <cellStyle name="Currency [0] 11535" xfId="50903" hidden="1"/>
    <cellStyle name="Currency [0] 11536" xfId="21569" hidden="1"/>
    <cellStyle name="Currency [0] 11536" xfId="50956" hidden="1"/>
    <cellStyle name="Currency [0] 11537" xfId="21397" hidden="1"/>
    <cellStyle name="Currency [0] 11537" xfId="50784" hidden="1"/>
    <cellStyle name="Currency [0] 11538" xfId="21556" hidden="1"/>
    <cellStyle name="Currency [0] 11538" xfId="50943" hidden="1"/>
    <cellStyle name="Currency [0] 11539" xfId="21573" hidden="1"/>
    <cellStyle name="Currency [0] 11539" xfId="50960" hidden="1"/>
    <cellStyle name="Currency [0] 1154" xfId="3561" hidden="1"/>
    <cellStyle name="Currency [0] 1154" xfId="32950" hidden="1"/>
    <cellStyle name="Currency [0] 11540" xfId="21575" hidden="1"/>
    <cellStyle name="Currency [0] 11540" xfId="50962" hidden="1"/>
    <cellStyle name="Currency [0] 11541" xfId="21456" hidden="1"/>
    <cellStyle name="Currency [0] 11541" xfId="50843" hidden="1"/>
    <cellStyle name="Currency [0] 11542" xfId="21492" hidden="1"/>
    <cellStyle name="Currency [0] 11542" xfId="50879" hidden="1"/>
    <cellStyle name="Currency [0] 11543" xfId="21561" hidden="1"/>
    <cellStyle name="Currency [0] 11543" xfId="50948" hidden="1"/>
    <cellStyle name="Currency [0] 11544" xfId="21549" hidden="1"/>
    <cellStyle name="Currency [0] 11544" xfId="50936" hidden="1"/>
    <cellStyle name="Currency [0] 11545" xfId="21566" hidden="1"/>
    <cellStyle name="Currency [0] 11545" xfId="50953" hidden="1"/>
    <cellStyle name="Currency [0] 11546" xfId="21577" hidden="1"/>
    <cellStyle name="Currency [0] 11546" xfId="50964" hidden="1"/>
    <cellStyle name="Currency [0] 11547" xfId="21425" hidden="1"/>
    <cellStyle name="Currency [0] 11547" xfId="50812" hidden="1"/>
    <cellStyle name="Currency [0] 11548" xfId="21489" hidden="1"/>
    <cellStyle name="Currency [0] 11548" xfId="50876" hidden="1"/>
    <cellStyle name="Currency [0] 11549" xfId="21581" hidden="1"/>
    <cellStyle name="Currency [0] 11549" xfId="50968" hidden="1"/>
    <cellStyle name="Currency [0] 1155" xfId="3576" hidden="1"/>
    <cellStyle name="Currency [0] 1155" xfId="32965" hidden="1"/>
    <cellStyle name="Currency [0] 11550" xfId="21583" hidden="1"/>
    <cellStyle name="Currency [0] 11550" xfId="50970" hidden="1"/>
    <cellStyle name="Currency [0] 11551" xfId="21538" hidden="1"/>
    <cellStyle name="Currency [0] 11551" xfId="50925" hidden="1"/>
    <cellStyle name="Currency [0] 11552" xfId="21550" hidden="1"/>
    <cellStyle name="Currency [0] 11552" xfId="50937" hidden="1"/>
    <cellStyle name="Currency [0] 11553" xfId="21578" hidden="1"/>
    <cellStyle name="Currency [0] 11553" xfId="50965" hidden="1"/>
    <cellStyle name="Currency [0] 11554" xfId="21551" hidden="1"/>
    <cellStyle name="Currency [0] 11554" xfId="50938" hidden="1"/>
    <cellStyle name="Currency [0] 11555" xfId="21584" hidden="1"/>
    <cellStyle name="Currency [0] 11555" xfId="50971" hidden="1"/>
    <cellStyle name="Currency [0] 11556" xfId="21586" hidden="1"/>
    <cellStyle name="Currency [0] 11556" xfId="50973" hidden="1"/>
    <cellStyle name="Currency [0] 11557" xfId="21579" hidden="1"/>
    <cellStyle name="Currency [0] 11557" xfId="50966" hidden="1"/>
    <cellStyle name="Currency [0] 11558" xfId="21525" hidden="1"/>
    <cellStyle name="Currency [0] 11558" xfId="50912" hidden="1"/>
    <cellStyle name="Currency [0] 11559" xfId="21589" hidden="1"/>
    <cellStyle name="Currency [0] 11559" xfId="50976" hidden="1"/>
    <cellStyle name="Currency [0] 1156" xfId="3142" hidden="1"/>
    <cellStyle name="Currency [0] 1156" xfId="32531" hidden="1"/>
    <cellStyle name="Currency [0] 11560" xfId="21591" hidden="1"/>
    <cellStyle name="Currency [0] 11560" xfId="50978" hidden="1"/>
    <cellStyle name="Currency [0] 11561" xfId="21308" hidden="1"/>
    <cellStyle name="Currency [0] 11561" xfId="50695" hidden="1"/>
    <cellStyle name="Currency [0] 11562" xfId="21330" hidden="1"/>
    <cellStyle name="Currency [0] 11562" xfId="50717" hidden="1"/>
    <cellStyle name="Currency [0] 11563" xfId="21595" hidden="1"/>
    <cellStyle name="Currency [0] 11563" xfId="50982" hidden="1"/>
    <cellStyle name="Currency [0] 11564" xfId="21602" hidden="1"/>
    <cellStyle name="Currency [0] 11564" xfId="50989" hidden="1"/>
    <cellStyle name="Currency [0] 11565" xfId="21604" hidden="1"/>
    <cellStyle name="Currency [0] 11565" xfId="50991" hidden="1"/>
    <cellStyle name="Currency [0] 11566" xfId="21295" hidden="1"/>
    <cellStyle name="Currency [0] 11566" xfId="50682" hidden="1"/>
    <cellStyle name="Currency [0] 11567" xfId="21598" hidden="1"/>
    <cellStyle name="Currency [0] 11567" xfId="50985" hidden="1"/>
    <cellStyle name="Currency [0] 11568" xfId="21607" hidden="1"/>
    <cellStyle name="Currency [0] 11568" xfId="50994" hidden="1"/>
    <cellStyle name="Currency [0] 11569" xfId="21609" hidden="1"/>
    <cellStyle name="Currency [0] 11569" xfId="50996" hidden="1"/>
    <cellStyle name="Currency [0] 1157" xfId="3571" hidden="1"/>
    <cellStyle name="Currency [0] 1157" xfId="32960" hidden="1"/>
    <cellStyle name="Currency [0] 11570" xfId="21597" hidden="1"/>
    <cellStyle name="Currency [0] 11570" xfId="50984" hidden="1"/>
    <cellStyle name="Currency [0] 11571" xfId="21307" hidden="1"/>
    <cellStyle name="Currency [0] 11571" xfId="50694" hidden="1"/>
    <cellStyle name="Currency [0] 11572" xfId="21620" hidden="1"/>
    <cellStyle name="Currency [0] 11572" xfId="51007" hidden="1"/>
    <cellStyle name="Currency [0] 11573" xfId="21629" hidden="1"/>
    <cellStyle name="Currency [0] 11573" xfId="51016" hidden="1"/>
    <cellStyle name="Currency [0] 11574" xfId="21640" hidden="1"/>
    <cellStyle name="Currency [0] 11574" xfId="51027" hidden="1"/>
    <cellStyle name="Currency [0] 11575" xfId="21646" hidden="1"/>
    <cellStyle name="Currency [0] 11575" xfId="51033" hidden="1"/>
    <cellStyle name="Currency [0] 11576" xfId="21618" hidden="1"/>
    <cellStyle name="Currency [0] 11576" xfId="51005" hidden="1"/>
    <cellStyle name="Currency [0] 11577" xfId="21636" hidden="1"/>
    <cellStyle name="Currency [0] 11577" xfId="51023" hidden="1"/>
    <cellStyle name="Currency [0] 11578" xfId="21658" hidden="1"/>
    <cellStyle name="Currency [0] 11578" xfId="51045" hidden="1"/>
    <cellStyle name="Currency [0] 11579" xfId="21660" hidden="1"/>
    <cellStyle name="Currency [0] 11579" xfId="51047" hidden="1"/>
    <cellStyle name="Currency [0] 1158" xfId="3569" hidden="1"/>
    <cellStyle name="Currency [0] 1158" xfId="32958" hidden="1"/>
    <cellStyle name="Currency [0] 11580" xfId="21592" hidden="1"/>
    <cellStyle name="Currency [0] 11580" xfId="50979" hidden="1"/>
    <cellStyle name="Currency [0] 11581" xfId="21303" hidden="1"/>
    <cellStyle name="Currency [0] 11581" xfId="50690" hidden="1"/>
    <cellStyle name="Currency [0] 11582" xfId="21632" hidden="1"/>
    <cellStyle name="Currency [0] 11582" xfId="51019" hidden="1"/>
    <cellStyle name="Currency [0] 11583" xfId="21299" hidden="1"/>
    <cellStyle name="Currency [0] 11583" xfId="50686" hidden="1"/>
    <cellStyle name="Currency [0] 11584" xfId="21621" hidden="1"/>
    <cellStyle name="Currency [0] 11584" xfId="51008" hidden="1"/>
    <cellStyle name="Currency [0] 11585" xfId="21665" hidden="1"/>
    <cellStyle name="Currency [0] 11585" xfId="51052" hidden="1"/>
    <cellStyle name="Currency [0] 11586" xfId="21633" hidden="1"/>
    <cellStyle name="Currency [0] 11586" xfId="51020" hidden="1"/>
    <cellStyle name="Currency [0] 11587" xfId="21641" hidden="1"/>
    <cellStyle name="Currency [0] 11587" xfId="51028" hidden="1"/>
    <cellStyle name="Currency [0] 11588" xfId="21677" hidden="1"/>
    <cellStyle name="Currency [0] 11588" xfId="51064" hidden="1"/>
    <cellStyle name="Currency [0] 11589" xfId="21679" hidden="1"/>
    <cellStyle name="Currency [0] 11589" xfId="51066" hidden="1"/>
    <cellStyle name="Currency [0] 1159" xfId="3598" hidden="1"/>
    <cellStyle name="Currency [0] 1159" xfId="32987" hidden="1"/>
    <cellStyle name="Currency [0] 11590" xfId="21635" hidden="1"/>
    <cellStyle name="Currency [0] 11590" xfId="51022" hidden="1"/>
    <cellStyle name="Currency [0] 11591" xfId="21648" hidden="1"/>
    <cellStyle name="Currency [0] 11591" xfId="51035" hidden="1"/>
    <cellStyle name="Currency [0] 11592" xfId="21653" hidden="1"/>
    <cellStyle name="Currency [0] 11592" xfId="51040" hidden="1"/>
    <cellStyle name="Currency [0] 11593" xfId="21647" hidden="1"/>
    <cellStyle name="Currency [0] 11593" xfId="51034" hidden="1"/>
    <cellStyle name="Currency [0] 11594" xfId="21695" hidden="1"/>
    <cellStyle name="Currency [0] 11594" xfId="51082" hidden="1"/>
    <cellStyle name="Currency [0] 11595" xfId="21703" hidden="1"/>
    <cellStyle name="Currency [0] 11595" xfId="51090" hidden="1"/>
    <cellStyle name="Currency [0] 11596" xfId="21631" hidden="1"/>
    <cellStyle name="Currency [0] 11596" xfId="51018" hidden="1"/>
    <cellStyle name="Currency [0] 11597" xfId="21689" hidden="1"/>
    <cellStyle name="Currency [0] 11597" xfId="51076" hidden="1"/>
    <cellStyle name="Currency [0] 11598" xfId="21712" hidden="1"/>
    <cellStyle name="Currency [0] 11598" xfId="51099" hidden="1"/>
    <cellStyle name="Currency [0] 11599" xfId="21714" hidden="1"/>
    <cellStyle name="Currency [0] 11599" xfId="51101" hidden="1"/>
    <cellStyle name="Currency [0] 116" xfId="2507" hidden="1"/>
    <cellStyle name="Currency [0] 116" xfId="31896" hidden="1"/>
    <cellStyle name="Currency [0] 1160" xfId="3514" hidden="1"/>
    <cellStyle name="Currency [0] 1160" xfId="32903" hidden="1"/>
    <cellStyle name="Currency [0] 11600" xfId="21614" hidden="1"/>
    <cellStyle name="Currency [0] 11600" xfId="51001" hidden="1"/>
    <cellStyle name="Currency [0] 11601" xfId="21624" hidden="1"/>
    <cellStyle name="Currency [0] 11601" xfId="51011" hidden="1"/>
    <cellStyle name="Currency [0] 11602" xfId="21686" hidden="1"/>
    <cellStyle name="Currency [0] 11602" xfId="51073" hidden="1"/>
    <cellStyle name="Currency [0] 11603" xfId="21651" hidden="1"/>
    <cellStyle name="Currency [0] 11603" xfId="51038" hidden="1"/>
    <cellStyle name="Currency [0] 11604" xfId="21600" hidden="1"/>
    <cellStyle name="Currency [0] 11604" xfId="50987" hidden="1"/>
    <cellStyle name="Currency [0] 11605" xfId="21722" hidden="1"/>
    <cellStyle name="Currency [0] 11605" xfId="51109" hidden="1"/>
    <cellStyle name="Currency [0] 11606" xfId="21687" hidden="1"/>
    <cellStyle name="Currency [0] 11606" xfId="51074" hidden="1"/>
    <cellStyle name="Currency [0] 11607" xfId="21698" hidden="1"/>
    <cellStyle name="Currency [0] 11607" xfId="51085" hidden="1"/>
    <cellStyle name="Currency [0] 11608" xfId="21730" hidden="1"/>
    <cellStyle name="Currency [0] 11608" xfId="51117" hidden="1"/>
    <cellStyle name="Currency [0] 11609" xfId="21732" hidden="1"/>
    <cellStyle name="Currency [0] 11609" xfId="51119" hidden="1"/>
    <cellStyle name="Currency [0] 1161" xfId="3590" hidden="1"/>
    <cellStyle name="Currency [0] 1161" xfId="32979" hidden="1"/>
    <cellStyle name="Currency [0] 11610" xfId="21684" hidden="1"/>
    <cellStyle name="Currency [0] 11610" xfId="51071" hidden="1"/>
    <cellStyle name="Currency [0] 11611" xfId="21683" hidden="1"/>
    <cellStyle name="Currency [0] 11611" xfId="51070" hidden="1"/>
    <cellStyle name="Currency [0] 11612" xfId="21673" hidden="1"/>
    <cellStyle name="Currency [0] 11612" xfId="51060" hidden="1"/>
    <cellStyle name="Currency [0] 11613" xfId="21669" hidden="1"/>
    <cellStyle name="Currency [0] 11613" xfId="51056" hidden="1"/>
    <cellStyle name="Currency [0] 11614" xfId="21671" hidden="1"/>
    <cellStyle name="Currency [0] 11614" xfId="51058" hidden="1"/>
    <cellStyle name="Currency [0] 11615" xfId="21739" hidden="1"/>
    <cellStyle name="Currency [0] 11615" xfId="51126" hidden="1"/>
    <cellStyle name="Currency [0] 11616" xfId="21301" hidden="1"/>
    <cellStyle name="Currency [0] 11616" xfId="50688" hidden="1"/>
    <cellStyle name="Currency [0] 11617" xfId="21717" hidden="1"/>
    <cellStyle name="Currency [0] 11617" xfId="51104" hidden="1"/>
    <cellStyle name="Currency [0] 11618" xfId="21745" hidden="1"/>
    <cellStyle name="Currency [0] 11618" xfId="51132" hidden="1"/>
    <cellStyle name="Currency [0] 11619" xfId="21747" hidden="1"/>
    <cellStyle name="Currency [0] 11619" xfId="51134" hidden="1"/>
    <cellStyle name="Currency [0] 1162" xfId="3600" hidden="1"/>
    <cellStyle name="Currency [0] 1162" xfId="32989" hidden="1"/>
    <cellStyle name="Currency [0] 11620" xfId="21622" hidden="1"/>
    <cellStyle name="Currency [0] 11620" xfId="51009" hidden="1"/>
    <cellStyle name="Currency [0] 11621" xfId="21696" hidden="1"/>
    <cellStyle name="Currency [0] 11621" xfId="51083" hidden="1"/>
    <cellStyle name="Currency [0] 11622" xfId="21652" hidden="1"/>
    <cellStyle name="Currency [0] 11622" xfId="51039" hidden="1"/>
    <cellStyle name="Currency [0] 11623" xfId="21688" hidden="1"/>
    <cellStyle name="Currency [0] 11623" xfId="51075" hidden="1"/>
    <cellStyle name="Currency [0] 11624" xfId="21692" hidden="1"/>
    <cellStyle name="Currency [0] 11624" xfId="51079" hidden="1"/>
    <cellStyle name="Currency [0] 11625" xfId="21753" hidden="1"/>
    <cellStyle name="Currency [0] 11625" xfId="51140" hidden="1"/>
    <cellStyle name="Currency [0] 11626" xfId="21336" hidden="1"/>
    <cellStyle name="Currency [0] 11626" xfId="50723" hidden="1"/>
    <cellStyle name="Currency [0] 11627" xfId="21735" hidden="1"/>
    <cellStyle name="Currency [0] 11627" xfId="51122" hidden="1"/>
    <cellStyle name="Currency [0] 11628" xfId="21758" hidden="1"/>
    <cellStyle name="Currency [0] 11628" xfId="51145" hidden="1"/>
    <cellStyle name="Currency [0] 11629" xfId="21760" hidden="1"/>
    <cellStyle name="Currency [0] 11629" xfId="51147" hidden="1"/>
    <cellStyle name="Currency [0] 1163" xfId="3601" hidden="1"/>
    <cellStyle name="Currency [0] 1163" xfId="32990" hidden="1"/>
    <cellStyle name="Currency [0] 11630" xfId="21616" hidden="1"/>
    <cellStyle name="Currency [0] 11630" xfId="51003" hidden="1"/>
    <cellStyle name="Currency [0] 11631" xfId="21715" hidden="1"/>
    <cellStyle name="Currency [0] 11631" xfId="51102" hidden="1"/>
    <cellStyle name="Currency [0] 11632" xfId="21682" hidden="1"/>
    <cellStyle name="Currency [0] 11632" xfId="51069" hidden="1"/>
    <cellStyle name="Currency [0] 11633" xfId="21700" hidden="1"/>
    <cellStyle name="Currency [0] 11633" xfId="51087" hidden="1"/>
    <cellStyle name="Currency [0] 11634" xfId="21697" hidden="1"/>
    <cellStyle name="Currency [0] 11634" xfId="51084" hidden="1"/>
    <cellStyle name="Currency [0] 11635" xfId="21764" hidden="1"/>
    <cellStyle name="Currency [0] 11635" xfId="51151" hidden="1"/>
    <cellStyle name="Currency [0] 11636" xfId="21649" hidden="1"/>
    <cellStyle name="Currency [0] 11636" xfId="51036" hidden="1"/>
    <cellStyle name="Currency [0] 11637" xfId="21749" hidden="1"/>
    <cellStyle name="Currency [0] 11637" xfId="51136" hidden="1"/>
    <cellStyle name="Currency [0] 11638" xfId="21771" hidden="1"/>
    <cellStyle name="Currency [0] 11638" xfId="51158" hidden="1"/>
    <cellStyle name="Currency [0] 11639" xfId="21773" hidden="1"/>
    <cellStyle name="Currency [0] 11639" xfId="51160" hidden="1"/>
    <cellStyle name="Currency [0] 1164" xfId="3572" hidden="1"/>
    <cellStyle name="Currency [0] 1164" xfId="32961" hidden="1"/>
    <cellStyle name="Currency [0] 11640" xfId="21701" hidden="1"/>
    <cellStyle name="Currency [0] 11640" xfId="51088" hidden="1"/>
    <cellStyle name="Currency [0] 11641" xfId="21733" hidden="1"/>
    <cellStyle name="Currency [0] 11641" xfId="51120" hidden="1"/>
    <cellStyle name="Currency [0] 11642" xfId="21381" hidden="1"/>
    <cellStyle name="Currency [0] 11642" xfId="50768" hidden="1"/>
    <cellStyle name="Currency [0] 11643" xfId="21719" hidden="1"/>
    <cellStyle name="Currency [0] 11643" xfId="51106" hidden="1"/>
    <cellStyle name="Currency [0] 11644" xfId="21716" hidden="1"/>
    <cellStyle name="Currency [0] 11644" xfId="51103" hidden="1"/>
    <cellStyle name="Currency [0] 11645" xfId="21777" hidden="1"/>
    <cellStyle name="Currency [0] 11645" xfId="51164" hidden="1"/>
    <cellStyle name="Currency [0] 11646" xfId="21612" hidden="1"/>
    <cellStyle name="Currency [0] 11646" xfId="50999" hidden="1"/>
    <cellStyle name="Currency [0] 11647" xfId="21761" hidden="1"/>
    <cellStyle name="Currency [0] 11647" xfId="51148" hidden="1"/>
    <cellStyle name="Currency [0] 11648" xfId="21781" hidden="1"/>
    <cellStyle name="Currency [0] 11648" xfId="51168" hidden="1"/>
    <cellStyle name="Currency [0] 11649" xfId="21783" hidden="1"/>
    <cellStyle name="Currency [0] 11649" xfId="51170" hidden="1"/>
    <cellStyle name="Currency [0] 1165" xfId="3584" hidden="1"/>
    <cellStyle name="Currency [0] 1165" xfId="32973" hidden="1"/>
    <cellStyle name="Currency [0] 11650" xfId="21720" hidden="1"/>
    <cellStyle name="Currency [0] 11650" xfId="51107" hidden="1"/>
    <cellStyle name="Currency [0] 11651" xfId="21748" hidden="1"/>
    <cellStyle name="Currency [0] 11651" xfId="51135" hidden="1"/>
    <cellStyle name="Currency [0] 11652" xfId="21708" hidden="1"/>
    <cellStyle name="Currency [0] 11652" xfId="51095" hidden="1"/>
    <cellStyle name="Currency [0] 11653" xfId="21737" hidden="1"/>
    <cellStyle name="Currency [0] 11653" xfId="51124" hidden="1"/>
    <cellStyle name="Currency [0] 11654" xfId="21734" hidden="1"/>
    <cellStyle name="Currency [0] 11654" xfId="51121" hidden="1"/>
    <cellStyle name="Currency [0] 11655" xfId="21787" hidden="1"/>
    <cellStyle name="Currency [0] 11655" xfId="51174" hidden="1"/>
    <cellStyle name="Currency [0] 11656" xfId="21615" hidden="1"/>
    <cellStyle name="Currency [0] 11656" xfId="51002" hidden="1"/>
    <cellStyle name="Currency [0] 11657" xfId="21774" hidden="1"/>
    <cellStyle name="Currency [0] 11657" xfId="51161" hidden="1"/>
    <cellStyle name="Currency [0] 11658" xfId="21791" hidden="1"/>
    <cellStyle name="Currency [0] 11658" xfId="51178" hidden="1"/>
    <cellStyle name="Currency [0] 11659" xfId="21793" hidden="1"/>
    <cellStyle name="Currency [0] 11659" xfId="51180" hidden="1"/>
    <cellStyle name="Currency [0] 1166" xfId="3564" hidden="1"/>
    <cellStyle name="Currency [0] 1166" xfId="32953" hidden="1"/>
    <cellStyle name="Currency [0] 11660" xfId="21674" hidden="1"/>
    <cellStyle name="Currency [0] 11660" xfId="51061" hidden="1"/>
    <cellStyle name="Currency [0] 11661" xfId="21710" hidden="1"/>
    <cellStyle name="Currency [0] 11661" xfId="51097" hidden="1"/>
    <cellStyle name="Currency [0] 11662" xfId="21779" hidden="1"/>
    <cellStyle name="Currency [0] 11662" xfId="51166" hidden="1"/>
    <cellStyle name="Currency [0] 11663" xfId="21767" hidden="1"/>
    <cellStyle name="Currency [0] 11663" xfId="51154" hidden="1"/>
    <cellStyle name="Currency [0] 11664" xfId="21784" hidden="1"/>
    <cellStyle name="Currency [0] 11664" xfId="51171" hidden="1"/>
    <cellStyle name="Currency [0] 11665" xfId="21795" hidden="1"/>
    <cellStyle name="Currency [0] 11665" xfId="51182" hidden="1"/>
    <cellStyle name="Currency [0] 11666" xfId="21643" hidden="1"/>
    <cellStyle name="Currency [0] 11666" xfId="51030" hidden="1"/>
    <cellStyle name="Currency [0] 11667" xfId="21707" hidden="1"/>
    <cellStyle name="Currency [0] 11667" xfId="51094" hidden="1"/>
    <cellStyle name="Currency [0] 11668" xfId="21799" hidden="1"/>
    <cellStyle name="Currency [0] 11668" xfId="51186" hidden="1"/>
    <cellStyle name="Currency [0] 11669" xfId="21801" hidden="1"/>
    <cellStyle name="Currency [0] 11669" xfId="51188" hidden="1"/>
    <cellStyle name="Currency [0] 1167" xfId="3579" hidden="1"/>
    <cellStyle name="Currency [0] 1167" xfId="32968" hidden="1"/>
    <cellStyle name="Currency [0] 11670" xfId="21756" hidden="1"/>
    <cellStyle name="Currency [0] 11670" xfId="51143" hidden="1"/>
    <cellStyle name="Currency [0] 11671" xfId="21768" hidden="1"/>
    <cellStyle name="Currency [0] 11671" xfId="51155" hidden="1"/>
    <cellStyle name="Currency [0] 11672" xfId="21796" hidden="1"/>
    <cellStyle name="Currency [0] 11672" xfId="51183" hidden="1"/>
    <cellStyle name="Currency [0] 11673" xfId="21769" hidden="1"/>
    <cellStyle name="Currency [0] 11673" xfId="51156" hidden="1"/>
    <cellStyle name="Currency [0] 11674" xfId="21802" hidden="1"/>
    <cellStyle name="Currency [0] 11674" xfId="51189" hidden="1"/>
    <cellStyle name="Currency [0] 11675" xfId="21804" hidden="1"/>
    <cellStyle name="Currency [0] 11675" xfId="51191" hidden="1"/>
    <cellStyle name="Currency [0] 11676" xfId="21797" hidden="1"/>
    <cellStyle name="Currency [0] 11676" xfId="51184" hidden="1"/>
    <cellStyle name="Currency [0] 11677" xfId="21743" hidden="1"/>
    <cellStyle name="Currency [0] 11677" xfId="51130" hidden="1"/>
    <cellStyle name="Currency [0] 11678" xfId="21806" hidden="1"/>
    <cellStyle name="Currency [0] 11678" xfId="51193" hidden="1"/>
    <cellStyle name="Currency [0] 11679" xfId="21808" hidden="1"/>
    <cellStyle name="Currency [0] 11679" xfId="51195" hidden="1"/>
    <cellStyle name="Currency [0] 1168" xfId="3577" hidden="1"/>
    <cellStyle name="Currency [0] 1168" xfId="32966" hidden="1"/>
    <cellStyle name="Currency [0] 11680" xfId="21320" hidden="1"/>
    <cellStyle name="Currency [0] 11680" xfId="50707" hidden="1"/>
    <cellStyle name="Currency [0] 11681" xfId="21298" hidden="1"/>
    <cellStyle name="Currency [0] 11681" xfId="50685" hidden="1"/>
    <cellStyle name="Currency [0] 11682" xfId="21814" hidden="1"/>
    <cellStyle name="Currency [0] 11682" xfId="51201" hidden="1"/>
    <cellStyle name="Currency [0] 11683" xfId="21820" hidden="1"/>
    <cellStyle name="Currency [0] 11683" xfId="51207" hidden="1"/>
    <cellStyle name="Currency [0] 11684" xfId="21822" hidden="1"/>
    <cellStyle name="Currency [0] 11684" xfId="51209" hidden="1"/>
    <cellStyle name="Currency [0] 11685" xfId="21315" hidden="1"/>
    <cellStyle name="Currency [0] 11685" xfId="50702" hidden="1"/>
    <cellStyle name="Currency [0] 11686" xfId="21816" hidden="1"/>
    <cellStyle name="Currency [0] 11686" xfId="51203" hidden="1"/>
    <cellStyle name="Currency [0] 11687" xfId="21824" hidden="1"/>
    <cellStyle name="Currency [0] 11687" xfId="51211" hidden="1"/>
    <cellStyle name="Currency [0] 11688" xfId="21826" hidden="1"/>
    <cellStyle name="Currency [0] 11688" xfId="51213" hidden="1"/>
    <cellStyle name="Currency [0] 11689" xfId="21815" hidden="1"/>
    <cellStyle name="Currency [0] 11689" xfId="51202" hidden="1"/>
    <cellStyle name="Currency [0] 1169" xfId="3603" hidden="1"/>
    <cellStyle name="Currency [0] 1169" xfId="32992" hidden="1"/>
    <cellStyle name="Currency [0] 11690" xfId="21321" hidden="1"/>
    <cellStyle name="Currency [0] 11690" xfId="50708" hidden="1"/>
    <cellStyle name="Currency [0] 11691" xfId="21837" hidden="1"/>
    <cellStyle name="Currency [0] 11691" xfId="51224" hidden="1"/>
    <cellStyle name="Currency [0] 11692" xfId="21846" hidden="1"/>
    <cellStyle name="Currency [0] 11692" xfId="51233" hidden="1"/>
    <cellStyle name="Currency [0] 11693" xfId="21857" hidden="1"/>
    <cellStyle name="Currency [0] 11693" xfId="51244" hidden="1"/>
    <cellStyle name="Currency [0] 11694" xfId="21863" hidden="1"/>
    <cellStyle name="Currency [0] 11694" xfId="51250" hidden="1"/>
    <cellStyle name="Currency [0] 11695" xfId="21835" hidden="1"/>
    <cellStyle name="Currency [0] 11695" xfId="51222" hidden="1"/>
    <cellStyle name="Currency [0] 11696" xfId="21853" hidden="1"/>
    <cellStyle name="Currency [0] 11696" xfId="51240" hidden="1"/>
    <cellStyle name="Currency [0] 11697" xfId="21875" hidden="1"/>
    <cellStyle name="Currency [0] 11697" xfId="51262" hidden="1"/>
    <cellStyle name="Currency [0] 11698" xfId="21877" hidden="1"/>
    <cellStyle name="Currency [0] 11698" xfId="51264" hidden="1"/>
    <cellStyle name="Currency [0] 11699" xfId="21811" hidden="1"/>
    <cellStyle name="Currency [0] 11699" xfId="51198" hidden="1"/>
    <cellStyle name="Currency [0] 117" xfId="2503" hidden="1"/>
    <cellStyle name="Currency [0] 117" xfId="31892" hidden="1"/>
    <cellStyle name="Currency [0] 1170" xfId="3516" hidden="1"/>
    <cellStyle name="Currency [0] 1170" xfId="32905" hidden="1"/>
    <cellStyle name="Currency [0] 11700" xfId="21325" hidden="1"/>
    <cellStyle name="Currency [0] 11700" xfId="50712" hidden="1"/>
    <cellStyle name="Currency [0] 11701" xfId="21849" hidden="1"/>
    <cellStyle name="Currency [0] 11701" xfId="51236" hidden="1"/>
    <cellStyle name="Currency [0] 11702" xfId="21341" hidden="1"/>
    <cellStyle name="Currency [0] 11702" xfId="50728" hidden="1"/>
    <cellStyle name="Currency [0] 11703" xfId="21838" hidden="1"/>
    <cellStyle name="Currency [0] 11703" xfId="51225" hidden="1"/>
    <cellStyle name="Currency [0] 11704" xfId="21882" hidden="1"/>
    <cellStyle name="Currency [0] 11704" xfId="51269" hidden="1"/>
    <cellStyle name="Currency [0] 11705" xfId="21850" hidden="1"/>
    <cellStyle name="Currency [0] 11705" xfId="51237" hidden="1"/>
    <cellStyle name="Currency [0] 11706" xfId="21858" hidden="1"/>
    <cellStyle name="Currency [0] 11706" xfId="51245" hidden="1"/>
    <cellStyle name="Currency [0] 11707" xfId="21894" hidden="1"/>
    <cellStyle name="Currency [0] 11707" xfId="51281" hidden="1"/>
    <cellStyle name="Currency [0] 11708" xfId="21896" hidden="1"/>
    <cellStyle name="Currency [0] 11708" xfId="51283" hidden="1"/>
    <cellStyle name="Currency [0] 11709" xfId="21852" hidden="1"/>
    <cellStyle name="Currency [0] 11709" xfId="51239" hidden="1"/>
    <cellStyle name="Currency [0] 1171" xfId="3597" hidden="1"/>
    <cellStyle name="Currency [0] 1171" xfId="32986" hidden="1"/>
    <cellStyle name="Currency [0] 11710" xfId="21865" hidden="1"/>
    <cellStyle name="Currency [0] 11710" xfId="51252" hidden="1"/>
    <cellStyle name="Currency [0] 11711" xfId="21870" hidden="1"/>
    <cellStyle name="Currency [0] 11711" xfId="51257" hidden="1"/>
    <cellStyle name="Currency [0] 11712" xfId="21864" hidden="1"/>
    <cellStyle name="Currency [0] 11712" xfId="51251" hidden="1"/>
    <cellStyle name="Currency [0] 11713" xfId="21912" hidden="1"/>
    <cellStyle name="Currency [0] 11713" xfId="51299" hidden="1"/>
    <cellStyle name="Currency [0] 11714" xfId="21920" hidden="1"/>
    <cellStyle name="Currency [0] 11714" xfId="51307" hidden="1"/>
    <cellStyle name="Currency [0] 11715" xfId="21848" hidden="1"/>
    <cellStyle name="Currency [0] 11715" xfId="51235" hidden="1"/>
    <cellStyle name="Currency [0] 11716" xfId="21906" hidden="1"/>
    <cellStyle name="Currency [0] 11716" xfId="51293" hidden="1"/>
    <cellStyle name="Currency [0] 11717" xfId="21929" hidden="1"/>
    <cellStyle name="Currency [0] 11717" xfId="51316" hidden="1"/>
    <cellStyle name="Currency [0] 11718" xfId="21931" hidden="1"/>
    <cellStyle name="Currency [0] 11718" xfId="51318" hidden="1"/>
    <cellStyle name="Currency [0] 11719" xfId="21831" hidden="1"/>
    <cellStyle name="Currency [0] 11719" xfId="51218" hidden="1"/>
    <cellStyle name="Currency [0] 1172" xfId="3604" hidden="1"/>
    <cellStyle name="Currency [0] 1172" xfId="32993" hidden="1"/>
    <cellStyle name="Currency [0] 11720" xfId="21841" hidden="1"/>
    <cellStyle name="Currency [0] 11720" xfId="51228" hidden="1"/>
    <cellStyle name="Currency [0] 11721" xfId="21903" hidden="1"/>
    <cellStyle name="Currency [0] 11721" xfId="51290" hidden="1"/>
    <cellStyle name="Currency [0] 11722" xfId="21868" hidden="1"/>
    <cellStyle name="Currency [0] 11722" xfId="51255" hidden="1"/>
    <cellStyle name="Currency [0] 11723" xfId="21818" hidden="1"/>
    <cellStyle name="Currency [0] 11723" xfId="51205" hidden="1"/>
    <cellStyle name="Currency [0] 11724" xfId="21939" hidden="1"/>
    <cellStyle name="Currency [0] 11724" xfId="51326" hidden="1"/>
    <cellStyle name="Currency [0] 11725" xfId="21904" hidden="1"/>
    <cellStyle name="Currency [0] 11725" xfId="51291" hidden="1"/>
    <cellStyle name="Currency [0] 11726" xfId="21915" hidden="1"/>
    <cellStyle name="Currency [0] 11726" xfId="51302" hidden="1"/>
    <cellStyle name="Currency [0] 11727" xfId="21947" hidden="1"/>
    <cellStyle name="Currency [0] 11727" xfId="51334" hidden="1"/>
    <cellStyle name="Currency [0] 11728" xfId="21949" hidden="1"/>
    <cellStyle name="Currency [0] 11728" xfId="51336" hidden="1"/>
    <cellStyle name="Currency [0] 11729" xfId="21901" hidden="1"/>
    <cellStyle name="Currency [0] 11729" xfId="51288" hidden="1"/>
    <cellStyle name="Currency [0] 1173" xfId="3605" hidden="1"/>
    <cellStyle name="Currency [0] 1173" xfId="32994" hidden="1"/>
    <cellStyle name="Currency [0] 11730" xfId="21900" hidden="1"/>
    <cellStyle name="Currency [0] 11730" xfId="51287" hidden="1"/>
    <cellStyle name="Currency [0] 11731" xfId="21890" hidden="1"/>
    <cellStyle name="Currency [0] 11731" xfId="51277" hidden="1"/>
    <cellStyle name="Currency [0] 11732" xfId="21886" hidden="1"/>
    <cellStyle name="Currency [0] 11732" xfId="51273" hidden="1"/>
    <cellStyle name="Currency [0] 11733" xfId="21888" hidden="1"/>
    <cellStyle name="Currency [0] 11733" xfId="51275" hidden="1"/>
    <cellStyle name="Currency [0] 11734" xfId="21956" hidden="1"/>
    <cellStyle name="Currency [0] 11734" xfId="51343" hidden="1"/>
    <cellStyle name="Currency [0] 11735" xfId="21327" hidden="1"/>
    <cellStyle name="Currency [0] 11735" xfId="50714" hidden="1"/>
    <cellStyle name="Currency [0] 11736" xfId="21934" hidden="1"/>
    <cellStyle name="Currency [0] 11736" xfId="51321" hidden="1"/>
    <cellStyle name="Currency [0] 11737" xfId="21962" hidden="1"/>
    <cellStyle name="Currency [0] 11737" xfId="51349" hidden="1"/>
    <cellStyle name="Currency [0] 11738" xfId="21964" hidden="1"/>
    <cellStyle name="Currency [0] 11738" xfId="51351" hidden="1"/>
    <cellStyle name="Currency [0] 11739" xfId="21839" hidden="1"/>
    <cellStyle name="Currency [0] 11739" xfId="51226" hidden="1"/>
    <cellStyle name="Currency [0] 1174" xfId="3545" hidden="1"/>
    <cellStyle name="Currency [0] 1174" xfId="32934" hidden="1"/>
    <cellStyle name="Currency [0] 11740" xfId="21913" hidden="1"/>
    <cellStyle name="Currency [0] 11740" xfId="51300" hidden="1"/>
    <cellStyle name="Currency [0] 11741" xfId="21869" hidden="1"/>
    <cellStyle name="Currency [0] 11741" xfId="51256" hidden="1"/>
    <cellStyle name="Currency [0] 11742" xfId="21905" hidden="1"/>
    <cellStyle name="Currency [0] 11742" xfId="51292" hidden="1"/>
    <cellStyle name="Currency [0] 11743" xfId="21909" hidden="1"/>
    <cellStyle name="Currency [0] 11743" xfId="51296" hidden="1"/>
    <cellStyle name="Currency [0] 11744" xfId="21970" hidden="1"/>
    <cellStyle name="Currency [0] 11744" xfId="51357" hidden="1"/>
    <cellStyle name="Currency [0] 11745" xfId="21314" hidden="1"/>
    <cellStyle name="Currency [0] 11745" xfId="50701" hidden="1"/>
    <cellStyle name="Currency [0] 11746" xfId="21952" hidden="1"/>
    <cellStyle name="Currency [0] 11746" xfId="51339" hidden="1"/>
    <cellStyle name="Currency [0] 11747" xfId="21975" hidden="1"/>
    <cellStyle name="Currency [0] 11747" xfId="51362" hidden="1"/>
    <cellStyle name="Currency [0] 11748" xfId="21977" hidden="1"/>
    <cellStyle name="Currency [0] 11748" xfId="51364" hidden="1"/>
    <cellStyle name="Currency [0] 11749" xfId="21833" hidden="1"/>
    <cellStyle name="Currency [0] 11749" xfId="51220" hidden="1"/>
    <cellStyle name="Currency [0] 1175" xfId="3565" hidden="1"/>
    <cellStyle name="Currency [0] 1175" xfId="32954" hidden="1"/>
    <cellStyle name="Currency [0] 11750" xfId="21932" hidden="1"/>
    <cellStyle name="Currency [0] 11750" xfId="51319" hidden="1"/>
    <cellStyle name="Currency [0] 11751" xfId="21899" hidden="1"/>
    <cellStyle name="Currency [0] 11751" xfId="51286" hidden="1"/>
    <cellStyle name="Currency [0] 11752" xfId="21917" hidden="1"/>
    <cellStyle name="Currency [0] 11752" xfId="51304" hidden="1"/>
    <cellStyle name="Currency [0] 11753" xfId="21914" hidden="1"/>
    <cellStyle name="Currency [0] 11753" xfId="51301" hidden="1"/>
    <cellStyle name="Currency [0] 11754" xfId="21981" hidden="1"/>
    <cellStyle name="Currency [0] 11754" xfId="51368" hidden="1"/>
    <cellStyle name="Currency [0] 11755" xfId="21866" hidden="1"/>
    <cellStyle name="Currency [0] 11755" xfId="51253" hidden="1"/>
    <cellStyle name="Currency [0] 11756" xfId="21966" hidden="1"/>
    <cellStyle name="Currency [0] 11756" xfId="51353" hidden="1"/>
    <cellStyle name="Currency [0] 11757" xfId="21988" hidden="1"/>
    <cellStyle name="Currency [0] 11757" xfId="51375" hidden="1"/>
    <cellStyle name="Currency [0] 11758" xfId="21990" hidden="1"/>
    <cellStyle name="Currency [0] 11758" xfId="51377" hidden="1"/>
    <cellStyle name="Currency [0] 11759" xfId="21918" hidden="1"/>
    <cellStyle name="Currency [0] 11759" xfId="51305" hidden="1"/>
    <cellStyle name="Currency [0] 1176" xfId="3599" hidden="1"/>
    <cellStyle name="Currency [0] 1176" xfId="32988" hidden="1"/>
    <cellStyle name="Currency [0] 11760" xfId="21950" hidden="1"/>
    <cellStyle name="Currency [0] 11760" xfId="51337" hidden="1"/>
    <cellStyle name="Currency [0] 11761" xfId="21293" hidden="1"/>
    <cellStyle name="Currency [0] 11761" xfId="50680" hidden="1"/>
    <cellStyle name="Currency [0] 11762" xfId="21936" hidden="1"/>
    <cellStyle name="Currency [0] 11762" xfId="51323" hidden="1"/>
    <cellStyle name="Currency [0] 11763" xfId="21933" hidden="1"/>
    <cellStyle name="Currency [0] 11763" xfId="51320" hidden="1"/>
    <cellStyle name="Currency [0] 11764" xfId="21994" hidden="1"/>
    <cellStyle name="Currency [0] 11764" xfId="51381" hidden="1"/>
    <cellStyle name="Currency [0] 11765" xfId="21829" hidden="1"/>
    <cellStyle name="Currency [0] 11765" xfId="51216" hidden="1"/>
    <cellStyle name="Currency [0] 11766" xfId="21978" hidden="1"/>
    <cellStyle name="Currency [0] 11766" xfId="51365" hidden="1"/>
    <cellStyle name="Currency [0] 11767" xfId="21998" hidden="1"/>
    <cellStyle name="Currency [0] 11767" xfId="51385" hidden="1"/>
    <cellStyle name="Currency [0] 11768" xfId="22000" hidden="1"/>
    <cellStyle name="Currency [0] 11768" xfId="51387" hidden="1"/>
    <cellStyle name="Currency [0] 11769" xfId="21937" hidden="1"/>
    <cellStyle name="Currency [0] 11769" xfId="51324" hidden="1"/>
    <cellStyle name="Currency [0] 1177" xfId="3592" hidden="1"/>
    <cellStyle name="Currency [0] 1177" xfId="32981" hidden="1"/>
    <cellStyle name="Currency [0] 11770" xfId="21965" hidden="1"/>
    <cellStyle name="Currency [0] 11770" xfId="51352" hidden="1"/>
    <cellStyle name="Currency [0] 11771" xfId="21925" hidden="1"/>
    <cellStyle name="Currency [0] 11771" xfId="51312" hidden="1"/>
    <cellStyle name="Currency [0] 11772" xfId="21954" hidden="1"/>
    <cellStyle name="Currency [0] 11772" xfId="51341" hidden="1"/>
    <cellStyle name="Currency [0] 11773" xfId="21951" hidden="1"/>
    <cellStyle name="Currency [0] 11773" xfId="51338" hidden="1"/>
    <cellStyle name="Currency [0] 11774" xfId="22004" hidden="1"/>
    <cellStyle name="Currency [0] 11774" xfId="51391" hidden="1"/>
    <cellStyle name="Currency [0] 11775" xfId="21832" hidden="1"/>
    <cellStyle name="Currency [0] 11775" xfId="51219" hidden="1"/>
    <cellStyle name="Currency [0] 11776" xfId="21991" hidden="1"/>
    <cellStyle name="Currency [0] 11776" xfId="51378" hidden="1"/>
    <cellStyle name="Currency [0] 11777" xfId="22008" hidden="1"/>
    <cellStyle name="Currency [0] 11777" xfId="51395" hidden="1"/>
    <cellStyle name="Currency [0] 11778" xfId="22010" hidden="1"/>
    <cellStyle name="Currency [0] 11778" xfId="51397" hidden="1"/>
    <cellStyle name="Currency [0] 11779" xfId="21891" hidden="1"/>
    <cellStyle name="Currency [0] 11779" xfId="51278" hidden="1"/>
    <cellStyle name="Currency [0] 1178" xfId="3602" hidden="1"/>
    <cellStyle name="Currency [0] 1178" xfId="32991" hidden="1"/>
    <cellStyle name="Currency [0] 11780" xfId="21927" hidden="1"/>
    <cellStyle name="Currency [0] 11780" xfId="51314" hidden="1"/>
    <cellStyle name="Currency [0] 11781" xfId="21996" hidden="1"/>
    <cellStyle name="Currency [0] 11781" xfId="51383" hidden="1"/>
    <cellStyle name="Currency [0] 11782" xfId="21984" hidden="1"/>
    <cellStyle name="Currency [0] 11782" xfId="51371" hidden="1"/>
    <cellStyle name="Currency [0] 11783" xfId="22001" hidden="1"/>
    <cellStyle name="Currency [0] 11783" xfId="51388" hidden="1"/>
    <cellStyle name="Currency [0] 11784" xfId="22012" hidden="1"/>
    <cellStyle name="Currency [0] 11784" xfId="51399" hidden="1"/>
    <cellStyle name="Currency [0] 11785" xfId="21860" hidden="1"/>
    <cellStyle name="Currency [0] 11785" xfId="51247" hidden="1"/>
    <cellStyle name="Currency [0] 11786" xfId="21924" hidden="1"/>
    <cellStyle name="Currency [0] 11786" xfId="51311" hidden="1"/>
    <cellStyle name="Currency [0] 11787" xfId="22016" hidden="1"/>
    <cellStyle name="Currency [0] 11787" xfId="51403" hidden="1"/>
    <cellStyle name="Currency [0] 11788" xfId="22018" hidden="1"/>
    <cellStyle name="Currency [0] 11788" xfId="51405" hidden="1"/>
    <cellStyle name="Currency [0] 11789" xfId="21973" hidden="1"/>
    <cellStyle name="Currency [0] 11789" xfId="51360" hidden="1"/>
    <cellStyle name="Currency [0] 1179" xfId="3606" hidden="1"/>
    <cellStyle name="Currency [0] 1179" xfId="32995" hidden="1"/>
    <cellStyle name="Currency [0] 11790" xfId="21985" hidden="1"/>
    <cellStyle name="Currency [0] 11790" xfId="51372" hidden="1"/>
    <cellStyle name="Currency [0] 11791" xfId="22013" hidden="1"/>
    <cellStyle name="Currency [0] 11791" xfId="51400" hidden="1"/>
    <cellStyle name="Currency [0] 11792" xfId="21986" hidden="1"/>
    <cellStyle name="Currency [0] 11792" xfId="51373" hidden="1"/>
    <cellStyle name="Currency [0] 11793" xfId="22019" hidden="1"/>
    <cellStyle name="Currency [0] 11793" xfId="51406" hidden="1"/>
    <cellStyle name="Currency [0] 11794" xfId="22021" hidden="1"/>
    <cellStyle name="Currency [0] 11794" xfId="51408" hidden="1"/>
    <cellStyle name="Currency [0] 11795" xfId="22014" hidden="1"/>
    <cellStyle name="Currency [0] 11795" xfId="51401" hidden="1"/>
    <cellStyle name="Currency [0] 11796" xfId="21960" hidden="1"/>
    <cellStyle name="Currency [0] 11796" xfId="51347" hidden="1"/>
    <cellStyle name="Currency [0] 11797" xfId="22023" hidden="1"/>
    <cellStyle name="Currency [0] 11797" xfId="51410" hidden="1"/>
    <cellStyle name="Currency [0] 11798" xfId="22025" hidden="1"/>
    <cellStyle name="Currency [0] 11798" xfId="51412" hidden="1"/>
    <cellStyle name="Currency [0] 11799" xfId="21387" hidden="1"/>
    <cellStyle name="Currency [0] 11799" xfId="50774" hidden="1"/>
    <cellStyle name="Currency [0] 118" xfId="2476" hidden="1"/>
    <cellStyle name="Currency [0] 118" xfId="31865" hidden="1"/>
    <cellStyle name="Currency [0] 1180" xfId="3531" hidden="1"/>
    <cellStyle name="Currency [0] 1180" xfId="32920" hidden="1"/>
    <cellStyle name="Currency [0] 11800" xfId="21328" hidden="1"/>
    <cellStyle name="Currency [0] 11800" xfId="50715" hidden="1"/>
    <cellStyle name="Currency [0] 11801" xfId="22031" hidden="1"/>
    <cellStyle name="Currency [0] 11801" xfId="51418" hidden="1"/>
    <cellStyle name="Currency [0] 11802" xfId="22037" hidden="1"/>
    <cellStyle name="Currency [0] 11802" xfId="51424" hidden="1"/>
    <cellStyle name="Currency [0] 11803" xfId="22039" hidden="1"/>
    <cellStyle name="Currency [0] 11803" xfId="51426" hidden="1"/>
    <cellStyle name="Currency [0] 11804" xfId="21318" hidden="1"/>
    <cellStyle name="Currency [0] 11804" xfId="50705" hidden="1"/>
    <cellStyle name="Currency [0] 11805" xfId="22033" hidden="1"/>
    <cellStyle name="Currency [0] 11805" xfId="51420" hidden="1"/>
    <cellStyle name="Currency [0] 11806" xfId="22041" hidden="1"/>
    <cellStyle name="Currency [0] 11806" xfId="51428" hidden="1"/>
    <cellStyle name="Currency [0] 11807" xfId="22043" hidden="1"/>
    <cellStyle name="Currency [0] 11807" xfId="51430" hidden="1"/>
    <cellStyle name="Currency [0] 11808" xfId="22032" hidden="1"/>
    <cellStyle name="Currency [0] 11808" xfId="51419" hidden="1"/>
    <cellStyle name="Currency [0] 11809" xfId="21363" hidden="1"/>
    <cellStyle name="Currency [0] 11809" xfId="50750" hidden="1"/>
    <cellStyle name="Currency [0] 1181" xfId="3563" hidden="1"/>
    <cellStyle name="Currency [0] 1181" xfId="32952" hidden="1"/>
    <cellStyle name="Currency [0] 11810" xfId="22054" hidden="1"/>
    <cellStyle name="Currency [0] 11810" xfId="51441" hidden="1"/>
    <cellStyle name="Currency [0] 11811" xfId="22063" hidden="1"/>
    <cellStyle name="Currency [0] 11811" xfId="51450" hidden="1"/>
    <cellStyle name="Currency [0] 11812" xfId="22074" hidden="1"/>
    <cellStyle name="Currency [0] 11812" xfId="51461" hidden="1"/>
    <cellStyle name="Currency [0] 11813" xfId="22080" hidden="1"/>
    <cellStyle name="Currency [0] 11813" xfId="51467" hidden="1"/>
    <cellStyle name="Currency [0] 11814" xfId="22052" hidden="1"/>
    <cellStyle name="Currency [0] 11814" xfId="51439" hidden="1"/>
    <cellStyle name="Currency [0] 11815" xfId="22070" hidden="1"/>
    <cellStyle name="Currency [0] 11815" xfId="51457" hidden="1"/>
    <cellStyle name="Currency [0] 11816" xfId="22092" hidden="1"/>
    <cellStyle name="Currency [0] 11816" xfId="51479" hidden="1"/>
    <cellStyle name="Currency [0] 11817" xfId="22094" hidden="1"/>
    <cellStyle name="Currency [0] 11817" xfId="51481" hidden="1"/>
    <cellStyle name="Currency [0] 11818" xfId="22028" hidden="1"/>
    <cellStyle name="Currency [0] 11818" xfId="51415" hidden="1"/>
    <cellStyle name="Currency [0] 11819" xfId="21317" hidden="1"/>
    <cellStyle name="Currency [0] 11819" xfId="50704" hidden="1"/>
    <cellStyle name="Currency [0] 1182" xfId="3609" hidden="1"/>
    <cellStyle name="Currency [0] 1182" xfId="32998" hidden="1"/>
    <cellStyle name="Currency [0] 11820" xfId="22066" hidden="1"/>
    <cellStyle name="Currency [0] 11820" xfId="51453" hidden="1"/>
    <cellStyle name="Currency [0] 11821" xfId="21296" hidden="1"/>
    <cellStyle name="Currency [0] 11821" xfId="50683" hidden="1"/>
    <cellStyle name="Currency [0] 11822" xfId="22055" hidden="1"/>
    <cellStyle name="Currency [0] 11822" xfId="51442" hidden="1"/>
    <cellStyle name="Currency [0] 11823" xfId="22099" hidden="1"/>
    <cellStyle name="Currency [0] 11823" xfId="51486" hidden="1"/>
    <cellStyle name="Currency [0] 11824" xfId="22067" hidden="1"/>
    <cellStyle name="Currency [0] 11824" xfId="51454" hidden="1"/>
    <cellStyle name="Currency [0] 11825" xfId="22075" hidden="1"/>
    <cellStyle name="Currency [0] 11825" xfId="51462" hidden="1"/>
    <cellStyle name="Currency [0] 11826" xfId="22111" hidden="1"/>
    <cellStyle name="Currency [0] 11826" xfId="51498" hidden="1"/>
    <cellStyle name="Currency [0] 11827" xfId="22113" hidden="1"/>
    <cellStyle name="Currency [0] 11827" xfId="51500" hidden="1"/>
    <cellStyle name="Currency [0] 11828" xfId="22069" hidden="1"/>
    <cellStyle name="Currency [0] 11828" xfId="51456" hidden="1"/>
    <cellStyle name="Currency [0] 11829" xfId="22082" hidden="1"/>
    <cellStyle name="Currency [0] 11829" xfId="51469" hidden="1"/>
    <cellStyle name="Currency [0] 1183" xfId="3610" hidden="1"/>
    <cellStyle name="Currency [0] 1183" xfId="32999" hidden="1"/>
    <cellStyle name="Currency [0] 11830" xfId="22087" hidden="1"/>
    <cellStyle name="Currency [0] 11830" xfId="51474" hidden="1"/>
    <cellStyle name="Currency [0] 11831" xfId="22081" hidden="1"/>
    <cellStyle name="Currency [0] 11831" xfId="51468" hidden="1"/>
    <cellStyle name="Currency [0] 11832" xfId="22129" hidden="1"/>
    <cellStyle name="Currency [0] 11832" xfId="51516" hidden="1"/>
    <cellStyle name="Currency [0] 11833" xfId="22137" hidden="1"/>
    <cellStyle name="Currency [0] 11833" xfId="51524" hidden="1"/>
    <cellStyle name="Currency [0] 11834" xfId="22065" hidden="1"/>
    <cellStyle name="Currency [0] 11834" xfId="51452" hidden="1"/>
    <cellStyle name="Currency [0] 11835" xfId="22123" hidden="1"/>
    <cellStyle name="Currency [0] 11835" xfId="51510" hidden="1"/>
    <cellStyle name="Currency [0] 11836" xfId="22146" hidden="1"/>
    <cellStyle name="Currency [0] 11836" xfId="51533" hidden="1"/>
    <cellStyle name="Currency [0] 11837" xfId="22148" hidden="1"/>
    <cellStyle name="Currency [0] 11837" xfId="51535" hidden="1"/>
    <cellStyle name="Currency [0] 11838" xfId="22048" hidden="1"/>
    <cellStyle name="Currency [0] 11838" xfId="51435" hidden="1"/>
    <cellStyle name="Currency [0] 11839" xfId="22058" hidden="1"/>
    <cellStyle name="Currency [0] 11839" xfId="51445" hidden="1"/>
    <cellStyle name="Currency [0] 1184" xfId="3587" hidden="1"/>
    <cellStyle name="Currency [0] 1184" xfId="32976" hidden="1"/>
    <cellStyle name="Currency [0] 11840" xfId="22120" hidden="1"/>
    <cellStyle name="Currency [0] 11840" xfId="51507" hidden="1"/>
    <cellStyle name="Currency [0] 11841" xfId="22085" hidden="1"/>
    <cellStyle name="Currency [0] 11841" xfId="51472" hidden="1"/>
    <cellStyle name="Currency [0] 11842" xfId="22035" hidden="1"/>
    <cellStyle name="Currency [0] 11842" xfId="51422" hidden="1"/>
    <cellStyle name="Currency [0] 11843" xfId="22156" hidden="1"/>
    <cellStyle name="Currency [0] 11843" xfId="51543" hidden="1"/>
    <cellStyle name="Currency [0] 11844" xfId="22121" hidden="1"/>
    <cellStyle name="Currency [0] 11844" xfId="51508" hidden="1"/>
    <cellStyle name="Currency [0] 11845" xfId="22132" hidden="1"/>
    <cellStyle name="Currency [0] 11845" xfId="51519" hidden="1"/>
    <cellStyle name="Currency [0] 11846" xfId="22164" hidden="1"/>
    <cellStyle name="Currency [0] 11846" xfId="51551" hidden="1"/>
    <cellStyle name="Currency [0] 11847" xfId="22166" hidden="1"/>
    <cellStyle name="Currency [0] 11847" xfId="51553" hidden="1"/>
    <cellStyle name="Currency [0] 11848" xfId="22118" hidden="1"/>
    <cellStyle name="Currency [0] 11848" xfId="51505" hidden="1"/>
    <cellStyle name="Currency [0] 11849" xfId="22117" hidden="1"/>
    <cellStyle name="Currency [0] 11849" xfId="51504" hidden="1"/>
    <cellStyle name="Currency [0] 1185" xfId="3593" hidden="1"/>
    <cellStyle name="Currency [0] 1185" xfId="32982" hidden="1"/>
    <cellStyle name="Currency [0] 11850" xfId="22107" hidden="1"/>
    <cellStyle name="Currency [0] 11850" xfId="51494" hidden="1"/>
    <cellStyle name="Currency [0] 11851" xfId="22103" hidden="1"/>
    <cellStyle name="Currency [0] 11851" xfId="51490" hidden="1"/>
    <cellStyle name="Currency [0] 11852" xfId="22105" hidden="1"/>
    <cellStyle name="Currency [0] 11852" xfId="51492" hidden="1"/>
    <cellStyle name="Currency [0] 11853" xfId="22173" hidden="1"/>
    <cellStyle name="Currency [0] 11853" xfId="51560" hidden="1"/>
    <cellStyle name="Currency [0] 11854" xfId="21332" hidden="1"/>
    <cellStyle name="Currency [0] 11854" xfId="50719" hidden="1"/>
    <cellStyle name="Currency [0] 11855" xfId="22151" hidden="1"/>
    <cellStyle name="Currency [0] 11855" xfId="51538" hidden="1"/>
    <cellStyle name="Currency [0] 11856" xfId="22179" hidden="1"/>
    <cellStyle name="Currency [0] 11856" xfId="51566" hidden="1"/>
    <cellStyle name="Currency [0] 11857" xfId="22181" hidden="1"/>
    <cellStyle name="Currency [0] 11857" xfId="51568" hidden="1"/>
    <cellStyle name="Currency [0] 11858" xfId="22056" hidden="1"/>
    <cellStyle name="Currency [0] 11858" xfId="51443" hidden="1"/>
    <cellStyle name="Currency [0] 11859" xfId="22130" hidden="1"/>
    <cellStyle name="Currency [0] 11859" xfId="51517" hidden="1"/>
    <cellStyle name="Currency [0] 1186" xfId="3607" hidden="1"/>
    <cellStyle name="Currency [0] 1186" xfId="32996" hidden="1"/>
    <cellStyle name="Currency [0] 11860" xfId="22086" hidden="1"/>
    <cellStyle name="Currency [0] 11860" xfId="51473" hidden="1"/>
    <cellStyle name="Currency [0] 11861" xfId="22122" hidden="1"/>
    <cellStyle name="Currency [0] 11861" xfId="51509" hidden="1"/>
    <cellStyle name="Currency [0] 11862" xfId="22126" hidden="1"/>
    <cellStyle name="Currency [0] 11862" xfId="51513" hidden="1"/>
    <cellStyle name="Currency [0] 11863" xfId="22187" hidden="1"/>
    <cellStyle name="Currency [0] 11863" xfId="51574" hidden="1"/>
    <cellStyle name="Currency [0] 11864" xfId="21345" hidden="1"/>
    <cellStyle name="Currency [0] 11864" xfId="50732" hidden="1"/>
    <cellStyle name="Currency [0] 11865" xfId="22169" hidden="1"/>
    <cellStyle name="Currency [0] 11865" xfId="51556" hidden="1"/>
    <cellStyle name="Currency [0] 11866" xfId="22192" hidden="1"/>
    <cellStyle name="Currency [0] 11866" xfId="51579" hidden="1"/>
    <cellStyle name="Currency [0] 11867" xfId="22194" hidden="1"/>
    <cellStyle name="Currency [0] 11867" xfId="51581" hidden="1"/>
    <cellStyle name="Currency [0] 11868" xfId="22050" hidden="1"/>
    <cellStyle name="Currency [0] 11868" xfId="51437" hidden="1"/>
    <cellStyle name="Currency [0] 11869" xfId="22149" hidden="1"/>
    <cellStyle name="Currency [0] 11869" xfId="51536" hidden="1"/>
    <cellStyle name="Currency [0] 1187" xfId="3594" hidden="1"/>
    <cellStyle name="Currency [0] 1187" xfId="32983" hidden="1"/>
    <cellStyle name="Currency [0] 11870" xfId="22116" hidden="1"/>
    <cellStyle name="Currency [0] 11870" xfId="51503" hidden="1"/>
    <cellStyle name="Currency [0] 11871" xfId="22134" hidden="1"/>
    <cellStyle name="Currency [0] 11871" xfId="51521" hidden="1"/>
    <cellStyle name="Currency [0] 11872" xfId="22131" hidden="1"/>
    <cellStyle name="Currency [0] 11872" xfId="51518" hidden="1"/>
    <cellStyle name="Currency [0] 11873" xfId="22198" hidden="1"/>
    <cellStyle name="Currency [0] 11873" xfId="51585" hidden="1"/>
    <cellStyle name="Currency [0] 11874" xfId="22083" hidden="1"/>
    <cellStyle name="Currency [0] 11874" xfId="51470" hidden="1"/>
    <cellStyle name="Currency [0] 11875" xfId="22183" hidden="1"/>
    <cellStyle name="Currency [0] 11875" xfId="51570" hidden="1"/>
    <cellStyle name="Currency [0] 11876" xfId="22205" hidden="1"/>
    <cellStyle name="Currency [0] 11876" xfId="51592" hidden="1"/>
    <cellStyle name="Currency [0] 11877" xfId="22207" hidden="1"/>
    <cellStyle name="Currency [0] 11877" xfId="51594" hidden="1"/>
    <cellStyle name="Currency [0] 11878" xfId="22135" hidden="1"/>
    <cellStyle name="Currency [0] 11878" xfId="51522" hidden="1"/>
    <cellStyle name="Currency [0] 11879" xfId="22167" hidden="1"/>
    <cellStyle name="Currency [0] 11879" xfId="51554" hidden="1"/>
    <cellStyle name="Currency [0] 1188" xfId="3611" hidden="1"/>
    <cellStyle name="Currency [0] 1188" xfId="33000" hidden="1"/>
    <cellStyle name="Currency [0] 11880" xfId="21297" hidden="1"/>
    <cellStyle name="Currency [0] 11880" xfId="50684" hidden="1"/>
    <cellStyle name="Currency [0] 11881" xfId="22153" hidden="1"/>
    <cellStyle name="Currency [0] 11881" xfId="51540" hidden="1"/>
    <cellStyle name="Currency [0] 11882" xfId="22150" hidden="1"/>
    <cellStyle name="Currency [0] 11882" xfId="51537" hidden="1"/>
    <cellStyle name="Currency [0] 11883" xfId="22211" hidden="1"/>
    <cellStyle name="Currency [0] 11883" xfId="51598" hidden="1"/>
    <cellStyle name="Currency [0] 11884" xfId="22046" hidden="1"/>
    <cellStyle name="Currency [0] 11884" xfId="51433" hidden="1"/>
    <cellStyle name="Currency [0] 11885" xfId="22195" hidden="1"/>
    <cellStyle name="Currency [0] 11885" xfId="51582" hidden="1"/>
    <cellStyle name="Currency [0] 11886" xfId="22215" hidden="1"/>
    <cellStyle name="Currency [0] 11886" xfId="51602" hidden="1"/>
    <cellStyle name="Currency [0] 11887" xfId="22217" hidden="1"/>
    <cellStyle name="Currency [0] 11887" xfId="51604" hidden="1"/>
    <cellStyle name="Currency [0] 11888" xfId="22154" hidden="1"/>
    <cellStyle name="Currency [0] 11888" xfId="51541" hidden="1"/>
    <cellStyle name="Currency [0] 11889" xfId="22182" hidden="1"/>
    <cellStyle name="Currency [0] 11889" xfId="51569" hidden="1"/>
    <cellStyle name="Currency [0] 1189" xfId="3612" hidden="1"/>
    <cellStyle name="Currency [0] 1189" xfId="33001" hidden="1"/>
    <cellStyle name="Currency [0] 11890" xfId="22142" hidden="1"/>
    <cellStyle name="Currency [0] 11890" xfId="51529" hidden="1"/>
    <cellStyle name="Currency [0] 11891" xfId="22171" hidden="1"/>
    <cellStyle name="Currency [0] 11891" xfId="51558" hidden="1"/>
    <cellStyle name="Currency [0] 11892" xfId="22168" hidden="1"/>
    <cellStyle name="Currency [0] 11892" xfId="51555" hidden="1"/>
    <cellStyle name="Currency [0] 11893" xfId="22221" hidden="1"/>
    <cellStyle name="Currency [0] 11893" xfId="51608" hidden="1"/>
    <cellStyle name="Currency [0] 11894" xfId="22049" hidden="1"/>
    <cellStyle name="Currency [0] 11894" xfId="51436" hidden="1"/>
    <cellStyle name="Currency [0] 11895" xfId="22208" hidden="1"/>
    <cellStyle name="Currency [0] 11895" xfId="51595" hidden="1"/>
    <cellStyle name="Currency [0] 11896" xfId="22225" hidden="1"/>
    <cellStyle name="Currency [0] 11896" xfId="51612" hidden="1"/>
    <cellStyle name="Currency [0] 11897" xfId="22227" hidden="1"/>
    <cellStyle name="Currency [0] 11897" xfId="51614" hidden="1"/>
    <cellStyle name="Currency [0] 11898" xfId="22108" hidden="1"/>
    <cellStyle name="Currency [0] 11898" xfId="51495" hidden="1"/>
    <cellStyle name="Currency [0] 11899" xfId="22144" hidden="1"/>
    <cellStyle name="Currency [0] 11899" xfId="51531" hidden="1"/>
    <cellStyle name="Currency [0] 119" xfId="2508" hidden="1"/>
    <cellStyle name="Currency [0] 119" xfId="31897" hidden="1"/>
    <cellStyle name="Currency [0] 1190" xfId="3608" hidden="1"/>
    <cellStyle name="Currency [0] 1190" xfId="32997" hidden="1"/>
    <cellStyle name="Currency [0] 11900" xfId="22213" hidden="1"/>
    <cellStyle name="Currency [0] 11900" xfId="51600" hidden="1"/>
    <cellStyle name="Currency [0] 11901" xfId="22201" hidden="1"/>
    <cellStyle name="Currency [0] 11901" xfId="51588" hidden="1"/>
    <cellStyle name="Currency [0] 11902" xfId="22218" hidden="1"/>
    <cellStyle name="Currency [0] 11902" xfId="51605" hidden="1"/>
    <cellStyle name="Currency [0] 11903" xfId="22229" hidden="1"/>
    <cellStyle name="Currency [0] 11903" xfId="51616" hidden="1"/>
    <cellStyle name="Currency [0] 11904" xfId="22077" hidden="1"/>
    <cellStyle name="Currency [0] 11904" xfId="51464" hidden="1"/>
    <cellStyle name="Currency [0] 11905" xfId="22141" hidden="1"/>
    <cellStyle name="Currency [0] 11905" xfId="51528" hidden="1"/>
    <cellStyle name="Currency [0] 11906" xfId="22233" hidden="1"/>
    <cellStyle name="Currency [0] 11906" xfId="51620" hidden="1"/>
    <cellStyle name="Currency [0] 11907" xfId="22235" hidden="1"/>
    <cellStyle name="Currency [0] 11907" xfId="51622" hidden="1"/>
    <cellStyle name="Currency [0] 11908" xfId="22190" hidden="1"/>
    <cellStyle name="Currency [0] 11908" xfId="51577" hidden="1"/>
    <cellStyle name="Currency [0] 11909" xfId="22202" hidden="1"/>
    <cellStyle name="Currency [0] 11909" xfId="51589" hidden="1"/>
    <cellStyle name="Currency [0] 1191" xfId="3581" hidden="1"/>
    <cellStyle name="Currency [0] 1191" xfId="32970" hidden="1"/>
    <cellStyle name="Currency [0] 11910" xfId="22230" hidden="1"/>
    <cellStyle name="Currency [0] 11910" xfId="51617" hidden="1"/>
    <cellStyle name="Currency [0] 11911" xfId="22203" hidden="1"/>
    <cellStyle name="Currency [0] 11911" xfId="51590" hidden="1"/>
    <cellStyle name="Currency [0] 11912" xfId="22236" hidden="1"/>
    <cellStyle name="Currency [0] 11912" xfId="51623" hidden="1"/>
    <cellStyle name="Currency [0] 11913" xfId="22238" hidden="1"/>
    <cellStyle name="Currency [0] 11913" xfId="51625" hidden="1"/>
    <cellStyle name="Currency [0] 11914" xfId="22231" hidden="1"/>
    <cellStyle name="Currency [0] 11914" xfId="51618" hidden="1"/>
    <cellStyle name="Currency [0] 11915" xfId="22177" hidden="1"/>
    <cellStyle name="Currency [0] 11915" xfId="51564" hidden="1"/>
    <cellStyle name="Currency [0] 11916" xfId="22240" hidden="1"/>
    <cellStyle name="Currency [0] 11916" xfId="51627" hidden="1"/>
    <cellStyle name="Currency [0] 11917" xfId="22242" hidden="1"/>
    <cellStyle name="Currency [0] 11917" xfId="51629" hidden="1"/>
    <cellStyle name="Currency [0] 11918" xfId="22301" hidden="1"/>
    <cellStyle name="Currency [0] 11918" xfId="51688" hidden="1"/>
    <cellStyle name="Currency [0] 11919" xfId="22325" hidden="1"/>
    <cellStyle name="Currency [0] 11919" xfId="51712" hidden="1"/>
    <cellStyle name="Currency [0] 1192" xfId="3613" hidden="1"/>
    <cellStyle name="Currency [0] 1192" xfId="33002" hidden="1"/>
    <cellStyle name="Currency [0] 11920" xfId="22332" hidden="1"/>
    <cellStyle name="Currency [0] 11920" xfId="51719" hidden="1"/>
    <cellStyle name="Currency [0] 11921" xfId="22344" hidden="1"/>
    <cellStyle name="Currency [0] 11921" xfId="51731" hidden="1"/>
    <cellStyle name="Currency [0] 11922" xfId="22347" hidden="1"/>
    <cellStyle name="Currency [0] 11922" xfId="51734" hidden="1"/>
    <cellStyle name="Currency [0] 11923" xfId="22323" hidden="1"/>
    <cellStyle name="Currency [0] 11923" xfId="51710" hidden="1"/>
    <cellStyle name="Currency [0] 11924" xfId="22340" hidden="1"/>
    <cellStyle name="Currency [0] 11924" xfId="51727" hidden="1"/>
    <cellStyle name="Currency [0] 11925" xfId="22351" hidden="1"/>
    <cellStyle name="Currency [0] 11925" xfId="51738" hidden="1"/>
    <cellStyle name="Currency [0] 11926" xfId="22353" hidden="1"/>
    <cellStyle name="Currency [0] 11926" xfId="51740" hidden="1"/>
    <cellStyle name="Currency [0] 11927" xfId="22333" hidden="1"/>
    <cellStyle name="Currency [0] 11927" xfId="51720" hidden="1"/>
    <cellStyle name="Currency [0] 11928" xfId="22302" hidden="1"/>
    <cellStyle name="Currency [0] 11928" xfId="51689" hidden="1"/>
    <cellStyle name="Currency [0] 11929" xfId="22364" hidden="1"/>
    <cellStyle name="Currency [0] 11929" xfId="51751" hidden="1"/>
    <cellStyle name="Currency [0] 1193" xfId="3614" hidden="1"/>
    <cellStyle name="Currency [0] 1193" xfId="33003" hidden="1"/>
    <cellStyle name="Currency [0] 11930" xfId="22373" hidden="1"/>
    <cellStyle name="Currency [0] 11930" xfId="51760" hidden="1"/>
    <cellStyle name="Currency [0] 11931" xfId="22384" hidden="1"/>
    <cellStyle name="Currency [0] 11931" xfId="51771" hidden="1"/>
    <cellStyle name="Currency [0] 11932" xfId="22390" hidden="1"/>
    <cellStyle name="Currency [0] 11932" xfId="51777" hidden="1"/>
    <cellStyle name="Currency [0] 11933" xfId="22362" hidden="1"/>
    <cellStyle name="Currency [0] 11933" xfId="51749" hidden="1"/>
    <cellStyle name="Currency [0] 11934" xfId="22380" hidden="1"/>
    <cellStyle name="Currency [0] 11934" xfId="51767" hidden="1"/>
    <cellStyle name="Currency [0] 11935" xfId="22402" hidden="1"/>
    <cellStyle name="Currency [0] 11935" xfId="51789" hidden="1"/>
    <cellStyle name="Currency [0] 11936" xfId="22404" hidden="1"/>
    <cellStyle name="Currency [0] 11936" xfId="51791" hidden="1"/>
    <cellStyle name="Currency [0] 11937" xfId="22329" hidden="1"/>
    <cellStyle name="Currency [0] 11937" xfId="51716" hidden="1"/>
    <cellStyle name="Currency [0] 11938" xfId="22308" hidden="1"/>
    <cellStyle name="Currency [0] 11938" xfId="51695" hidden="1"/>
    <cellStyle name="Currency [0] 11939" xfId="22376" hidden="1"/>
    <cellStyle name="Currency [0] 11939" xfId="51763" hidden="1"/>
    <cellStyle name="Currency [0] 1194" xfId="3646" hidden="1"/>
    <cellStyle name="Currency [0] 1194" xfId="33035" hidden="1"/>
    <cellStyle name="Currency [0] 11940" xfId="22314" hidden="1"/>
    <cellStyle name="Currency [0] 11940" xfId="51701" hidden="1"/>
    <cellStyle name="Currency [0] 11941" xfId="22365" hidden="1"/>
    <cellStyle name="Currency [0] 11941" xfId="51752" hidden="1"/>
    <cellStyle name="Currency [0] 11942" xfId="22409" hidden="1"/>
    <cellStyle name="Currency [0] 11942" xfId="51796" hidden="1"/>
    <cellStyle name="Currency [0] 11943" xfId="22377" hidden="1"/>
    <cellStyle name="Currency [0] 11943" xfId="51764" hidden="1"/>
    <cellStyle name="Currency [0] 11944" xfId="22385" hidden="1"/>
    <cellStyle name="Currency [0] 11944" xfId="51772" hidden="1"/>
    <cellStyle name="Currency [0] 11945" xfId="22421" hidden="1"/>
    <cellStyle name="Currency [0] 11945" xfId="51808" hidden="1"/>
    <cellStyle name="Currency [0] 11946" xfId="22423" hidden="1"/>
    <cellStyle name="Currency [0] 11946" xfId="51810" hidden="1"/>
    <cellStyle name="Currency [0] 11947" xfId="22379" hidden="1"/>
    <cellStyle name="Currency [0] 11947" xfId="51766" hidden="1"/>
    <cellStyle name="Currency [0] 11948" xfId="22392" hidden="1"/>
    <cellStyle name="Currency [0] 11948" xfId="51779" hidden="1"/>
    <cellStyle name="Currency [0] 11949" xfId="22397" hidden="1"/>
    <cellStyle name="Currency [0] 11949" xfId="51784" hidden="1"/>
    <cellStyle name="Currency [0] 1195" xfId="3655" hidden="1"/>
    <cellStyle name="Currency [0] 1195" xfId="33044" hidden="1"/>
    <cellStyle name="Currency [0] 11950" xfId="22391" hidden="1"/>
    <cellStyle name="Currency [0] 11950" xfId="51778" hidden="1"/>
    <cellStyle name="Currency [0] 11951" xfId="22439" hidden="1"/>
    <cellStyle name="Currency [0] 11951" xfId="51826" hidden="1"/>
    <cellStyle name="Currency [0] 11952" xfId="22447" hidden="1"/>
    <cellStyle name="Currency [0] 11952" xfId="51834" hidden="1"/>
    <cellStyle name="Currency [0] 11953" xfId="22375" hidden="1"/>
    <cellStyle name="Currency [0] 11953" xfId="51762" hidden="1"/>
    <cellStyle name="Currency [0] 11954" xfId="22433" hidden="1"/>
    <cellStyle name="Currency [0] 11954" xfId="51820" hidden="1"/>
    <cellStyle name="Currency [0] 11955" xfId="22456" hidden="1"/>
    <cellStyle name="Currency [0] 11955" xfId="51843" hidden="1"/>
    <cellStyle name="Currency [0] 11956" xfId="22458" hidden="1"/>
    <cellStyle name="Currency [0] 11956" xfId="51845" hidden="1"/>
    <cellStyle name="Currency [0] 11957" xfId="22358" hidden="1"/>
    <cellStyle name="Currency [0] 11957" xfId="51745" hidden="1"/>
    <cellStyle name="Currency [0] 11958" xfId="22368" hidden="1"/>
    <cellStyle name="Currency [0] 11958" xfId="51755" hidden="1"/>
    <cellStyle name="Currency [0] 11959" xfId="22430" hidden="1"/>
    <cellStyle name="Currency [0] 11959" xfId="51817" hidden="1"/>
    <cellStyle name="Currency [0] 1196" xfId="3658" hidden="1"/>
    <cellStyle name="Currency [0] 1196" xfId="33047" hidden="1"/>
    <cellStyle name="Currency [0] 11960" xfId="22395" hidden="1"/>
    <cellStyle name="Currency [0] 11960" xfId="51782" hidden="1"/>
    <cellStyle name="Currency [0] 11961" xfId="22342" hidden="1"/>
    <cellStyle name="Currency [0] 11961" xfId="51729" hidden="1"/>
    <cellStyle name="Currency [0] 11962" xfId="22466" hidden="1"/>
    <cellStyle name="Currency [0] 11962" xfId="51853" hidden="1"/>
    <cellStyle name="Currency [0] 11963" xfId="22431" hidden="1"/>
    <cellStyle name="Currency [0] 11963" xfId="51818" hidden="1"/>
    <cellStyle name="Currency [0] 11964" xfId="22442" hidden="1"/>
    <cellStyle name="Currency [0] 11964" xfId="51829" hidden="1"/>
    <cellStyle name="Currency [0] 11965" xfId="22474" hidden="1"/>
    <cellStyle name="Currency [0] 11965" xfId="51861" hidden="1"/>
    <cellStyle name="Currency [0] 11966" xfId="22476" hidden="1"/>
    <cellStyle name="Currency [0] 11966" xfId="51863" hidden="1"/>
    <cellStyle name="Currency [0] 11967" xfId="22428" hidden="1"/>
    <cellStyle name="Currency [0] 11967" xfId="51815" hidden="1"/>
    <cellStyle name="Currency [0] 11968" xfId="22427" hidden="1"/>
    <cellStyle name="Currency [0] 11968" xfId="51814" hidden="1"/>
    <cellStyle name="Currency [0] 11969" xfId="22417" hidden="1"/>
    <cellStyle name="Currency [0] 11969" xfId="51804" hidden="1"/>
    <cellStyle name="Currency [0] 1197" xfId="3664" hidden="1"/>
    <cellStyle name="Currency [0] 1197" xfId="33053" hidden="1"/>
    <cellStyle name="Currency [0] 11970" xfId="22413" hidden="1"/>
    <cellStyle name="Currency [0] 11970" xfId="51800" hidden="1"/>
    <cellStyle name="Currency [0] 11971" xfId="22415" hidden="1"/>
    <cellStyle name="Currency [0] 11971" xfId="51802" hidden="1"/>
    <cellStyle name="Currency [0] 11972" xfId="22483" hidden="1"/>
    <cellStyle name="Currency [0] 11972" xfId="51870" hidden="1"/>
    <cellStyle name="Currency [0] 11973" xfId="22310" hidden="1"/>
    <cellStyle name="Currency [0] 11973" xfId="51697" hidden="1"/>
    <cellStyle name="Currency [0] 11974" xfId="22461" hidden="1"/>
    <cellStyle name="Currency [0] 11974" xfId="51848" hidden="1"/>
    <cellStyle name="Currency [0] 11975" xfId="22489" hidden="1"/>
    <cellStyle name="Currency [0] 11975" xfId="51876" hidden="1"/>
    <cellStyle name="Currency [0] 11976" xfId="22491" hidden="1"/>
    <cellStyle name="Currency [0] 11976" xfId="51878" hidden="1"/>
    <cellStyle name="Currency [0] 11977" xfId="22366" hidden="1"/>
    <cellStyle name="Currency [0] 11977" xfId="51753" hidden="1"/>
    <cellStyle name="Currency [0] 11978" xfId="22440" hidden="1"/>
    <cellStyle name="Currency [0] 11978" xfId="51827" hidden="1"/>
    <cellStyle name="Currency [0] 11979" xfId="22396" hidden="1"/>
    <cellStyle name="Currency [0] 11979" xfId="51783" hidden="1"/>
    <cellStyle name="Currency [0] 1198" xfId="3666" hidden="1"/>
    <cellStyle name="Currency [0] 1198" xfId="33055" hidden="1"/>
    <cellStyle name="Currency [0] 11980" xfId="22432" hidden="1"/>
    <cellStyle name="Currency [0] 11980" xfId="51819" hidden="1"/>
    <cellStyle name="Currency [0] 11981" xfId="22436" hidden="1"/>
    <cellStyle name="Currency [0] 11981" xfId="51823" hidden="1"/>
    <cellStyle name="Currency [0] 11982" xfId="22497" hidden="1"/>
    <cellStyle name="Currency [0] 11982" xfId="51884" hidden="1"/>
    <cellStyle name="Currency [0] 11983" xfId="22305" hidden="1"/>
    <cellStyle name="Currency [0] 11983" xfId="51692" hidden="1"/>
    <cellStyle name="Currency [0] 11984" xfId="22479" hidden="1"/>
    <cellStyle name="Currency [0] 11984" xfId="51866" hidden="1"/>
    <cellStyle name="Currency [0] 11985" xfId="22502" hidden="1"/>
    <cellStyle name="Currency [0] 11985" xfId="51889" hidden="1"/>
    <cellStyle name="Currency [0] 11986" xfId="22504" hidden="1"/>
    <cellStyle name="Currency [0] 11986" xfId="51891" hidden="1"/>
    <cellStyle name="Currency [0] 11987" xfId="22360" hidden="1"/>
    <cellStyle name="Currency [0] 11987" xfId="51747" hidden="1"/>
    <cellStyle name="Currency [0] 11988" xfId="22459" hidden="1"/>
    <cellStyle name="Currency [0] 11988" xfId="51846" hidden="1"/>
    <cellStyle name="Currency [0] 11989" xfId="22426" hidden="1"/>
    <cellStyle name="Currency [0] 11989" xfId="51813" hidden="1"/>
    <cellStyle name="Currency [0] 1199" xfId="3654" hidden="1"/>
    <cellStyle name="Currency [0] 1199" xfId="33043" hidden="1"/>
    <cellStyle name="Currency [0] 11990" xfId="22444" hidden="1"/>
    <cellStyle name="Currency [0] 11990" xfId="51831" hidden="1"/>
    <cellStyle name="Currency [0] 11991" xfId="22441" hidden="1"/>
    <cellStyle name="Currency [0] 11991" xfId="51828" hidden="1"/>
    <cellStyle name="Currency [0] 11992" xfId="22508" hidden="1"/>
    <cellStyle name="Currency [0] 11992" xfId="51895" hidden="1"/>
    <cellStyle name="Currency [0] 11993" xfId="22393" hidden="1"/>
    <cellStyle name="Currency [0] 11993" xfId="51780" hidden="1"/>
    <cellStyle name="Currency [0] 11994" xfId="22493" hidden="1"/>
    <cellStyle name="Currency [0] 11994" xfId="51880" hidden="1"/>
    <cellStyle name="Currency [0] 11995" xfId="22515" hidden="1"/>
    <cellStyle name="Currency [0] 11995" xfId="51902" hidden="1"/>
    <cellStyle name="Currency [0] 11996" xfId="22517" hidden="1"/>
    <cellStyle name="Currency [0] 11996" xfId="51904" hidden="1"/>
    <cellStyle name="Currency [0] 11997" xfId="22445" hidden="1"/>
    <cellStyle name="Currency [0] 11997" xfId="51832" hidden="1"/>
    <cellStyle name="Currency [0] 11998" xfId="22477" hidden="1"/>
    <cellStyle name="Currency [0] 11998" xfId="51864" hidden="1"/>
    <cellStyle name="Currency [0] 11999" xfId="22326" hidden="1"/>
    <cellStyle name="Currency [0] 11999" xfId="51713" hidden="1"/>
    <cellStyle name="Currency [0] 12" xfId="130" hidden="1"/>
    <cellStyle name="Currency [0] 12" xfId="295" hidden="1"/>
    <cellStyle name="Currency [0] 12" xfId="249" hidden="1"/>
    <cellStyle name="Currency [0] 12" xfId="85" hidden="1"/>
    <cellStyle name="Currency [0] 12" xfId="478" hidden="1"/>
    <cellStyle name="Currency [0] 12" xfId="643" hidden="1"/>
    <cellStyle name="Currency [0] 12" xfId="597" hidden="1"/>
    <cellStyle name="Currency [0] 12" xfId="433" hidden="1"/>
    <cellStyle name="Currency [0] 12" xfId="816" hidden="1"/>
    <cellStyle name="Currency [0] 12" xfId="981" hidden="1"/>
    <cellStyle name="Currency [0] 12" xfId="935" hidden="1"/>
    <cellStyle name="Currency [0] 12" xfId="771" hidden="1"/>
    <cellStyle name="Currency [0] 12" xfId="1158" hidden="1"/>
    <cellStyle name="Currency [0] 12" xfId="1323" hidden="1"/>
    <cellStyle name="Currency [0] 12" xfId="1277" hidden="1"/>
    <cellStyle name="Currency [0] 12" xfId="1113" hidden="1"/>
    <cellStyle name="Currency [0] 12" xfId="1486" hidden="1"/>
    <cellStyle name="Currency [0] 12" xfId="1651" hidden="1"/>
    <cellStyle name="Currency [0] 12" xfId="1605" hidden="1"/>
    <cellStyle name="Currency [0] 12" xfId="1441" hidden="1"/>
    <cellStyle name="Currency [0] 12" xfId="1814" hidden="1"/>
    <cellStyle name="Currency [0] 12" xfId="1979" hidden="1"/>
    <cellStyle name="Currency [0] 12" xfId="1933" hidden="1"/>
    <cellStyle name="Currency [0] 12" xfId="1769" hidden="1"/>
    <cellStyle name="Currency [0] 12" xfId="2145" hidden="1"/>
    <cellStyle name="Currency [0] 12" xfId="2309" hidden="1"/>
    <cellStyle name="Currency [0] 12" xfId="2264" hidden="1"/>
    <cellStyle name="Currency [0] 12" xfId="2100" hidden="1"/>
    <cellStyle name="Currency [0] 12" xfId="2392" hidden="1"/>
    <cellStyle name="Currency [0] 12" xfId="31781" hidden="1"/>
    <cellStyle name="Currency [0] 12" xfId="61199" hidden="1"/>
    <cellStyle name="Currency [0] 12" xfId="61281" hidden="1"/>
    <cellStyle name="Currency [0] 12" xfId="61365" hidden="1"/>
    <cellStyle name="Currency [0] 12" xfId="61447" hidden="1"/>
    <cellStyle name="Currency [0] 12" xfId="61530" hidden="1"/>
    <cellStyle name="Currency [0] 12" xfId="61612" hidden="1"/>
    <cellStyle name="Currency [0] 12" xfId="61692" hidden="1"/>
    <cellStyle name="Currency [0] 12" xfId="61774" hidden="1"/>
    <cellStyle name="Currency [0] 12" xfId="61856" hidden="1"/>
    <cellStyle name="Currency [0] 12" xfId="61938" hidden="1"/>
    <cellStyle name="Currency [0] 12" xfId="62022" hidden="1"/>
    <cellStyle name="Currency [0] 12" xfId="62104" hidden="1"/>
    <cellStyle name="Currency [0] 12" xfId="62186" hidden="1"/>
    <cellStyle name="Currency [0] 12" xfId="62268" hidden="1"/>
    <cellStyle name="Currency [0] 12" xfId="62348" hidden="1"/>
    <cellStyle name="Currency [0] 12" xfId="62430" hidden="1"/>
    <cellStyle name="Currency [0] 12" xfId="62505" hidden="1"/>
    <cellStyle name="Currency [0] 12" xfId="62587" hidden="1"/>
    <cellStyle name="Currency [0] 12" xfId="62671" hidden="1"/>
    <cellStyle name="Currency [0] 12" xfId="62753" hidden="1"/>
    <cellStyle name="Currency [0] 12" xfId="62835" hidden="1"/>
    <cellStyle name="Currency [0] 12" xfId="62917" hidden="1"/>
    <cellStyle name="Currency [0] 12" xfId="62997" hidden="1"/>
    <cellStyle name="Currency [0] 12" xfId="63079" hidden="1"/>
    <cellStyle name="Currency [0] 120" xfId="2509" hidden="1"/>
    <cellStyle name="Currency [0] 120" xfId="31898" hidden="1"/>
    <cellStyle name="Currency [0] 1200" xfId="3662" hidden="1"/>
    <cellStyle name="Currency [0] 1200" xfId="33051" hidden="1"/>
    <cellStyle name="Currency [0] 12000" xfId="22463" hidden="1"/>
    <cellStyle name="Currency [0] 12000" xfId="51850" hidden="1"/>
    <cellStyle name="Currency [0] 12001" xfId="22460" hidden="1"/>
    <cellStyle name="Currency [0] 12001" xfId="51847" hidden="1"/>
    <cellStyle name="Currency [0] 12002" xfId="22521" hidden="1"/>
    <cellStyle name="Currency [0] 12002" xfId="51908" hidden="1"/>
    <cellStyle name="Currency [0] 12003" xfId="22356" hidden="1"/>
    <cellStyle name="Currency [0] 12003" xfId="51743" hidden="1"/>
    <cellStyle name="Currency [0] 12004" xfId="22505" hidden="1"/>
    <cellStyle name="Currency [0] 12004" xfId="51892" hidden="1"/>
    <cellStyle name="Currency [0] 12005" xfId="22525" hidden="1"/>
    <cellStyle name="Currency [0] 12005" xfId="51912" hidden="1"/>
    <cellStyle name="Currency [0] 12006" xfId="22527" hidden="1"/>
    <cellStyle name="Currency [0] 12006" xfId="51914" hidden="1"/>
    <cellStyle name="Currency [0] 12007" xfId="22464" hidden="1"/>
    <cellStyle name="Currency [0] 12007" xfId="51851" hidden="1"/>
    <cellStyle name="Currency [0] 12008" xfId="22492" hidden="1"/>
    <cellStyle name="Currency [0] 12008" xfId="51879" hidden="1"/>
    <cellStyle name="Currency [0] 12009" xfId="22452" hidden="1"/>
    <cellStyle name="Currency [0] 12009" xfId="51839" hidden="1"/>
    <cellStyle name="Currency [0] 1201" xfId="3667" hidden="1"/>
    <cellStyle name="Currency [0] 1201" xfId="33056" hidden="1"/>
    <cellStyle name="Currency [0] 12010" xfId="22481" hidden="1"/>
    <cellStyle name="Currency [0] 12010" xfId="51868" hidden="1"/>
    <cellStyle name="Currency [0] 12011" xfId="22478" hidden="1"/>
    <cellStyle name="Currency [0] 12011" xfId="51865" hidden="1"/>
    <cellStyle name="Currency [0] 12012" xfId="22531" hidden="1"/>
    <cellStyle name="Currency [0] 12012" xfId="51918" hidden="1"/>
    <cellStyle name="Currency [0] 12013" xfId="22359" hidden="1"/>
    <cellStyle name="Currency [0] 12013" xfId="51746" hidden="1"/>
    <cellStyle name="Currency [0] 12014" xfId="22518" hidden="1"/>
    <cellStyle name="Currency [0] 12014" xfId="51905" hidden="1"/>
    <cellStyle name="Currency [0] 12015" xfId="22535" hidden="1"/>
    <cellStyle name="Currency [0] 12015" xfId="51922" hidden="1"/>
    <cellStyle name="Currency [0] 12016" xfId="22537" hidden="1"/>
    <cellStyle name="Currency [0] 12016" xfId="51924" hidden="1"/>
    <cellStyle name="Currency [0] 12017" xfId="22418" hidden="1"/>
    <cellStyle name="Currency [0] 12017" xfId="51805" hidden="1"/>
    <cellStyle name="Currency [0] 12018" xfId="22454" hidden="1"/>
    <cellStyle name="Currency [0] 12018" xfId="51841" hidden="1"/>
    <cellStyle name="Currency [0] 12019" xfId="22523" hidden="1"/>
    <cellStyle name="Currency [0] 12019" xfId="51910" hidden="1"/>
    <cellStyle name="Currency [0] 1202" xfId="3668" hidden="1"/>
    <cellStyle name="Currency [0] 1202" xfId="33057" hidden="1"/>
    <cellStyle name="Currency [0] 12020" xfId="22511" hidden="1"/>
    <cellStyle name="Currency [0] 12020" xfId="51898" hidden="1"/>
    <cellStyle name="Currency [0] 12021" xfId="22528" hidden="1"/>
    <cellStyle name="Currency [0] 12021" xfId="51915" hidden="1"/>
    <cellStyle name="Currency [0] 12022" xfId="22539" hidden="1"/>
    <cellStyle name="Currency [0] 12022" xfId="51926" hidden="1"/>
    <cellStyle name="Currency [0] 12023" xfId="22387" hidden="1"/>
    <cellStyle name="Currency [0] 12023" xfId="51774" hidden="1"/>
    <cellStyle name="Currency [0] 12024" xfId="22451" hidden="1"/>
    <cellStyle name="Currency [0] 12024" xfId="51838" hidden="1"/>
    <cellStyle name="Currency [0] 12025" xfId="22543" hidden="1"/>
    <cellStyle name="Currency [0] 12025" xfId="51930" hidden="1"/>
    <cellStyle name="Currency [0] 12026" xfId="22545" hidden="1"/>
    <cellStyle name="Currency [0] 12026" xfId="51932" hidden="1"/>
    <cellStyle name="Currency [0] 12027" xfId="22500" hidden="1"/>
    <cellStyle name="Currency [0] 12027" xfId="51887" hidden="1"/>
    <cellStyle name="Currency [0] 12028" xfId="22512" hidden="1"/>
    <cellStyle name="Currency [0] 12028" xfId="51899" hidden="1"/>
    <cellStyle name="Currency [0] 12029" xfId="22540" hidden="1"/>
    <cellStyle name="Currency [0] 12029" xfId="51927" hidden="1"/>
    <cellStyle name="Currency [0] 1203" xfId="3659" hidden="1"/>
    <cellStyle name="Currency [0] 1203" xfId="33048" hidden="1"/>
    <cellStyle name="Currency [0] 12030" xfId="22513" hidden="1"/>
    <cellStyle name="Currency [0] 12030" xfId="51900" hidden="1"/>
    <cellStyle name="Currency [0] 12031" xfId="22546" hidden="1"/>
    <cellStyle name="Currency [0] 12031" xfId="51933" hidden="1"/>
    <cellStyle name="Currency [0] 12032" xfId="22548" hidden="1"/>
    <cellStyle name="Currency [0] 12032" xfId="51935" hidden="1"/>
    <cellStyle name="Currency [0] 12033" xfId="22541" hidden="1"/>
    <cellStyle name="Currency [0] 12033" xfId="51928" hidden="1"/>
    <cellStyle name="Currency [0] 12034" xfId="22487" hidden="1"/>
    <cellStyle name="Currency [0] 12034" xfId="51874" hidden="1"/>
    <cellStyle name="Currency [0] 12035" xfId="22550" hidden="1"/>
    <cellStyle name="Currency [0] 12035" xfId="51937" hidden="1"/>
    <cellStyle name="Currency [0] 12036" xfId="22552" hidden="1"/>
    <cellStyle name="Currency [0] 12036" xfId="51939" hidden="1"/>
    <cellStyle name="Currency [0] 12037" xfId="22612" hidden="1"/>
    <cellStyle name="Currency [0] 12037" xfId="51999" hidden="1"/>
    <cellStyle name="Currency [0] 12038" xfId="22631" hidden="1"/>
    <cellStyle name="Currency [0] 12038" xfId="52018" hidden="1"/>
    <cellStyle name="Currency [0] 12039" xfId="22638" hidden="1"/>
    <cellStyle name="Currency [0] 12039" xfId="52025" hidden="1"/>
    <cellStyle name="Currency [0] 1204" xfId="3647" hidden="1"/>
    <cellStyle name="Currency [0] 1204" xfId="33036" hidden="1"/>
    <cellStyle name="Currency [0] 12040" xfId="22645" hidden="1"/>
    <cellStyle name="Currency [0] 12040" xfId="52032" hidden="1"/>
    <cellStyle name="Currency [0] 12041" xfId="22650" hidden="1"/>
    <cellStyle name="Currency [0] 12041" xfId="52037" hidden="1"/>
    <cellStyle name="Currency [0] 12042" xfId="22629" hidden="1"/>
    <cellStyle name="Currency [0] 12042" xfId="52016" hidden="1"/>
    <cellStyle name="Currency [0] 12043" xfId="22640" hidden="1"/>
    <cellStyle name="Currency [0] 12043" xfId="52027" hidden="1"/>
    <cellStyle name="Currency [0] 12044" xfId="22654" hidden="1"/>
    <cellStyle name="Currency [0] 12044" xfId="52041" hidden="1"/>
    <cellStyle name="Currency [0] 12045" xfId="22656" hidden="1"/>
    <cellStyle name="Currency [0] 12045" xfId="52043" hidden="1"/>
    <cellStyle name="Currency [0] 12046" xfId="22639" hidden="1"/>
    <cellStyle name="Currency [0] 12046" xfId="52026" hidden="1"/>
    <cellStyle name="Currency [0] 12047" xfId="22613" hidden="1"/>
    <cellStyle name="Currency [0] 12047" xfId="52000" hidden="1"/>
    <cellStyle name="Currency [0] 12048" xfId="22667" hidden="1"/>
    <cellStyle name="Currency [0] 12048" xfId="52054" hidden="1"/>
    <cellStyle name="Currency [0] 12049" xfId="22676" hidden="1"/>
    <cellStyle name="Currency [0] 12049" xfId="52063" hidden="1"/>
    <cellStyle name="Currency [0] 1205" xfId="3674" hidden="1"/>
    <cellStyle name="Currency [0] 1205" xfId="33063" hidden="1"/>
    <cellStyle name="Currency [0] 12050" xfId="22687" hidden="1"/>
    <cellStyle name="Currency [0] 12050" xfId="52074" hidden="1"/>
    <cellStyle name="Currency [0] 12051" xfId="22693" hidden="1"/>
    <cellStyle name="Currency [0] 12051" xfId="52080" hidden="1"/>
    <cellStyle name="Currency [0] 12052" xfId="22665" hidden="1"/>
    <cellStyle name="Currency [0] 12052" xfId="52052" hidden="1"/>
    <cellStyle name="Currency [0] 12053" xfId="22683" hidden="1"/>
    <cellStyle name="Currency [0] 12053" xfId="52070" hidden="1"/>
    <cellStyle name="Currency [0] 12054" xfId="22705" hidden="1"/>
    <cellStyle name="Currency [0] 12054" xfId="52092" hidden="1"/>
    <cellStyle name="Currency [0] 12055" xfId="22707" hidden="1"/>
    <cellStyle name="Currency [0] 12055" xfId="52094" hidden="1"/>
    <cellStyle name="Currency [0] 12056" xfId="22635" hidden="1"/>
    <cellStyle name="Currency [0] 12056" xfId="52022" hidden="1"/>
    <cellStyle name="Currency [0] 12057" xfId="22619" hidden="1"/>
    <cellStyle name="Currency [0] 12057" xfId="52006" hidden="1"/>
    <cellStyle name="Currency [0] 12058" xfId="22679" hidden="1"/>
    <cellStyle name="Currency [0] 12058" xfId="52066" hidden="1"/>
    <cellStyle name="Currency [0] 12059" xfId="22624" hidden="1"/>
    <cellStyle name="Currency [0] 12059" xfId="52011" hidden="1"/>
    <cellStyle name="Currency [0] 1206" xfId="3678" hidden="1"/>
    <cellStyle name="Currency [0] 1206" xfId="33067" hidden="1"/>
    <cellStyle name="Currency [0] 12060" xfId="22668" hidden="1"/>
    <cellStyle name="Currency [0] 12060" xfId="52055" hidden="1"/>
    <cellStyle name="Currency [0] 12061" xfId="22712" hidden="1"/>
    <cellStyle name="Currency [0] 12061" xfId="52099" hidden="1"/>
    <cellStyle name="Currency [0] 12062" xfId="22680" hidden="1"/>
    <cellStyle name="Currency [0] 12062" xfId="52067" hidden="1"/>
    <cellStyle name="Currency [0] 12063" xfId="22688" hidden="1"/>
    <cellStyle name="Currency [0] 12063" xfId="52075" hidden="1"/>
    <cellStyle name="Currency [0] 12064" xfId="22724" hidden="1"/>
    <cellStyle name="Currency [0] 12064" xfId="52111" hidden="1"/>
    <cellStyle name="Currency [0] 12065" xfId="22726" hidden="1"/>
    <cellStyle name="Currency [0] 12065" xfId="52113" hidden="1"/>
    <cellStyle name="Currency [0] 12066" xfId="22682" hidden="1"/>
    <cellStyle name="Currency [0] 12066" xfId="52069" hidden="1"/>
    <cellStyle name="Currency [0] 12067" xfId="22695" hidden="1"/>
    <cellStyle name="Currency [0] 12067" xfId="52082" hidden="1"/>
    <cellStyle name="Currency [0] 12068" xfId="22700" hidden="1"/>
    <cellStyle name="Currency [0] 12068" xfId="52087" hidden="1"/>
    <cellStyle name="Currency [0] 12069" xfId="22694" hidden="1"/>
    <cellStyle name="Currency [0] 12069" xfId="52081" hidden="1"/>
    <cellStyle name="Currency [0] 1207" xfId="3684" hidden="1"/>
    <cellStyle name="Currency [0] 1207" xfId="33073" hidden="1"/>
    <cellStyle name="Currency [0] 12070" xfId="22742" hidden="1"/>
    <cellStyle name="Currency [0] 12070" xfId="52129" hidden="1"/>
    <cellStyle name="Currency [0] 12071" xfId="22750" hidden="1"/>
    <cellStyle name="Currency [0] 12071" xfId="52137" hidden="1"/>
    <cellStyle name="Currency [0] 12072" xfId="22678" hidden="1"/>
    <cellStyle name="Currency [0] 12072" xfId="52065" hidden="1"/>
    <cellStyle name="Currency [0] 12073" xfId="22736" hidden="1"/>
    <cellStyle name="Currency [0] 12073" xfId="52123" hidden="1"/>
    <cellStyle name="Currency [0] 12074" xfId="22759" hidden="1"/>
    <cellStyle name="Currency [0] 12074" xfId="52146" hidden="1"/>
    <cellStyle name="Currency [0] 12075" xfId="22761" hidden="1"/>
    <cellStyle name="Currency [0] 12075" xfId="52148" hidden="1"/>
    <cellStyle name="Currency [0] 12076" xfId="22661" hidden="1"/>
    <cellStyle name="Currency [0] 12076" xfId="52048" hidden="1"/>
    <cellStyle name="Currency [0] 12077" xfId="22671" hidden="1"/>
    <cellStyle name="Currency [0] 12077" xfId="52058" hidden="1"/>
    <cellStyle name="Currency [0] 12078" xfId="22733" hidden="1"/>
    <cellStyle name="Currency [0] 12078" xfId="52120" hidden="1"/>
    <cellStyle name="Currency [0] 12079" xfId="22698" hidden="1"/>
    <cellStyle name="Currency [0] 12079" xfId="52085" hidden="1"/>
    <cellStyle name="Currency [0] 1208" xfId="3687" hidden="1"/>
    <cellStyle name="Currency [0] 1208" xfId="33076" hidden="1"/>
    <cellStyle name="Currency [0] 12080" xfId="22643" hidden="1"/>
    <cellStyle name="Currency [0] 12080" xfId="52030" hidden="1"/>
    <cellStyle name="Currency [0] 12081" xfId="22769" hidden="1"/>
    <cellStyle name="Currency [0] 12081" xfId="52156" hidden="1"/>
    <cellStyle name="Currency [0] 12082" xfId="22734" hidden="1"/>
    <cellStyle name="Currency [0] 12082" xfId="52121" hidden="1"/>
    <cellStyle name="Currency [0] 12083" xfId="22745" hidden="1"/>
    <cellStyle name="Currency [0] 12083" xfId="52132" hidden="1"/>
    <cellStyle name="Currency [0] 12084" xfId="22777" hidden="1"/>
    <cellStyle name="Currency [0] 12084" xfId="52164" hidden="1"/>
    <cellStyle name="Currency [0] 12085" xfId="22779" hidden="1"/>
    <cellStyle name="Currency [0] 12085" xfId="52166" hidden="1"/>
    <cellStyle name="Currency [0] 12086" xfId="22731" hidden="1"/>
    <cellStyle name="Currency [0] 12086" xfId="52118" hidden="1"/>
    <cellStyle name="Currency [0] 12087" xfId="22730" hidden="1"/>
    <cellStyle name="Currency [0] 12087" xfId="52117" hidden="1"/>
    <cellStyle name="Currency [0] 12088" xfId="22720" hidden="1"/>
    <cellStyle name="Currency [0] 12088" xfId="52107" hidden="1"/>
    <cellStyle name="Currency [0] 12089" xfId="22716" hidden="1"/>
    <cellStyle name="Currency [0] 12089" xfId="52103" hidden="1"/>
    <cellStyle name="Currency [0] 1209" xfId="3673" hidden="1"/>
    <cellStyle name="Currency [0] 1209" xfId="33062" hidden="1"/>
    <cellStyle name="Currency [0] 12090" xfId="22718" hidden="1"/>
    <cellStyle name="Currency [0] 12090" xfId="52105" hidden="1"/>
    <cellStyle name="Currency [0] 12091" xfId="22786" hidden="1"/>
    <cellStyle name="Currency [0] 12091" xfId="52173" hidden="1"/>
    <cellStyle name="Currency [0] 12092" xfId="22621" hidden="1"/>
    <cellStyle name="Currency [0] 12092" xfId="52008" hidden="1"/>
    <cellStyle name="Currency [0] 12093" xfId="22764" hidden="1"/>
    <cellStyle name="Currency [0] 12093" xfId="52151" hidden="1"/>
    <cellStyle name="Currency [0] 12094" xfId="22792" hidden="1"/>
    <cellStyle name="Currency [0] 12094" xfId="52179" hidden="1"/>
    <cellStyle name="Currency [0] 12095" xfId="22794" hidden="1"/>
    <cellStyle name="Currency [0] 12095" xfId="52181" hidden="1"/>
    <cellStyle name="Currency [0] 12096" xfId="22669" hidden="1"/>
    <cellStyle name="Currency [0] 12096" xfId="52056" hidden="1"/>
    <cellStyle name="Currency [0] 12097" xfId="22743" hidden="1"/>
    <cellStyle name="Currency [0] 12097" xfId="52130" hidden="1"/>
    <cellStyle name="Currency [0] 12098" xfId="22699" hidden="1"/>
    <cellStyle name="Currency [0] 12098" xfId="52086" hidden="1"/>
    <cellStyle name="Currency [0] 12099" xfId="22735" hidden="1"/>
    <cellStyle name="Currency [0] 12099" xfId="52122" hidden="1"/>
    <cellStyle name="Currency [0] 121" xfId="2534" hidden="1"/>
    <cellStyle name="Currency [0] 121" xfId="31923" hidden="1"/>
    <cellStyle name="Currency [0] 1210" xfId="3683" hidden="1"/>
    <cellStyle name="Currency [0] 1210" xfId="33072" hidden="1"/>
    <cellStyle name="Currency [0] 12100" xfId="22739" hidden="1"/>
    <cellStyle name="Currency [0] 12100" xfId="52126" hidden="1"/>
    <cellStyle name="Currency [0] 12101" xfId="22800" hidden="1"/>
    <cellStyle name="Currency [0] 12101" xfId="52187" hidden="1"/>
    <cellStyle name="Currency [0] 12102" xfId="22616" hidden="1"/>
    <cellStyle name="Currency [0] 12102" xfId="52003" hidden="1"/>
    <cellStyle name="Currency [0] 12103" xfId="22782" hidden="1"/>
    <cellStyle name="Currency [0] 12103" xfId="52169" hidden="1"/>
    <cellStyle name="Currency [0] 12104" xfId="22805" hidden="1"/>
    <cellStyle name="Currency [0] 12104" xfId="52192" hidden="1"/>
    <cellStyle name="Currency [0] 12105" xfId="22807" hidden="1"/>
    <cellStyle name="Currency [0] 12105" xfId="52194" hidden="1"/>
    <cellStyle name="Currency [0] 12106" xfId="22663" hidden="1"/>
    <cellStyle name="Currency [0] 12106" xfId="52050" hidden="1"/>
    <cellStyle name="Currency [0] 12107" xfId="22762" hidden="1"/>
    <cellStyle name="Currency [0] 12107" xfId="52149" hidden="1"/>
    <cellStyle name="Currency [0] 12108" xfId="22729" hidden="1"/>
    <cellStyle name="Currency [0] 12108" xfId="52116" hidden="1"/>
    <cellStyle name="Currency [0] 12109" xfId="22747" hidden="1"/>
    <cellStyle name="Currency [0] 12109" xfId="52134" hidden="1"/>
    <cellStyle name="Currency [0] 1211" xfId="3694" hidden="1"/>
    <cellStyle name="Currency [0] 1211" xfId="33083" hidden="1"/>
    <cellStyle name="Currency [0] 12110" xfId="22744" hidden="1"/>
    <cellStyle name="Currency [0] 12110" xfId="52131" hidden="1"/>
    <cellStyle name="Currency [0] 12111" xfId="22811" hidden="1"/>
    <cellStyle name="Currency [0] 12111" xfId="52198" hidden="1"/>
    <cellStyle name="Currency [0] 12112" xfId="22696" hidden="1"/>
    <cellStyle name="Currency [0] 12112" xfId="52083" hidden="1"/>
    <cellStyle name="Currency [0] 12113" xfId="22796" hidden="1"/>
    <cellStyle name="Currency [0] 12113" xfId="52183" hidden="1"/>
    <cellStyle name="Currency [0] 12114" xfId="22818" hidden="1"/>
    <cellStyle name="Currency [0] 12114" xfId="52205" hidden="1"/>
    <cellStyle name="Currency [0] 12115" xfId="22820" hidden="1"/>
    <cellStyle name="Currency [0] 12115" xfId="52207" hidden="1"/>
    <cellStyle name="Currency [0] 12116" xfId="22748" hidden="1"/>
    <cellStyle name="Currency [0] 12116" xfId="52135" hidden="1"/>
    <cellStyle name="Currency [0] 12117" xfId="22780" hidden="1"/>
    <cellStyle name="Currency [0] 12117" xfId="52167" hidden="1"/>
    <cellStyle name="Currency [0] 12118" xfId="22632" hidden="1"/>
    <cellStyle name="Currency [0] 12118" xfId="52019" hidden="1"/>
    <cellStyle name="Currency [0] 12119" xfId="22766" hidden="1"/>
    <cellStyle name="Currency [0] 12119" xfId="52153" hidden="1"/>
    <cellStyle name="Currency [0] 1212" xfId="3695" hidden="1"/>
    <cellStyle name="Currency [0] 1212" xfId="33084" hidden="1"/>
    <cellStyle name="Currency [0] 12120" xfId="22763" hidden="1"/>
    <cellStyle name="Currency [0] 12120" xfId="52150" hidden="1"/>
    <cellStyle name="Currency [0] 12121" xfId="22824" hidden="1"/>
    <cellStyle name="Currency [0] 12121" xfId="52211" hidden="1"/>
    <cellStyle name="Currency [0] 12122" xfId="22659" hidden="1"/>
    <cellStyle name="Currency [0] 12122" xfId="52046" hidden="1"/>
    <cellStyle name="Currency [0] 12123" xfId="22808" hidden="1"/>
    <cellStyle name="Currency [0] 12123" xfId="52195" hidden="1"/>
    <cellStyle name="Currency [0] 12124" xfId="22828" hidden="1"/>
    <cellStyle name="Currency [0] 12124" xfId="52215" hidden="1"/>
    <cellStyle name="Currency [0] 12125" xfId="22830" hidden="1"/>
    <cellStyle name="Currency [0] 12125" xfId="52217" hidden="1"/>
    <cellStyle name="Currency [0] 12126" xfId="22767" hidden="1"/>
    <cellStyle name="Currency [0] 12126" xfId="52154" hidden="1"/>
    <cellStyle name="Currency [0] 12127" xfId="22795" hidden="1"/>
    <cellStyle name="Currency [0] 12127" xfId="52182" hidden="1"/>
    <cellStyle name="Currency [0] 12128" xfId="22755" hidden="1"/>
    <cellStyle name="Currency [0] 12128" xfId="52142" hidden="1"/>
    <cellStyle name="Currency [0] 12129" xfId="22784" hidden="1"/>
    <cellStyle name="Currency [0] 12129" xfId="52171" hidden="1"/>
    <cellStyle name="Currency [0] 1213" xfId="3657" hidden="1"/>
    <cellStyle name="Currency [0] 1213" xfId="33046" hidden="1"/>
    <cellStyle name="Currency [0] 12130" xfId="22781" hidden="1"/>
    <cellStyle name="Currency [0] 12130" xfId="52168" hidden="1"/>
    <cellStyle name="Currency [0] 12131" xfId="22834" hidden="1"/>
    <cellStyle name="Currency [0] 12131" xfId="52221" hidden="1"/>
    <cellStyle name="Currency [0] 12132" xfId="22662" hidden="1"/>
    <cellStyle name="Currency [0] 12132" xfId="52049" hidden="1"/>
    <cellStyle name="Currency [0] 12133" xfId="22821" hidden="1"/>
    <cellStyle name="Currency [0] 12133" xfId="52208" hidden="1"/>
    <cellStyle name="Currency [0] 12134" xfId="22838" hidden="1"/>
    <cellStyle name="Currency [0] 12134" xfId="52225" hidden="1"/>
    <cellStyle name="Currency [0] 12135" xfId="22840" hidden="1"/>
    <cellStyle name="Currency [0] 12135" xfId="52227" hidden="1"/>
    <cellStyle name="Currency [0] 12136" xfId="22721" hidden="1"/>
    <cellStyle name="Currency [0] 12136" xfId="52108" hidden="1"/>
    <cellStyle name="Currency [0] 12137" xfId="22757" hidden="1"/>
    <cellStyle name="Currency [0] 12137" xfId="52144" hidden="1"/>
    <cellStyle name="Currency [0] 12138" xfId="22826" hidden="1"/>
    <cellStyle name="Currency [0] 12138" xfId="52213" hidden="1"/>
    <cellStyle name="Currency [0] 12139" xfId="22814" hidden="1"/>
    <cellStyle name="Currency [0] 12139" xfId="52201" hidden="1"/>
    <cellStyle name="Currency [0] 1214" xfId="3649" hidden="1"/>
    <cellStyle name="Currency [0] 1214" xfId="33038" hidden="1"/>
    <cellStyle name="Currency [0] 12140" xfId="22831" hidden="1"/>
    <cellStyle name="Currency [0] 12140" xfId="52218" hidden="1"/>
    <cellStyle name="Currency [0] 12141" xfId="22842" hidden="1"/>
    <cellStyle name="Currency [0] 12141" xfId="52229" hidden="1"/>
    <cellStyle name="Currency [0] 12142" xfId="22690" hidden="1"/>
    <cellStyle name="Currency [0] 12142" xfId="52077" hidden="1"/>
    <cellStyle name="Currency [0] 12143" xfId="22754" hidden="1"/>
    <cellStyle name="Currency [0] 12143" xfId="52141" hidden="1"/>
    <cellStyle name="Currency [0] 12144" xfId="22846" hidden="1"/>
    <cellStyle name="Currency [0] 12144" xfId="52233" hidden="1"/>
    <cellStyle name="Currency [0] 12145" xfId="22848" hidden="1"/>
    <cellStyle name="Currency [0] 12145" xfId="52235" hidden="1"/>
    <cellStyle name="Currency [0] 12146" xfId="22803" hidden="1"/>
    <cellStyle name="Currency [0] 12146" xfId="52190" hidden="1"/>
    <cellStyle name="Currency [0] 12147" xfId="22815" hidden="1"/>
    <cellStyle name="Currency [0] 12147" xfId="52202" hidden="1"/>
    <cellStyle name="Currency [0] 12148" xfId="22843" hidden="1"/>
    <cellStyle name="Currency [0] 12148" xfId="52230" hidden="1"/>
    <cellStyle name="Currency [0] 12149" xfId="22816" hidden="1"/>
    <cellStyle name="Currency [0] 12149" xfId="52203" hidden="1"/>
    <cellStyle name="Currency [0] 1215" xfId="3680" hidden="1"/>
    <cellStyle name="Currency [0] 1215" xfId="33069" hidden="1"/>
    <cellStyle name="Currency [0] 12150" xfId="22849" hidden="1"/>
    <cellStyle name="Currency [0] 12150" xfId="52236" hidden="1"/>
    <cellStyle name="Currency [0] 12151" xfId="22851" hidden="1"/>
    <cellStyle name="Currency [0] 12151" xfId="52238" hidden="1"/>
    <cellStyle name="Currency [0] 12152" xfId="22844" hidden="1"/>
    <cellStyle name="Currency [0] 12152" xfId="52231" hidden="1"/>
    <cellStyle name="Currency [0] 12153" xfId="22790" hidden="1"/>
    <cellStyle name="Currency [0] 12153" xfId="52177" hidden="1"/>
    <cellStyle name="Currency [0] 12154" xfId="22854" hidden="1"/>
    <cellStyle name="Currency [0] 12154" xfId="52241" hidden="1"/>
    <cellStyle name="Currency [0] 12155" xfId="22856" hidden="1"/>
    <cellStyle name="Currency [0] 12155" xfId="52243" hidden="1"/>
    <cellStyle name="Currency [0] 12156" xfId="22573" hidden="1"/>
    <cellStyle name="Currency [0] 12156" xfId="51960" hidden="1"/>
    <cellStyle name="Currency [0] 12157" xfId="22595" hidden="1"/>
    <cellStyle name="Currency [0] 12157" xfId="51982" hidden="1"/>
    <cellStyle name="Currency [0] 12158" xfId="22860" hidden="1"/>
    <cellStyle name="Currency [0] 12158" xfId="52247" hidden="1"/>
    <cellStyle name="Currency [0] 12159" xfId="22867" hidden="1"/>
    <cellStyle name="Currency [0] 12159" xfId="52254" hidden="1"/>
    <cellStyle name="Currency [0] 1216" xfId="3652" hidden="1"/>
    <cellStyle name="Currency [0] 1216" xfId="33041" hidden="1"/>
    <cellStyle name="Currency [0] 12160" xfId="22869" hidden="1"/>
    <cellStyle name="Currency [0] 12160" xfId="52256" hidden="1"/>
    <cellStyle name="Currency [0] 12161" xfId="22560" hidden="1"/>
    <cellStyle name="Currency [0] 12161" xfId="51947" hidden="1"/>
    <cellStyle name="Currency [0] 12162" xfId="22863" hidden="1"/>
    <cellStyle name="Currency [0] 12162" xfId="52250" hidden="1"/>
    <cellStyle name="Currency [0] 12163" xfId="22872" hidden="1"/>
    <cellStyle name="Currency [0] 12163" xfId="52259" hidden="1"/>
    <cellStyle name="Currency [0] 12164" xfId="22874" hidden="1"/>
    <cellStyle name="Currency [0] 12164" xfId="52261" hidden="1"/>
    <cellStyle name="Currency [0] 12165" xfId="22862" hidden="1"/>
    <cellStyle name="Currency [0] 12165" xfId="52249" hidden="1"/>
    <cellStyle name="Currency [0] 12166" xfId="22572" hidden="1"/>
    <cellStyle name="Currency [0] 12166" xfId="51959" hidden="1"/>
    <cellStyle name="Currency [0] 12167" xfId="22885" hidden="1"/>
    <cellStyle name="Currency [0] 12167" xfId="52272" hidden="1"/>
    <cellStyle name="Currency [0] 12168" xfId="22894" hidden="1"/>
    <cellStyle name="Currency [0] 12168" xfId="52281" hidden="1"/>
    <cellStyle name="Currency [0] 12169" xfId="22905" hidden="1"/>
    <cellStyle name="Currency [0] 12169" xfId="52292" hidden="1"/>
    <cellStyle name="Currency [0] 1217" xfId="3675" hidden="1"/>
    <cellStyle name="Currency [0] 1217" xfId="33064" hidden="1"/>
    <cellStyle name="Currency [0] 12170" xfId="22911" hidden="1"/>
    <cellStyle name="Currency [0] 12170" xfId="52298" hidden="1"/>
    <cellStyle name="Currency [0] 12171" xfId="22883" hidden="1"/>
    <cellStyle name="Currency [0] 12171" xfId="52270" hidden="1"/>
    <cellStyle name="Currency [0] 12172" xfId="22901" hidden="1"/>
    <cellStyle name="Currency [0] 12172" xfId="52288" hidden="1"/>
    <cellStyle name="Currency [0] 12173" xfId="22923" hidden="1"/>
    <cellStyle name="Currency [0] 12173" xfId="52310" hidden="1"/>
    <cellStyle name="Currency [0] 12174" xfId="22925" hidden="1"/>
    <cellStyle name="Currency [0] 12174" xfId="52312" hidden="1"/>
    <cellStyle name="Currency [0] 12175" xfId="22857" hidden="1"/>
    <cellStyle name="Currency [0] 12175" xfId="52244" hidden="1"/>
    <cellStyle name="Currency [0] 12176" xfId="22568" hidden="1"/>
    <cellStyle name="Currency [0] 12176" xfId="51955" hidden="1"/>
    <cellStyle name="Currency [0] 12177" xfId="22897" hidden="1"/>
    <cellStyle name="Currency [0] 12177" xfId="52284" hidden="1"/>
    <cellStyle name="Currency [0] 12178" xfId="22564" hidden="1"/>
    <cellStyle name="Currency [0] 12178" xfId="51951" hidden="1"/>
    <cellStyle name="Currency [0] 12179" xfId="22886" hidden="1"/>
    <cellStyle name="Currency [0] 12179" xfId="52273" hidden="1"/>
    <cellStyle name="Currency [0] 1218" xfId="3696" hidden="1"/>
    <cellStyle name="Currency [0] 1218" xfId="33085" hidden="1"/>
    <cellStyle name="Currency [0] 12180" xfId="22930" hidden="1"/>
    <cellStyle name="Currency [0] 12180" xfId="52317" hidden="1"/>
    <cellStyle name="Currency [0] 12181" xfId="22898" hidden="1"/>
    <cellStyle name="Currency [0] 12181" xfId="52285" hidden="1"/>
    <cellStyle name="Currency [0] 12182" xfId="22906" hidden="1"/>
    <cellStyle name="Currency [0] 12182" xfId="52293" hidden="1"/>
    <cellStyle name="Currency [0] 12183" xfId="22942" hidden="1"/>
    <cellStyle name="Currency [0] 12183" xfId="52329" hidden="1"/>
    <cellStyle name="Currency [0] 12184" xfId="22944" hidden="1"/>
    <cellStyle name="Currency [0] 12184" xfId="52331" hidden="1"/>
    <cellStyle name="Currency [0] 12185" xfId="22900" hidden="1"/>
    <cellStyle name="Currency [0] 12185" xfId="52287" hidden="1"/>
    <cellStyle name="Currency [0] 12186" xfId="22913" hidden="1"/>
    <cellStyle name="Currency [0] 12186" xfId="52300" hidden="1"/>
    <cellStyle name="Currency [0] 12187" xfId="22918" hidden="1"/>
    <cellStyle name="Currency [0] 12187" xfId="52305" hidden="1"/>
    <cellStyle name="Currency [0] 12188" xfId="22912" hidden="1"/>
    <cellStyle name="Currency [0] 12188" xfId="52299" hidden="1"/>
    <cellStyle name="Currency [0] 12189" xfId="22960" hidden="1"/>
    <cellStyle name="Currency [0] 12189" xfId="52347" hidden="1"/>
    <cellStyle name="Currency [0] 1219" xfId="3681" hidden="1"/>
    <cellStyle name="Currency [0] 1219" xfId="33070" hidden="1"/>
    <cellStyle name="Currency [0] 12190" xfId="22968" hidden="1"/>
    <cellStyle name="Currency [0] 12190" xfId="52355" hidden="1"/>
    <cellStyle name="Currency [0] 12191" xfId="22896" hidden="1"/>
    <cellStyle name="Currency [0] 12191" xfId="52283" hidden="1"/>
    <cellStyle name="Currency [0] 12192" xfId="22954" hidden="1"/>
    <cellStyle name="Currency [0] 12192" xfId="52341" hidden="1"/>
    <cellStyle name="Currency [0] 12193" xfId="22977" hidden="1"/>
    <cellStyle name="Currency [0] 12193" xfId="52364" hidden="1"/>
    <cellStyle name="Currency [0] 12194" xfId="22979" hidden="1"/>
    <cellStyle name="Currency [0] 12194" xfId="52366" hidden="1"/>
    <cellStyle name="Currency [0] 12195" xfId="22879" hidden="1"/>
    <cellStyle name="Currency [0] 12195" xfId="52266" hidden="1"/>
    <cellStyle name="Currency [0] 12196" xfId="22889" hidden="1"/>
    <cellStyle name="Currency [0] 12196" xfId="52276" hidden="1"/>
    <cellStyle name="Currency [0] 12197" xfId="22951" hidden="1"/>
    <cellStyle name="Currency [0] 12197" xfId="52338" hidden="1"/>
    <cellStyle name="Currency [0] 12198" xfId="22916" hidden="1"/>
    <cellStyle name="Currency [0] 12198" xfId="52303" hidden="1"/>
    <cellStyle name="Currency [0] 12199" xfId="22865" hidden="1"/>
    <cellStyle name="Currency [0] 12199" xfId="52252" hidden="1"/>
    <cellStyle name="Currency [0] 122" xfId="2542" hidden="1"/>
    <cellStyle name="Currency [0] 122" xfId="31931" hidden="1"/>
    <cellStyle name="Currency [0] 1220" xfId="3685" hidden="1"/>
    <cellStyle name="Currency [0] 1220" xfId="33074" hidden="1"/>
    <cellStyle name="Currency [0] 12200" xfId="22987" hidden="1"/>
    <cellStyle name="Currency [0] 12200" xfId="52374" hidden="1"/>
    <cellStyle name="Currency [0] 12201" xfId="22952" hidden="1"/>
    <cellStyle name="Currency [0] 12201" xfId="52339" hidden="1"/>
    <cellStyle name="Currency [0] 12202" xfId="22963" hidden="1"/>
    <cellStyle name="Currency [0] 12202" xfId="52350" hidden="1"/>
    <cellStyle name="Currency [0] 12203" xfId="22995" hidden="1"/>
    <cellStyle name="Currency [0] 12203" xfId="52382" hidden="1"/>
    <cellStyle name="Currency [0] 12204" xfId="22997" hidden="1"/>
    <cellStyle name="Currency [0] 12204" xfId="52384" hidden="1"/>
    <cellStyle name="Currency [0] 12205" xfId="22949" hidden="1"/>
    <cellStyle name="Currency [0] 12205" xfId="52336" hidden="1"/>
    <cellStyle name="Currency [0] 12206" xfId="22948" hidden="1"/>
    <cellStyle name="Currency [0] 12206" xfId="52335" hidden="1"/>
    <cellStyle name="Currency [0] 12207" xfId="22938" hidden="1"/>
    <cellStyle name="Currency [0] 12207" xfId="52325" hidden="1"/>
    <cellStyle name="Currency [0] 12208" xfId="22934" hidden="1"/>
    <cellStyle name="Currency [0] 12208" xfId="52321" hidden="1"/>
    <cellStyle name="Currency [0] 12209" xfId="22936" hidden="1"/>
    <cellStyle name="Currency [0] 12209" xfId="52323" hidden="1"/>
    <cellStyle name="Currency [0] 1221" xfId="3701" hidden="1"/>
    <cellStyle name="Currency [0] 1221" xfId="33090" hidden="1"/>
    <cellStyle name="Currency [0] 12210" xfId="23004" hidden="1"/>
    <cellStyle name="Currency [0] 12210" xfId="52391" hidden="1"/>
    <cellStyle name="Currency [0] 12211" xfId="22566" hidden="1"/>
    <cellStyle name="Currency [0] 12211" xfId="51953" hidden="1"/>
    <cellStyle name="Currency [0] 12212" xfId="22982" hidden="1"/>
    <cellStyle name="Currency [0] 12212" xfId="52369" hidden="1"/>
    <cellStyle name="Currency [0] 12213" xfId="23010" hidden="1"/>
    <cellStyle name="Currency [0] 12213" xfId="52397" hidden="1"/>
    <cellStyle name="Currency [0] 12214" xfId="23012" hidden="1"/>
    <cellStyle name="Currency [0] 12214" xfId="52399" hidden="1"/>
    <cellStyle name="Currency [0] 12215" xfId="22887" hidden="1"/>
    <cellStyle name="Currency [0] 12215" xfId="52274" hidden="1"/>
    <cellStyle name="Currency [0] 12216" xfId="22961" hidden="1"/>
    <cellStyle name="Currency [0] 12216" xfId="52348" hidden="1"/>
    <cellStyle name="Currency [0] 12217" xfId="22917" hidden="1"/>
    <cellStyle name="Currency [0] 12217" xfId="52304" hidden="1"/>
    <cellStyle name="Currency [0] 12218" xfId="22953" hidden="1"/>
    <cellStyle name="Currency [0] 12218" xfId="52340" hidden="1"/>
    <cellStyle name="Currency [0] 12219" xfId="22957" hidden="1"/>
    <cellStyle name="Currency [0] 12219" xfId="52344" hidden="1"/>
    <cellStyle name="Currency [0] 1222" xfId="3702" hidden="1"/>
    <cellStyle name="Currency [0] 1222" xfId="33091" hidden="1"/>
    <cellStyle name="Currency [0] 12220" xfId="23018" hidden="1"/>
    <cellStyle name="Currency [0] 12220" xfId="52405" hidden="1"/>
    <cellStyle name="Currency [0] 12221" xfId="22601" hidden="1"/>
    <cellStyle name="Currency [0] 12221" xfId="51988" hidden="1"/>
    <cellStyle name="Currency [0] 12222" xfId="23000" hidden="1"/>
    <cellStyle name="Currency [0] 12222" xfId="52387" hidden="1"/>
    <cellStyle name="Currency [0] 12223" xfId="23023" hidden="1"/>
    <cellStyle name="Currency [0] 12223" xfId="52410" hidden="1"/>
    <cellStyle name="Currency [0] 12224" xfId="23025" hidden="1"/>
    <cellStyle name="Currency [0] 12224" xfId="52412" hidden="1"/>
    <cellStyle name="Currency [0] 12225" xfId="22881" hidden="1"/>
    <cellStyle name="Currency [0] 12225" xfId="52268" hidden="1"/>
    <cellStyle name="Currency [0] 12226" xfId="22980" hidden="1"/>
    <cellStyle name="Currency [0] 12226" xfId="52367" hidden="1"/>
    <cellStyle name="Currency [0] 12227" xfId="22947" hidden="1"/>
    <cellStyle name="Currency [0] 12227" xfId="52334" hidden="1"/>
    <cellStyle name="Currency [0] 12228" xfId="22965" hidden="1"/>
    <cellStyle name="Currency [0] 12228" xfId="52352" hidden="1"/>
    <cellStyle name="Currency [0] 12229" xfId="22962" hidden="1"/>
    <cellStyle name="Currency [0] 12229" xfId="52349" hidden="1"/>
    <cellStyle name="Currency [0] 1223" xfId="3682" hidden="1"/>
    <cellStyle name="Currency [0] 1223" xfId="33071" hidden="1"/>
    <cellStyle name="Currency [0] 12230" xfId="23029" hidden="1"/>
    <cellStyle name="Currency [0] 12230" xfId="52416" hidden="1"/>
    <cellStyle name="Currency [0] 12231" xfId="22914" hidden="1"/>
    <cellStyle name="Currency [0] 12231" xfId="52301" hidden="1"/>
    <cellStyle name="Currency [0] 12232" xfId="23014" hidden="1"/>
    <cellStyle name="Currency [0] 12232" xfId="52401" hidden="1"/>
    <cellStyle name="Currency [0] 12233" xfId="23036" hidden="1"/>
    <cellStyle name="Currency [0] 12233" xfId="52423" hidden="1"/>
    <cellStyle name="Currency [0] 12234" xfId="23038" hidden="1"/>
    <cellStyle name="Currency [0] 12234" xfId="52425" hidden="1"/>
    <cellStyle name="Currency [0] 12235" xfId="22966" hidden="1"/>
    <cellStyle name="Currency [0] 12235" xfId="52353" hidden="1"/>
    <cellStyle name="Currency [0] 12236" xfId="22998" hidden="1"/>
    <cellStyle name="Currency [0] 12236" xfId="52385" hidden="1"/>
    <cellStyle name="Currency [0] 12237" xfId="22646" hidden="1"/>
    <cellStyle name="Currency [0] 12237" xfId="52033" hidden="1"/>
    <cellStyle name="Currency [0] 12238" xfId="22984" hidden="1"/>
    <cellStyle name="Currency [0] 12238" xfId="52371" hidden="1"/>
    <cellStyle name="Currency [0] 12239" xfId="22981" hidden="1"/>
    <cellStyle name="Currency [0] 12239" xfId="52368" hidden="1"/>
    <cellStyle name="Currency [0] 1224" xfId="3689" hidden="1"/>
    <cellStyle name="Currency [0] 1224" xfId="33078" hidden="1"/>
    <cellStyle name="Currency [0] 12240" xfId="23042" hidden="1"/>
    <cellStyle name="Currency [0] 12240" xfId="52429" hidden="1"/>
    <cellStyle name="Currency [0] 12241" xfId="22877" hidden="1"/>
    <cellStyle name="Currency [0] 12241" xfId="52264" hidden="1"/>
    <cellStyle name="Currency [0] 12242" xfId="23026" hidden="1"/>
    <cellStyle name="Currency [0] 12242" xfId="52413" hidden="1"/>
    <cellStyle name="Currency [0] 12243" xfId="23046" hidden="1"/>
    <cellStyle name="Currency [0] 12243" xfId="52433" hidden="1"/>
    <cellStyle name="Currency [0] 12244" xfId="23048" hidden="1"/>
    <cellStyle name="Currency [0] 12244" xfId="52435" hidden="1"/>
    <cellStyle name="Currency [0] 12245" xfId="22985" hidden="1"/>
    <cellStyle name="Currency [0] 12245" xfId="52372" hidden="1"/>
    <cellStyle name="Currency [0] 12246" xfId="23013" hidden="1"/>
    <cellStyle name="Currency [0] 12246" xfId="52400" hidden="1"/>
    <cellStyle name="Currency [0] 12247" xfId="22973" hidden="1"/>
    <cellStyle name="Currency [0] 12247" xfId="52360" hidden="1"/>
    <cellStyle name="Currency [0] 12248" xfId="23002" hidden="1"/>
    <cellStyle name="Currency [0] 12248" xfId="52389" hidden="1"/>
    <cellStyle name="Currency [0] 12249" xfId="22999" hidden="1"/>
    <cellStyle name="Currency [0] 12249" xfId="52386" hidden="1"/>
    <cellStyle name="Currency [0] 1225" xfId="3693" hidden="1"/>
    <cellStyle name="Currency [0] 1225" xfId="33082" hidden="1"/>
    <cellStyle name="Currency [0] 12250" xfId="23052" hidden="1"/>
    <cellStyle name="Currency [0] 12250" xfId="52439" hidden="1"/>
    <cellStyle name="Currency [0] 12251" xfId="22880" hidden="1"/>
    <cellStyle name="Currency [0] 12251" xfId="52267" hidden="1"/>
    <cellStyle name="Currency [0] 12252" xfId="23039" hidden="1"/>
    <cellStyle name="Currency [0] 12252" xfId="52426" hidden="1"/>
    <cellStyle name="Currency [0] 12253" xfId="23056" hidden="1"/>
    <cellStyle name="Currency [0] 12253" xfId="52443" hidden="1"/>
    <cellStyle name="Currency [0] 12254" xfId="23058" hidden="1"/>
    <cellStyle name="Currency [0] 12254" xfId="52445" hidden="1"/>
    <cellStyle name="Currency [0] 12255" xfId="22939" hidden="1"/>
    <cellStyle name="Currency [0] 12255" xfId="52326" hidden="1"/>
    <cellStyle name="Currency [0] 12256" xfId="22975" hidden="1"/>
    <cellStyle name="Currency [0] 12256" xfId="52362" hidden="1"/>
    <cellStyle name="Currency [0] 12257" xfId="23044" hidden="1"/>
    <cellStyle name="Currency [0] 12257" xfId="52431" hidden="1"/>
    <cellStyle name="Currency [0] 12258" xfId="23032" hidden="1"/>
    <cellStyle name="Currency [0] 12258" xfId="52419" hidden="1"/>
    <cellStyle name="Currency [0] 12259" xfId="23049" hidden="1"/>
    <cellStyle name="Currency [0] 12259" xfId="52436" hidden="1"/>
    <cellStyle name="Currency [0] 1226" xfId="3688" hidden="1"/>
    <cellStyle name="Currency [0] 1226" xfId="33077" hidden="1"/>
    <cellStyle name="Currency [0] 12260" xfId="23060" hidden="1"/>
    <cellStyle name="Currency [0] 12260" xfId="52447" hidden="1"/>
    <cellStyle name="Currency [0] 12261" xfId="22908" hidden="1"/>
    <cellStyle name="Currency [0] 12261" xfId="52295" hidden="1"/>
    <cellStyle name="Currency [0] 12262" xfId="22972" hidden="1"/>
    <cellStyle name="Currency [0] 12262" xfId="52359" hidden="1"/>
    <cellStyle name="Currency [0] 12263" xfId="23064" hidden="1"/>
    <cellStyle name="Currency [0] 12263" xfId="52451" hidden="1"/>
    <cellStyle name="Currency [0] 12264" xfId="23066" hidden="1"/>
    <cellStyle name="Currency [0] 12264" xfId="52453" hidden="1"/>
    <cellStyle name="Currency [0] 12265" xfId="23021" hidden="1"/>
    <cellStyle name="Currency [0] 12265" xfId="52408" hidden="1"/>
    <cellStyle name="Currency [0] 12266" xfId="23033" hidden="1"/>
    <cellStyle name="Currency [0] 12266" xfId="52420" hidden="1"/>
    <cellStyle name="Currency [0] 12267" xfId="23061" hidden="1"/>
    <cellStyle name="Currency [0] 12267" xfId="52448" hidden="1"/>
    <cellStyle name="Currency [0] 12268" xfId="23034" hidden="1"/>
    <cellStyle name="Currency [0] 12268" xfId="52421" hidden="1"/>
    <cellStyle name="Currency [0] 12269" xfId="23067" hidden="1"/>
    <cellStyle name="Currency [0] 12269" xfId="52454" hidden="1"/>
    <cellStyle name="Currency [0] 1227" xfId="3711" hidden="1"/>
    <cellStyle name="Currency [0] 1227" xfId="33100" hidden="1"/>
    <cellStyle name="Currency [0] 12270" xfId="23069" hidden="1"/>
    <cellStyle name="Currency [0] 12270" xfId="52456" hidden="1"/>
    <cellStyle name="Currency [0] 12271" xfId="23062" hidden="1"/>
    <cellStyle name="Currency [0] 12271" xfId="52449" hidden="1"/>
    <cellStyle name="Currency [0] 12272" xfId="23008" hidden="1"/>
    <cellStyle name="Currency [0] 12272" xfId="52395" hidden="1"/>
    <cellStyle name="Currency [0] 12273" xfId="23071" hidden="1"/>
    <cellStyle name="Currency [0] 12273" xfId="52458" hidden="1"/>
    <cellStyle name="Currency [0] 12274" xfId="23073" hidden="1"/>
    <cellStyle name="Currency [0] 12274" xfId="52460" hidden="1"/>
    <cellStyle name="Currency [0] 12275" xfId="22585" hidden="1"/>
    <cellStyle name="Currency [0] 12275" xfId="51972" hidden="1"/>
    <cellStyle name="Currency [0] 12276" xfId="22563" hidden="1"/>
    <cellStyle name="Currency [0] 12276" xfId="51950" hidden="1"/>
    <cellStyle name="Currency [0] 12277" xfId="23079" hidden="1"/>
    <cellStyle name="Currency [0] 12277" xfId="52466" hidden="1"/>
    <cellStyle name="Currency [0] 12278" xfId="23085" hidden="1"/>
    <cellStyle name="Currency [0] 12278" xfId="52472" hidden="1"/>
    <cellStyle name="Currency [0] 12279" xfId="23087" hidden="1"/>
    <cellStyle name="Currency [0] 12279" xfId="52474" hidden="1"/>
    <cellStyle name="Currency [0] 1228" xfId="3717" hidden="1"/>
    <cellStyle name="Currency [0] 1228" xfId="33106" hidden="1"/>
    <cellStyle name="Currency [0] 12280" xfId="22580" hidden="1"/>
    <cellStyle name="Currency [0] 12280" xfId="51967" hidden="1"/>
    <cellStyle name="Currency [0] 12281" xfId="23081" hidden="1"/>
    <cellStyle name="Currency [0] 12281" xfId="52468" hidden="1"/>
    <cellStyle name="Currency [0] 12282" xfId="23089" hidden="1"/>
    <cellStyle name="Currency [0] 12282" xfId="52476" hidden="1"/>
    <cellStyle name="Currency [0] 12283" xfId="23091" hidden="1"/>
    <cellStyle name="Currency [0] 12283" xfId="52478" hidden="1"/>
    <cellStyle name="Currency [0] 12284" xfId="23080" hidden="1"/>
    <cellStyle name="Currency [0] 12284" xfId="52467" hidden="1"/>
    <cellStyle name="Currency [0] 12285" xfId="22586" hidden="1"/>
    <cellStyle name="Currency [0] 12285" xfId="51973" hidden="1"/>
    <cellStyle name="Currency [0] 12286" xfId="23102" hidden="1"/>
    <cellStyle name="Currency [0] 12286" xfId="52489" hidden="1"/>
    <cellStyle name="Currency [0] 12287" xfId="23111" hidden="1"/>
    <cellStyle name="Currency [0] 12287" xfId="52498" hidden="1"/>
    <cellStyle name="Currency [0] 12288" xfId="23122" hidden="1"/>
    <cellStyle name="Currency [0] 12288" xfId="52509" hidden="1"/>
    <cellStyle name="Currency [0] 12289" xfId="23128" hidden="1"/>
    <cellStyle name="Currency [0] 12289" xfId="52515" hidden="1"/>
    <cellStyle name="Currency [0] 1229" xfId="3679" hidden="1"/>
    <cellStyle name="Currency [0] 1229" xfId="33068" hidden="1"/>
    <cellStyle name="Currency [0] 12290" xfId="23100" hidden="1"/>
    <cellStyle name="Currency [0] 12290" xfId="52487" hidden="1"/>
    <cellStyle name="Currency [0] 12291" xfId="23118" hidden="1"/>
    <cellStyle name="Currency [0] 12291" xfId="52505" hidden="1"/>
    <cellStyle name="Currency [0] 12292" xfId="23140" hidden="1"/>
    <cellStyle name="Currency [0] 12292" xfId="52527" hidden="1"/>
    <cellStyle name="Currency [0] 12293" xfId="23142" hidden="1"/>
    <cellStyle name="Currency [0] 12293" xfId="52529" hidden="1"/>
    <cellStyle name="Currency [0] 12294" xfId="23076" hidden="1"/>
    <cellStyle name="Currency [0] 12294" xfId="52463" hidden="1"/>
    <cellStyle name="Currency [0] 12295" xfId="22590" hidden="1"/>
    <cellStyle name="Currency [0] 12295" xfId="51977" hidden="1"/>
    <cellStyle name="Currency [0] 12296" xfId="23114" hidden="1"/>
    <cellStyle name="Currency [0] 12296" xfId="52501" hidden="1"/>
    <cellStyle name="Currency [0] 12297" xfId="22606" hidden="1"/>
    <cellStyle name="Currency [0] 12297" xfId="51993" hidden="1"/>
    <cellStyle name="Currency [0] 12298" xfId="23103" hidden="1"/>
    <cellStyle name="Currency [0] 12298" xfId="52490" hidden="1"/>
    <cellStyle name="Currency [0] 12299" xfId="23147" hidden="1"/>
    <cellStyle name="Currency [0] 12299" xfId="52534" hidden="1"/>
    <cellStyle name="Currency [0] 123" xfId="2545" hidden="1"/>
    <cellStyle name="Currency [0] 123" xfId="31934" hidden="1"/>
    <cellStyle name="Currency [0] 1230" xfId="3709" hidden="1"/>
    <cellStyle name="Currency [0] 1230" xfId="33098" hidden="1"/>
    <cellStyle name="Currency [0] 12300" xfId="23115" hidden="1"/>
    <cellStyle name="Currency [0] 12300" xfId="52502" hidden="1"/>
    <cellStyle name="Currency [0] 12301" xfId="23123" hidden="1"/>
    <cellStyle name="Currency [0] 12301" xfId="52510" hidden="1"/>
    <cellStyle name="Currency [0] 12302" xfId="23159" hidden="1"/>
    <cellStyle name="Currency [0] 12302" xfId="52546" hidden="1"/>
    <cellStyle name="Currency [0] 12303" xfId="23161" hidden="1"/>
    <cellStyle name="Currency [0] 12303" xfId="52548" hidden="1"/>
    <cellStyle name="Currency [0] 12304" xfId="23117" hidden="1"/>
    <cellStyle name="Currency [0] 12304" xfId="52504" hidden="1"/>
    <cellStyle name="Currency [0] 12305" xfId="23130" hidden="1"/>
    <cellStyle name="Currency [0] 12305" xfId="52517" hidden="1"/>
    <cellStyle name="Currency [0] 12306" xfId="23135" hidden="1"/>
    <cellStyle name="Currency [0] 12306" xfId="52522" hidden="1"/>
    <cellStyle name="Currency [0] 12307" xfId="23129" hidden="1"/>
    <cellStyle name="Currency [0] 12307" xfId="52516" hidden="1"/>
    <cellStyle name="Currency [0] 12308" xfId="23177" hidden="1"/>
    <cellStyle name="Currency [0] 12308" xfId="52564" hidden="1"/>
    <cellStyle name="Currency [0] 12309" xfId="23185" hidden="1"/>
    <cellStyle name="Currency [0] 12309" xfId="52572" hidden="1"/>
    <cellStyle name="Currency [0] 1231" xfId="3721" hidden="1"/>
    <cellStyle name="Currency [0] 1231" xfId="33110" hidden="1"/>
    <cellStyle name="Currency [0] 12310" xfId="23113" hidden="1"/>
    <cellStyle name="Currency [0] 12310" xfId="52500" hidden="1"/>
    <cellStyle name="Currency [0] 12311" xfId="23171" hidden="1"/>
    <cellStyle name="Currency [0] 12311" xfId="52558" hidden="1"/>
    <cellStyle name="Currency [0] 12312" xfId="23194" hidden="1"/>
    <cellStyle name="Currency [0] 12312" xfId="52581" hidden="1"/>
    <cellStyle name="Currency [0] 12313" xfId="23196" hidden="1"/>
    <cellStyle name="Currency [0] 12313" xfId="52583" hidden="1"/>
    <cellStyle name="Currency [0] 12314" xfId="23096" hidden="1"/>
    <cellStyle name="Currency [0] 12314" xfId="52483" hidden="1"/>
    <cellStyle name="Currency [0] 12315" xfId="23106" hidden="1"/>
    <cellStyle name="Currency [0] 12315" xfId="52493" hidden="1"/>
    <cellStyle name="Currency [0] 12316" xfId="23168" hidden="1"/>
    <cellStyle name="Currency [0] 12316" xfId="52555" hidden="1"/>
    <cellStyle name="Currency [0] 12317" xfId="23133" hidden="1"/>
    <cellStyle name="Currency [0] 12317" xfId="52520" hidden="1"/>
    <cellStyle name="Currency [0] 12318" xfId="23083" hidden="1"/>
    <cellStyle name="Currency [0] 12318" xfId="52470" hidden="1"/>
    <cellStyle name="Currency [0] 12319" xfId="23204" hidden="1"/>
    <cellStyle name="Currency [0] 12319" xfId="52591" hidden="1"/>
    <cellStyle name="Currency [0] 1232" xfId="3722" hidden="1"/>
    <cellStyle name="Currency [0] 1232" xfId="33111" hidden="1"/>
    <cellStyle name="Currency [0] 12320" xfId="23169" hidden="1"/>
    <cellStyle name="Currency [0] 12320" xfId="52556" hidden="1"/>
    <cellStyle name="Currency [0] 12321" xfId="23180" hidden="1"/>
    <cellStyle name="Currency [0] 12321" xfId="52567" hidden="1"/>
    <cellStyle name="Currency [0] 12322" xfId="23212" hidden="1"/>
    <cellStyle name="Currency [0] 12322" xfId="52599" hidden="1"/>
    <cellStyle name="Currency [0] 12323" xfId="23214" hidden="1"/>
    <cellStyle name="Currency [0] 12323" xfId="52601" hidden="1"/>
    <cellStyle name="Currency [0] 12324" xfId="23166" hidden="1"/>
    <cellStyle name="Currency [0] 12324" xfId="52553" hidden="1"/>
    <cellStyle name="Currency [0] 12325" xfId="23165" hidden="1"/>
    <cellStyle name="Currency [0] 12325" xfId="52552" hidden="1"/>
    <cellStyle name="Currency [0] 12326" xfId="23155" hidden="1"/>
    <cellStyle name="Currency [0] 12326" xfId="52542" hidden="1"/>
    <cellStyle name="Currency [0] 12327" xfId="23151" hidden="1"/>
    <cellStyle name="Currency [0] 12327" xfId="52538" hidden="1"/>
    <cellStyle name="Currency [0] 12328" xfId="23153" hidden="1"/>
    <cellStyle name="Currency [0] 12328" xfId="52540" hidden="1"/>
    <cellStyle name="Currency [0] 12329" xfId="23221" hidden="1"/>
    <cellStyle name="Currency [0] 12329" xfId="52608" hidden="1"/>
    <cellStyle name="Currency [0] 1233" xfId="3670" hidden="1"/>
    <cellStyle name="Currency [0] 1233" xfId="33059" hidden="1"/>
    <cellStyle name="Currency [0] 12330" xfId="22592" hidden="1"/>
    <cellStyle name="Currency [0] 12330" xfId="51979" hidden="1"/>
    <cellStyle name="Currency [0] 12331" xfId="23199" hidden="1"/>
    <cellStyle name="Currency [0] 12331" xfId="52586" hidden="1"/>
    <cellStyle name="Currency [0] 12332" xfId="23227" hidden="1"/>
    <cellStyle name="Currency [0] 12332" xfId="52614" hidden="1"/>
    <cellStyle name="Currency [0] 12333" xfId="23229" hidden="1"/>
    <cellStyle name="Currency [0] 12333" xfId="52616" hidden="1"/>
    <cellStyle name="Currency [0] 12334" xfId="23104" hidden="1"/>
    <cellStyle name="Currency [0] 12334" xfId="52491" hidden="1"/>
    <cellStyle name="Currency [0] 12335" xfId="23178" hidden="1"/>
    <cellStyle name="Currency [0] 12335" xfId="52565" hidden="1"/>
    <cellStyle name="Currency [0] 12336" xfId="23134" hidden="1"/>
    <cellStyle name="Currency [0] 12336" xfId="52521" hidden="1"/>
    <cellStyle name="Currency [0] 12337" xfId="23170" hidden="1"/>
    <cellStyle name="Currency [0] 12337" xfId="52557" hidden="1"/>
    <cellStyle name="Currency [0] 12338" xfId="23174" hidden="1"/>
    <cellStyle name="Currency [0] 12338" xfId="52561" hidden="1"/>
    <cellStyle name="Currency [0] 12339" xfId="23235" hidden="1"/>
    <cellStyle name="Currency [0] 12339" xfId="52622" hidden="1"/>
    <cellStyle name="Currency [0] 1234" xfId="3677" hidden="1"/>
    <cellStyle name="Currency [0] 1234" xfId="33066" hidden="1"/>
    <cellStyle name="Currency [0] 12340" xfId="22579" hidden="1"/>
    <cellStyle name="Currency [0] 12340" xfId="51966" hidden="1"/>
    <cellStyle name="Currency [0] 12341" xfId="23217" hidden="1"/>
    <cellStyle name="Currency [0] 12341" xfId="52604" hidden="1"/>
    <cellStyle name="Currency [0] 12342" xfId="23240" hidden="1"/>
    <cellStyle name="Currency [0] 12342" xfId="52627" hidden="1"/>
    <cellStyle name="Currency [0] 12343" xfId="23242" hidden="1"/>
    <cellStyle name="Currency [0] 12343" xfId="52629" hidden="1"/>
    <cellStyle name="Currency [0] 12344" xfId="23098" hidden="1"/>
    <cellStyle name="Currency [0] 12344" xfId="52485" hidden="1"/>
    <cellStyle name="Currency [0] 12345" xfId="23197" hidden="1"/>
    <cellStyle name="Currency [0] 12345" xfId="52584" hidden="1"/>
    <cellStyle name="Currency [0] 12346" xfId="23164" hidden="1"/>
    <cellStyle name="Currency [0] 12346" xfId="52551" hidden="1"/>
    <cellStyle name="Currency [0] 12347" xfId="23182" hidden="1"/>
    <cellStyle name="Currency [0] 12347" xfId="52569" hidden="1"/>
    <cellStyle name="Currency [0] 12348" xfId="23179" hidden="1"/>
    <cellStyle name="Currency [0] 12348" xfId="52566" hidden="1"/>
    <cellStyle name="Currency [0] 12349" xfId="23246" hidden="1"/>
    <cellStyle name="Currency [0] 12349" xfId="52633" hidden="1"/>
    <cellStyle name="Currency [0] 1235" xfId="3706" hidden="1"/>
    <cellStyle name="Currency [0] 1235" xfId="33095" hidden="1"/>
    <cellStyle name="Currency [0] 12350" xfId="23131" hidden="1"/>
    <cellStyle name="Currency [0] 12350" xfId="52518" hidden="1"/>
    <cellStyle name="Currency [0] 12351" xfId="23231" hidden="1"/>
    <cellStyle name="Currency [0] 12351" xfId="52618" hidden="1"/>
    <cellStyle name="Currency [0] 12352" xfId="23253" hidden="1"/>
    <cellStyle name="Currency [0] 12352" xfId="52640" hidden="1"/>
    <cellStyle name="Currency [0] 12353" xfId="23255" hidden="1"/>
    <cellStyle name="Currency [0] 12353" xfId="52642" hidden="1"/>
    <cellStyle name="Currency [0] 12354" xfId="23183" hidden="1"/>
    <cellStyle name="Currency [0] 12354" xfId="52570" hidden="1"/>
    <cellStyle name="Currency [0] 12355" xfId="23215" hidden="1"/>
    <cellStyle name="Currency [0] 12355" xfId="52602" hidden="1"/>
    <cellStyle name="Currency [0] 12356" xfId="22558" hidden="1"/>
    <cellStyle name="Currency [0] 12356" xfId="51945" hidden="1"/>
    <cellStyle name="Currency [0] 12357" xfId="23201" hidden="1"/>
    <cellStyle name="Currency [0] 12357" xfId="52588" hidden="1"/>
    <cellStyle name="Currency [0] 12358" xfId="23198" hidden="1"/>
    <cellStyle name="Currency [0] 12358" xfId="52585" hidden="1"/>
    <cellStyle name="Currency [0] 12359" xfId="23259" hidden="1"/>
    <cellStyle name="Currency [0] 12359" xfId="52646" hidden="1"/>
    <cellStyle name="Currency [0] 1236" xfId="3691" hidden="1"/>
    <cellStyle name="Currency [0] 1236" xfId="33080" hidden="1"/>
    <cellStyle name="Currency [0] 12360" xfId="23094" hidden="1"/>
    <cellStyle name="Currency [0] 12360" xfId="52481" hidden="1"/>
    <cellStyle name="Currency [0] 12361" xfId="23243" hidden="1"/>
    <cellStyle name="Currency [0] 12361" xfId="52630" hidden="1"/>
    <cellStyle name="Currency [0] 12362" xfId="23263" hidden="1"/>
    <cellStyle name="Currency [0] 12362" xfId="52650" hidden="1"/>
    <cellStyle name="Currency [0] 12363" xfId="23265" hidden="1"/>
    <cellStyle name="Currency [0] 12363" xfId="52652" hidden="1"/>
    <cellStyle name="Currency [0] 12364" xfId="23202" hidden="1"/>
    <cellStyle name="Currency [0] 12364" xfId="52589" hidden="1"/>
    <cellStyle name="Currency [0] 12365" xfId="23230" hidden="1"/>
    <cellStyle name="Currency [0] 12365" xfId="52617" hidden="1"/>
    <cellStyle name="Currency [0] 12366" xfId="23190" hidden="1"/>
    <cellStyle name="Currency [0] 12366" xfId="52577" hidden="1"/>
    <cellStyle name="Currency [0] 12367" xfId="23219" hidden="1"/>
    <cellStyle name="Currency [0] 12367" xfId="52606" hidden="1"/>
    <cellStyle name="Currency [0] 12368" xfId="23216" hidden="1"/>
    <cellStyle name="Currency [0] 12368" xfId="52603" hidden="1"/>
    <cellStyle name="Currency [0] 12369" xfId="23269" hidden="1"/>
    <cellStyle name="Currency [0] 12369" xfId="52656" hidden="1"/>
    <cellStyle name="Currency [0] 1237" xfId="3663" hidden="1"/>
    <cellStyle name="Currency [0] 1237" xfId="33052" hidden="1"/>
    <cellStyle name="Currency [0] 12370" xfId="23097" hidden="1"/>
    <cellStyle name="Currency [0] 12370" xfId="52484" hidden="1"/>
    <cellStyle name="Currency [0] 12371" xfId="23256" hidden="1"/>
    <cellStyle name="Currency [0] 12371" xfId="52643" hidden="1"/>
    <cellStyle name="Currency [0] 12372" xfId="23273" hidden="1"/>
    <cellStyle name="Currency [0] 12372" xfId="52660" hidden="1"/>
    <cellStyle name="Currency [0] 12373" xfId="23275" hidden="1"/>
    <cellStyle name="Currency [0] 12373" xfId="52662" hidden="1"/>
    <cellStyle name="Currency [0] 12374" xfId="23156" hidden="1"/>
    <cellStyle name="Currency [0] 12374" xfId="52543" hidden="1"/>
    <cellStyle name="Currency [0] 12375" xfId="23192" hidden="1"/>
    <cellStyle name="Currency [0] 12375" xfId="52579" hidden="1"/>
    <cellStyle name="Currency [0] 12376" xfId="23261" hidden="1"/>
    <cellStyle name="Currency [0] 12376" xfId="52648" hidden="1"/>
    <cellStyle name="Currency [0] 12377" xfId="23249" hidden="1"/>
    <cellStyle name="Currency [0] 12377" xfId="52636" hidden="1"/>
    <cellStyle name="Currency [0] 12378" xfId="23266" hidden="1"/>
    <cellStyle name="Currency [0] 12378" xfId="52653" hidden="1"/>
    <cellStyle name="Currency [0] 12379" xfId="23277" hidden="1"/>
    <cellStyle name="Currency [0] 12379" xfId="52664" hidden="1"/>
    <cellStyle name="Currency [0] 1238" xfId="3728" hidden="1"/>
    <cellStyle name="Currency [0] 1238" xfId="33117" hidden="1"/>
    <cellStyle name="Currency [0] 12380" xfId="23125" hidden="1"/>
    <cellStyle name="Currency [0] 12380" xfId="52512" hidden="1"/>
    <cellStyle name="Currency [0] 12381" xfId="23189" hidden="1"/>
    <cellStyle name="Currency [0] 12381" xfId="52576" hidden="1"/>
    <cellStyle name="Currency [0] 12382" xfId="23281" hidden="1"/>
    <cellStyle name="Currency [0] 12382" xfId="52668" hidden="1"/>
    <cellStyle name="Currency [0] 12383" xfId="23283" hidden="1"/>
    <cellStyle name="Currency [0] 12383" xfId="52670" hidden="1"/>
    <cellStyle name="Currency [0] 12384" xfId="23238" hidden="1"/>
    <cellStyle name="Currency [0] 12384" xfId="52625" hidden="1"/>
    <cellStyle name="Currency [0] 12385" xfId="23250" hidden="1"/>
    <cellStyle name="Currency [0] 12385" xfId="52637" hidden="1"/>
    <cellStyle name="Currency [0] 12386" xfId="23278" hidden="1"/>
    <cellStyle name="Currency [0] 12386" xfId="52665" hidden="1"/>
    <cellStyle name="Currency [0] 12387" xfId="23251" hidden="1"/>
    <cellStyle name="Currency [0] 12387" xfId="52638" hidden="1"/>
    <cellStyle name="Currency [0] 12388" xfId="23284" hidden="1"/>
    <cellStyle name="Currency [0] 12388" xfId="52671" hidden="1"/>
    <cellStyle name="Currency [0] 12389" xfId="23286" hidden="1"/>
    <cellStyle name="Currency [0] 12389" xfId="52673" hidden="1"/>
    <cellStyle name="Currency [0] 1239" xfId="3707" hidden="1"/>
    <cellStyle name="Currency [0] 1239" xfId="33096" hidden="1"/>
    <cellStyle name="Currency [0] 12390" xfId="23279" hidden="1"/>
    <cellStyle name="Currency [0] 12390" xfId="52666" hidden="1"/>
    <cellStyle name="Currency [0] 12391" xfId="23225" hidden="1"/>
    <cellStyle name="Currency [0] 12391" xfId="52612" hidden="1"/>
    <cellStyle name="Currency [0] 12392" xfId="23288" hidden="1"/>
    <cellStyle name="Currency [0] 12392" xfId="52675" hidden="1"/>
    <cellStyle name="Currency [0] 12393" xfId="23290" hidden="1"/>
    <cellStyle name="Currency [0] 12393" xfId="52677" hidden="1"/>
    <cellStyle name="Currency [0] 12394" xfId="22652" hidden="1"/>
    <cellStyle name="Currency [0] 12394" xfId="52039" hidden="1"/>
    <cellStyle name="Currency [0] 12395" xfId="22593" hidden="1"/>
    <cellStyle name="Currency [0] 12395" xfId="51980" hidden="1"/>
    <cellStyle name="Currency [0] 12396" xfId="23296" hidden="1"/>
    <cellStyle name="Currency [0] 12396" xfId="52683" hidden="1"/>
    <cellStyle name="Currency [0] 12397" xfId="23302" hidden="1"/>
    <cellStyle name="Currency [0] 12397" xfId="52689" hidden="1"/>
    <cellStyle name="Currency [0] 12398" xfId="23304" hidden="1"/>
    <cellStyle name="Currency [0] 12398" xfId="52691" hidden="1"/>
    <cellStyle name="Currency [0] 12399" xfId="22583" hidden="1"/>
    <cellStyle name="Currency [0] 12399" xfId="51970" hidden="1"/>
    <cellStyle name="Currency [0] 124" xfId="2549" hidden="1"/>
    <cellStyle name="Currency [0] 124" xfId="31938" hidden="1"/>
    <cellStyle name="Currency [0] 1240" xfId="3714" hidden="1"/>
    <cellStyle name="Currency [0] 1240" xfId="33103" hidden="1"/>
    <cellStyle name="Currency [0] 12400" xfId="23298" hidden="1"/>
    <cellStyle name="Currency [0] 12400" xfId="52685" hidden="1"/>
    <cellStyle name="Currency [0] 12401" xfId="23306" hidden="1"/>
    <cellStyle name="Currency [0] 12401" xfId="52693" hidden="1"/>
    <cellStyle name="Currency [0] 12402" xfId="23308" hidden="1"/>
    <cellStyle name="Currency [0] 12402" xfId="52695" hidden="1"/>
    <cellStyle name="Currency [0] 12403" xfId="23297" hidden="1"/>
    <cellStyle name="Currency [0] 12403" xfId="52684" hidden="1"/>
    <cellStyle name="Currency [0] 12404" xfId="22628" hidden="1"/>
    <cellStyle name="Currency [0] 12404" xfId="52015" hidden="1"/>
    <cellStyle name="Currency [0] 12405" xfId="23319" hidden="1"/>
    <cellStyle name="Currency [0] 12405" xfId="52706" hidden="1"/>
    <cellStyle name="Currency [0] 12406" xfId="23328" hidden="1"/>
    <cellStyle name="Currency [0] 12406" xfId="52715" hidden="1"/>
    <cellStyle name="Currency [0] 12407" xfId="23339" hidden="1"/>
    <cellStyle name="Currency [0] 12407" xfId="52726" hidden="1"/>
    <cellStyle name="Currency [0] 12408" xfId="23345" hidden="1"/>
    <cellStyle name="Currency [0] 12408" xfId="52732" hidden="1"/>
    <cellStyle name="Currency [0] 12409" xfId="23317" hidden="1"/>
    <cellStyle name="Currency [0] 12409" xfId="52704" hidden="1"/>
    <cellStyle name="Currency [0] 1241" xfId="3729" hidden="1"/>
    <cellStyle name="Currency [0] 1241" xfId="33118" hidden="1"/>
    <cellStyle name="Currency [0] 12410" xfId="23335" hidden="1"/>
    <cellStyle name="Currency [0] 12410" xfId="52722" hidden="1"/>
    <cellStyle name="Currency [0] 12411" xfId="23357" hidden="1"/>
    <cellStyle name="Currency [0] 12411" xfId="52744" hidden="1"/>
    <cellStyle name="Currency [0] 12412" xfId="23359" hidden="1"/>
    <cellStyle name="Currency [0] 12412" xfId="52746" hidden="1"/>
    <cellStyle name="Currency [0] 12413" xfId="23293" hidden="1"/>
    <cellStyle name="Currency [0] 12413" xfId="52680" hidden="1"/>
    <cellStyle name="Currency [0] 12414" xfId="22582" hidden="1"/>
    <cellStyle name="Currency [0] 12414" xfId="51969" hidden="1"/>
    <cellStyle name="Currency [0] 12415" xfId="23331" hidden="1"/>
    <cellStyle name="Currency [0] 12415" xfId="52718" hidden="1"/>
    <cellStyle name="Currency [0] 12416" xfId="22561" hidden="1"/>
    <cellStyle name="Currency [0] 12416" xfId="51948" hidden="1"/>
    <cellStyle name="Currency [0] 12417" xfId="23320" hidden="1"/>
    <cellStyle name="Currency [0] 12417" xfId="52707" hidden="1"/>
    <cellStyle name="Currency [0] 12418" xfId="23364" hidden="1"/>
    <cellStyle name="Currency [0] 12418" xfId="52751" hidden="1"/>
    <cellStyle name="Currency [0] 12419" xfId="23332" hidden="1"/>
    <cellStyle name="Currency [0] 12419" xfId="52719" hidden="1"/>
    <cellStyle name="Currency [0] 1242" xfId="3730" hidden="1"/>
    <cellStyle name="Currency [0] 1242" xfId="33119" hidden="1"/>
    <cellStyle name="Currency [0] 12420" xfId="23340" hidden="1"/>
    <cellStyle name="Currency [0] 12420" xfId="52727" hidden="1"/>
    <cellStyle name="Currency [0] 12421" xfId="23376" hidden="1"/>
    <cellStyle name="Currency [0] 12421" xfId="52763" hidden="1"/>
    <cellStyle name="Currency [0] 12422" xfId="23378" hidden="1"/>
    <cellStyle name="Currency [0] 12422" xfId="52765" hidden="1"/>
    <cellStyle name="Currency [0] 12423" xfId="23334" hidden="1"/>
    <cellStyle name="Currency [0] 12423" xfId="52721" hidden="1"/>
    <cellStyle name="Currency [0] 12424" xfId="23347" hidden="1"/>
    <cellStyle name="Currency [0] 12424" xfId="52734" hidden="1"/>
    <cellStyle name="Currency [0] 12425" xfId="23352" hidden="1"/>
    <cellStyle name="Currency [0] 12425" xfId="52739" hidden="1"/>
    <cellStyle name="Currency [0] 12426" xfId="23346" hidden="1"/>
    <cellStyle name="Currency [0] 12426" xfId="52733" hidden="1"/>
    <cellStyle name="Currency [0] 12427" xfId="23394" hidden="1"/>
    <cellStyle name="Currency [0] 12427" xfId="52781" hidden="1"/>
    <cellStyle name="Currency [0] 12428" xfId="23402" hidden="1"/>
    <cellStyle name="Currency [0] 12428" xfId="52789" hidden="1"/>
    <cellStyle name="Currency [0] 12429" xfId="23330" hidden="1"/>
    <cellStyle name="Currency [0] 12429" xfId="52717" hidden="1"/>
    <cellStyle name="Currency [0] 1243" xfId="3705" hidden="1"/>
    <cellStyle name="Currency [0] 1243" xfId="33094" hidden="1"/>
    <cellStyle name="Currency [0] 12430" xfId="23388" hidden="1"/>
    <cellStyle name="Currency [0] 12430" xfId="52775" hidden="1"/>
    <cellStyle name="Currency [0] 12431" xfId="23411" hidden="1"/>
    <cellStyle name="Currency [0] 12431" xfId="52798" hidden="1"/>
    <cellStyle name="Currency [0] 12432" xfId="23413" hidden="1"/>
    <cellStyle name="Currency [0] 12432" xfId="52800" hidden="1"/>
    <cellStyle name="Currency [0] 12433" xfId="23313" hidden="1"/>
    <cellStyle name="Currency [0] 12433" xfId="52700" hidden="1"/>
    <cellStyle name="Currency [0] 12434" xfId="23323" hidden="1"/>
    <cellStyle name="Currency [0] 12434" xfId="52710" hidden="1"/>
    <cellStyle name="Currency [0] 12435" xfId="23385" hidden="1"/>
    <cellStyle name="Currency [0] 12435" xfId="52772" hidden="1"/>
    <cellStyle name="Currency [0] 12436" xfId="23350" hidden="1"/>
    <cellStyle name="Currency [0] 12436" xfId="52737" hidden="1"/>
    <cellStyle name="Currency [0] 12437" xfId="23300" hidden="1"/>
    <cellStyle name="Currency [0] 12437" xfId="52687" hidden="1"/>
    <cellStyle name="Currency [0] 12438" xfId="23421" hidden="1"/>
    <cellStyle name="Currency [0] 12438" xfId="52808" hidden="1"/>
    <cellStyle name="Currency [0] 12439" xfId="23386" hidden="1"/>
    <cellStyle name="Currency [0] 12439" xfId="52773" hidden="1"/>
    <cellStyle name="Currency [0] 1244" xfId="3704" hidden="1"/>
    <cellStyle name="Currency [0] 1244" xfId="33093" hidden="1"/>
    <cellStyle name="Currency [0] 12440" xfId="23397" hidden="1"/>
    <cellStyle name="Currency [0] 12440" xfId="52784" hidden="1"/>
    <cellStyle name="Currency [0] 12441" xfId="23429" hidden="1"/>
    <cellStyle name="Currency [0] 12441" xfId="52816" hidden="1"/>
    <cellStyle name="Currency [0] 12442" xfId="23431" hidden="1"/>
    <cellStyle name="Currency [0] 12442" xfId="52818" hidden="1"/>
    <cellStyle name="Currency [0] 12443" xfId="23383" hidden="1"/>
    <cellStyle name="Currency [0] 12443" xfId="52770" hidden="1"/>
    <cellStyle name="Currency [0] 12444" xfId="23382" hidden="1"/>
    <cellStyle name="Currency [0] 12444" xfId="52769" hidden="1"/>
    <cellStyle name="Currency [0] 12445" xfId="23372" hidden="1"/>
    <cellStyle name="Currency [0] 12445" xfId="52759" hidden="1"/>
    <cellStyle name="Currency [0] 12446" xfId="23368" hidden="1"/>
    <cellStyle name="Currency [0] 12446" xfId="52755" hidden="1"/>
    <cellStyle name="Currency [0] 12447" xfId="23370" hidden="1"/>
    <cellStyle name="Currency [0] 12447" xfId="52757" hidden="1"/>
    <cellStyle name="Currency [0] 12448" xfId="23438" hidden="1"/>
    <cellStyle name="Currency [0] 12448" xfId="52825" hidden="1"/>
    <cellStyle name="Currency [0] 12449" xfId="22597" hidden="1"/>
    <cellStyle name="Currency [0] 12449" xfId="51984" hidden="1"/>
    <cellStyle name="Currency [0] 1245" xfId="3699" hidden="1"/>
    <cellStyle name="Currency [0] 1245" xfId="33088" hidden="1"/>
    <cellStyle name="Currency [0] 12450" xfId="23416" hidden="1"/>
    <cellStyle name="Currency [0] 12450" xfId="52803" hidden="1"/>
    <cellStyle name="Currency [0] 12451" xfId="23444" hidden="1"/>
    <cellStyle name="Currency [0] 12451" xfId="52831" hidden="1"/>
    <cellStyle name="Currency [0] 12452" xfId="23446" hidden="1"/>
    <cellStyle name="Currency [0] 12452" xfId="52833" hidden="1"/>
    <cellStyle name="Currency [0] 12453" xfId="23321" hidden="1"/>
    <cellStyle name="Currency [0] 12453" xfId="52708" hidden="1"/>
    <cellStyle name="Currency [0] 12454" xfId="23395" hidden="1"/>
    <cellStyle name="Currency [0] 12454" xfId="52782" hidden="1"/>
    <cellStyle name="Currency [0] 12455" xfId="23351" hidden="1"/>
    <cellStyle name="Currency [0] 12455" xfId="52738" hidden="1"/>
    <cellStyle name="Currency [0] 12456" xfId="23387" hidden="1"/>
    <cellStyle name="Currency [0] 12456" xfId="52774" hidden="1"/>
    <cellStyle name="Currency [0] 12457" xfId="23391" hidden="1"/>
    <cellStyle name="Currency [0] 12457" xfId="52778" hidden="1"/>
    <cellStyle name="Currency [0] 12458" xfId="23452" hidden="1"/>
    <cellStyle name="Currency [0] 12458" xfId="52839" hidden="1"/>
    <cellStyle name="Currency [0] 12459" xfId="22610" hidden="1"/>
    <cellStyle name="Currency [0] 12459" xfId="51997" hidden="1"/>
    <cellStyle name="Currency [0] 1246" xfId="3697" hidden="1"/>
    <cellStyle name="Currency [0] 1246" xfId="33086" hidden="1"/>
    <cellStyle name="Currency [0] 12460" xfId="23434" hidden="1"/>
    <cellStyle name="Currency [0] 12460" xfId="52821" hidden="1"/>
    <cellStyle name="Currency [0] 12461" xfId="23457" hidden="1"/>
    <cellStyle name="Currency [0] 12461" xfId="52844" hidden="1"/>
    <cellStyle name="Currency [0] 12462" xfId="23459" hidden="1"/>
    <cellStyle name="Currency [0] 12462" xfId="52846" hidden="1"/>
    <cellStyle name="Currency [0] 12463" xfId="23315" hidden="1"/>
    <cellStyle name="Currency [0] 12463" xfId="52702" hidden="1"/>
    <cellStyle name="Currency [0] 12464" xfId="23414" hidden="1"/>
    <cellStyle name="Currency [0] 12464" xfId="52801" hidden="1"/>
    <cellStyle name="Currency [0] 12465" xfId="23381" hidden="1"/>
    <cellStyle name="Currency [0] 12465" xfId="52768" hidden="1"/>
    <cellStyle name="Currency [0] 12466" xfId="23399" hidden="1"/>
    <cellStyle name="Currency [0] 12466" xfId="52786" hidden="1"/>
    <cellStyle name="Currency [0] 12467" xfId="23396" hidden="1"/>
    <cellStyle name="Currency [0] 12467" xfId="52783" hidden="1"/>
    <cellStyle name="Currency [0] 12468" xfId="23463" hidden="1"/>
    <cellStyle name="Currency [0] 12468" xfId="52850" hidden="1"/>
    <cellStyle name="Currency [0] 12469" xfId="23348" hidden="1"/>
    <cellStyle name="Currency [0] 12469" xfId="52735" hidden="1"/>
    <cellStyle name="Currency [0] 1247" xfId="3698" hidden="1"/>
    <cellStyle name="Currency [0] 1247" xfId="33087" hidden="1"/>
    <cellStyle name="Currency [0] 12470" xfId="23448" hidden="1"/>
    <cellStyle name="Currency [0] 12470" xfId="52835" hidden="1"/>
    <cellStyle name="Currency [0] 12471" xfId="23470" hidden="1"/>
    <cellStyle name="Currency [0] 12471" xfId="52857" hidden="1"/>
    <cellStyle name="Currency [0] 12472" xfId="23472" hidden="1"/>
    <cellStyle name="Currency [0] 12472" xfId="52859" hidden="1"/>
    <cellStyle name="Currency [0] 12473" xfId="23400" hidden="1"/>
    <cellStyle name="Currency [0] 12473" xfId="52787" hidden="1"/>
    <cellStyle name="Currency [0] 12474" xfId="23432" hidden="1"/>
    <cellStyle name="Currency [0] 12474" xfId="52819" hidden="1"/>
    <cellStyle name="Currency [0] 12475" xfId="22562" hidden="1"/>
    <cellStyle name="Currency [0] 12475" xfId="51949" hidden="1"/>
    <cellStyle name="Currency [0] 12476" xfId="23418" hidden="1"/>
    <cellStyle name="Currency [0] 12476" xfId="52805" hidden="1"/>
    <cellStyle name="Currency [0] 12477" xfId="23415" hidden="1"/>
    <cellStyle name="Currency [0] 12477" xfId="52802" hidden="1"/>
    <cellStyle name="Currency [0] 12478" xfId="23476" hidden="1"/>
    <cellStyle name="Currency [0] 12478" xfId="52863" hidden="1"/>
    <cellStyle name="Currency [0] 12479" xfId="23311" hidden="1"/>
    <cellStyle name="Currency [0] 12479" xfId="52698" hidden="1"/>
    <cellStyle name="Currency [0] 1248" xfId="3735" hidden="1"/>
    <cellStyle name="Currency [0] 1248" xfId="33124" hidden="1"/>
    <cellStyle name="Currency [0] 12480" xfId="23460" hidden="1"/>
    <cellStyle name="Currency [0] 12480" xfId="52847" hidden="1"/>
    <cellStyle name="Currency [0] 12481" xfId="23480" hidden="1"/>
    <cellStyle name="Currency [0] 12481" xfId="52867" hidden="1"/>
    <cellStyle name="Currency [0] 12482" xfId="23482" hidden="1"/>
    <cellStyle name="Currency [0] 12482" xfId="52869" hidden="1"/>
    <cellStyle name="Currency [0] 12483" xfId="23419" hidden="1"/>
    <cellStyle name="Currency [0] 12483" xfId="52806" hidden="1"/>
    <cellStyle name="Currency [0] 12484" xfId="23447" hidden="1"/>
    <cellStyle name="Currency [0] 12484" xfId="52834" hidden="1"/>
    <cellStyle name="Currency [0] 12485" xfId="23407" hidden="1"/>
    <cellStyle name="Currency [0] 12485" xfId="52794" hidden="1"/>
    <cellStyle name="Currency [0] 12486" xfId="23436" hidden="1"/>
    <cellStyle name="Currency [0] 12486" xfId="52823" hidden="1"/>
    <cellStyle name="Currency [0] 12487" xfId="23433" hidden="1"/>
    <cellStyle name="Currency [0] 12487" xfId="52820" hidden="1"/>
    <cellStyle name="Currency [0] 12488" xfId="23486" hidden="1"/>
    <cellStyle name="Currency [0] 12488" xfId="52873" hidden="1"/>
    <cellStyle name="Currency [0] 12489" xfId="23314" hidden="1"/>
    <cellStyle name="Currency [0] 12489" xfId="52701" hidden="1"/>
    <cellStyle name="Currency [0] 1249" xfId="3650" hidden="1"/>
    <cellStyle name="Currency [0] 1249" xfId="33039" hidden="1"/>
    <cellStyle name="Currency [0] 12490" xfId="23473" hidden="1"/>
    <cellStyle name="Currency [0] 12490" xfId="52860" hidden="1"/>
    <cellStyle name="Currency [0] 12491" xfId="23490" hidden="1"/>
    <cellStyle name="Currency [0] 12491" xfId="52877" hidden="1"/>
    <cellStyle name="Currency [0] 12492" xfId="23492" hidden="1"/>
    <cellStyle name="Currency [0] 12492" xfId="52879" hidden="1"/>
    <cellStyle name="Currency [0] 12493" xfId="23373" hidden="1"/>
    <cellStyle name="Currency [0] 12493" xfId="52760" hidden="1"/>
    <cellStyle name="Currency [0] 12494" xfId="23409" hidden="1"/>
    <cellStyle name="Currency [0] 12494" xfId="52796" hidden="1"/>
    <cellStyle name="Currency [0] 12495" xfId="23478" hidden="1"/>
    <cellStyle name="Currency [0] 12495" xfId="52865" hidden="1"/>
    <cellStyle name="Currency [0] 12496" xfId="23466" hidden="1"/>
    <cellStyle name="Currency [0] 12496" xfId="52853" hidden="1"/>
    <cellStyle name="Currency [0] 12497" xfId="23483" hidden="1"/>
    <cellStyle name="Currency [0] 12497" xfId="52870" hidden="1"/>
    <cellStyle name="Currency [0] 12498" xfId="23494" hidden="1"/>
    <cellStyle name="Currency [0] 12498" xfId="52881" hidden="1"/>
    <cellStyle name="Currency [0] 12499" xfId="23342" hidden="1"/>
    <cellStyle name="Currency [0] 12499" xfId="52729" hidden="1"/>
    <cellStyle name="Currency [0] 125" xfId="2551" hidden="1"/>
    <cellStyle name="Currency [0] 125" xfId="31940" hidden="1"/>
    <cellStyle name="Currency [0] 1250" xfId="3725" hidden="1"/>
    <cellStyle name="Currency [0] 1250" xfId="33114" hidden="1"/>
    <cellStyle name="Currency [0] 12500" xfId="23406" hidden="1"/>
    <cellStyle name="Currency [0] 12500" xfId="52793" hidden="1"/>
    <cellStyle name="Currency [0] 12501" xfId="23498" hidden="1"/>
    <cellStyle name="Currency [0] 12501" xfId="52885" hidden="1"/>
    <cellStyle name="Currency [0] 12502" xfId="23500" hidden="1"/>
    <cellStyle name="Currency [0] 12502" xfId="52887" hidden="1"/>
    <cellStyle name="Currency [0] 12503" xfId="23455" hidden="1"/>
    <cellStyle name="Currency [0] 12503" xfId="52842" hidden="1"/>
    <cellStyle name="Currency [0] 12504" xfId="23467" hidden="1"/>
    <cellStyle name="Currency [0] 12504" xfId="52854" hidden="1"/>
    <cellStyle name="Currency [0] 12505" xfId="23495" hidden="1"/>
    <cellStyle name="Currency [0] 12505" xfId="52882" hidden="1"/>
    <cellStyle name="Currency [0] 12506" xfId="23468" hidden="1"/>
    <cellStyle name="Currency [0] 12506" xfId="52855" hidden="1"/>
    <cellStyle name="Currency [0] 12507" xfId="23501" hidden="1"/>
    <cellStyle name="Currency [0] 12507" xfId="52888" hidden="1"/>
    <cellStyle name="Currency [0] 12508" xfId="23503" hidden="1"/>
    <cellStyle name="Currency [0] 12508" xfId="52890" hidden="1"/>
    <cellStyle name="Currency [0] 12509" xfId="23496" hidden="1"/>
    <cellStyle name="Currency [0] 12509" xfId="52883" hidden="1"/>
    <cellStyle name="Currency [0] 1251" xfId="3737" hidden="1"/>
    <cellStyle name="Currency [0] 1251" xfId="33126" hidden="1"/>
    <cellStyle name="Currency [0] 12510" xfId="23442" hidden="1"/>
    <cellStyle name="Currency [0] 12510" xfId="52829" hidden="1"/>
    <cellStyle name="Currency [0] 12511" xfId="23505" hidden="1"/>
    <cellStyle name="Currency [0] 12511" xfId="52892" hidden="1"/>
    <cellStyle name="Currency [0] 12512" xfId="23507" hidden="1"/>
    <cellStyle name="Currency [0] 12512" xfId="52894" hidden="1"/>
    <cellStyle name="Currency [0] 12513" xfId="22245" hidden="1"/>
    <cellStyle name="Currency [0] 12513" xfId="51632" hidden="1"/>
    <cellStyle name="Currency [0] 12514" xfId="22312" hidden="1"/>
    <cellStyle name="Currency [0] 12514" xfId="51699" hidden="1"/>
    <cellStyle name="Currency [0] 12515" xfId="22345" hidden="1"/>
    <cellStyle name="Currency [0] 12515" xfId="51732" hidden="1"/>
    <cellStyle name="Currency [0] 12516" xfId="23514" hidden="1"/>
    <cellStyle name="Currency [0] 12516" xfId="52901" hidden="1"/>
    <cellStyle name="Currency [0] 12517" xfId="23517" hidden="1"/>
    <cellStyle name="Currency [0] 12517" xfId="52904" hidden="1"/>
    <cellStyle name="Currency [0] 12518" xfId="22253" hidden="1"/>
    <cellStyle name="Currency [0] 12518" xfId="51640" hidden="1"/>
    <cellStyle name="Currency [0] 12519" xfId="23510" hidden="1"/>
    <cellStyle name="Currency [0] 12519" xfId="52897" hidden="1"/>
    <cellStyle name="Currency [0] 1252" xfId="3738" hidden="1"/>
    <cellStyle name="Currency [0] 1252" xfId="33127" hidden="1"/>
    <cellStyle name="Currency [0] 12520" xfId="23519" hidden="1"/>
    <cellStyle name="Currency [0] 12520" xfId="52906" hidden="1"/>
    <cellStyle name="Currency [0] 12521" xfId="23521" hidden="1"/>
    <cellStyle name="Currency [0] 12521" xfId="52908" hidden="1"/>
    <cellStyle name="Currency [0] 12522" xfId="22286" hidden="1"/>
    <cellStyle name="Currency [0] 12522" xfId="51673" hidden="1"/>
    <cellStyle name="Currency [0] 12523" xfId="22244" hidden="1"/>
    <cellStyle name="Currency [0] 12523" xfId="51631" hidden="1"/>
    <cellStyle name="Currency [0] 12524" xfId="23532" hidden="1"/>
    <cellStyle name="Currency [0] 12524" xfId="52919" hidden="1"/>
    <cellStyle name="Currency [0] 12525" xfId="23541" hidden="1"/>
    <cellStyle name="Currency [0] 12525" xfId="52928" hidden="1"/>
    <cellStyle name="Currency [0] 12526" xfId="23552" hidden="1"/>
    <cellStyle name="Currency [0] 12526" xfId="52939" hidden="1"/>
    <cellStyle name="Currency [0] 12527" xfId="23558" hidden="1"/>
    <cellStyle name="Currency [0] 12527" xfId="52945" hidden="1"/>
    <cellStyle name="Currency [0] 12528" xfId="23530" hidden="1"/>
    <cellStyle name="Currency [0] 12528" xfId="52917" hidden="1"/>
    <cellStyle name="Currency [0] 12529" xfId="23548" hidden="1"/>
    <cellStyle name="Currency [0] 12529" xfId="52935" hidden="1"/>
    <cellStyle name="Currency [0] 1253" xfId="3676" hidden="1"/>
    <cellStyle name="Currency [0] 1253" xfId="33065" hidden="1"/>
    <cellStyle name="Currency [0] 12530" xfId="23570" hidden="1"/>
    <cellStyle name="Currency [0] 12530" xfId="52957" hidden="1"/>
    <cellStyle name="Currency [0] 12531" xfId="23572" hidden="1"/>
    <cellStyle name="Currency [0] 12531" xfId="52959" hidden="1"/>
    <cellStyle name="Currency [0] 12532" xfId="22248" hidden="1"/>
    <cellStyle name="Currency [0] 12532" xfId="51635" hidden="1"/>
    <cellStyle name="Currency [0] 12533" xfId="22263" hidden="1"/>
    <cellStyle name="Currency [0] 12533" xfId="51650" hidden="1"/>
    <cellStyle name="Currency [0] 12534" xfId="23544" hidden="1"/>
    <cellStyle name="Currency [0] 12534" xfId="52931" hidden="1"/>
    <cellStyle name="Currency [0] 12535" xfId="22258" hidden="1"/>
    <cellStyle name="Currency [0] 12535" xfId="51645" hidden="1"/>
    <cellStyle name="Currency [0] 12536" xfId="23533" hidden="1"/>
    <cellStyle name="Currency [0] 12536" xfId="52920" hidden="1"/>
    <cellStyle name="Currency [0] 12537" xfId="23577" hidden="1"/>
    <cellStyle name="Currency [0] 12537" xfId="52964" hidden="1"/>
    <cellStyle name="Currency [0] 12538" xfId="23545" hidden="1"/>
    <cellStyle name="Currency [0] 12538" xfId="52932" hidden="1"/>
    <cellStyle name="Currency [0] 12539" xfId="23553" hidden="1"/>
    <cellStyle name="Currency [0] 12539" xfId="52940" hidden="1"/>
    <cellStyle name="Currency [0] 1254" xfId="3712" hidden="1"/>
    <cellStyle name="Currency [0] 1254" xfId="33101" hidden="1"/>
    <cellStyle name="Currency [0] 12540" xfId="23589" hidden="1"/>
    <cellStyle name="Currency [0] 12540" xfId="52976" hidden="1"/>
    <cellStyle name="Currency [0] 12541" xfId="23591" hidden="1"/>
    <cellStyle name="Currency [0] 12541" xfId="52978" hidden="1"/>
    <cellStyle name="Currency [0] 12542" xfId="23547" hidden="1"/>
    <cellStyle name="Currency [0] 12542" xfId="52934" hidden="1"/>
    <cellStyle name="Currency [0] 12543" xfId="23560" hidden="1"/>
    <cellStyle name="Currency [0] 12543" xfId="52947" hidden="1"/>
    <cellStyle name="Currency [0] 12544" xfId="23565" hidden="1"/>
    <cellStyle name="Currency [0] 12544" xfId="52952" hidden="1"/>
    <cellStyle name="Currency [0] 12545" xfId="23559" hidden="1"/>
    <cellStyle name="Currency [0] 12545" xfId="52946" hidden="1"/>
    <cellStyle name="Currency [0] 12546" xfId="23607" hidden="1"/>
    <cellStyle name="Currency [0] 12546" xfId="52994" hidden="1"/>
    <cellStyle name="Currency [0] 12547" xfId="23615" hidden="1"/>
    <cellStyle name="Currency [0] 12547" xfId="53002" hidden="1"/>
    <cellStyle name="Currency [0] 12548" xfId="23543" hidden="1"/>
    <cellStyle name="Currency [0] 12548" xfId="52930" hidden="1"/>
    <cellStyle name="Currency [0] 12549" xfId="23601" hidden="1"/>
    <cellStyle name="Currency [0] 12549" xfId="52988" hidden="1"/>
    <cellStyle name="Currency [0] 1255" xfId="3692" hidden="1"/>
    <cellStyle name="Currency [0] 1255" xfId="33081" hidden="1"/>
    <cellStyle name="Currency [0] 12550" xfId="23624" hidden="1"/>
    <cellStyle name="Currency [0] 12550" xfId="53011" hidden="1"/>
    <cellStyle name="Currency [0] 12551" xfId="23626" hidden="1"/>
    <cellStyle name="Currency [0] 12551" xfId="53013" hidden="1"/>
    <cellStyle name="Currency [0] 12552" xfId="23526" hidden="1"/>
    <cellStyle name="Currency [0] 12552" xfId="52913" hidden="1"/>
    <cellStyle name="Currency [0] 12553" xfId="23536" hidden="1"/>
    <cellStyle name="Currency [0] 12553" xfId="52923" hidden="1"/>
    <cellStyle name="Currency [0] 12554" xfId="23598" hidden="1"/>
    <cellStyle name="Currency [0] 12554" xfId="52985" hidden="1"/>
    <cellStyle name="Currency [0] 12555" xfId="23563" hidden="1"/>
    <cellStyle name="Currency [0] 12555" xfId="52950" hidden="1"/>
    <cellStyle name="Currency [0] 12556" xfId="23512" hidden="1"/>
    <cellStyle name="Currency [0] 12556" xfId="52899" hidden="1"/>
    <cellStyle name="Currency [0] 12557" xfId="23634" hidden="1"/>
    <cellStyle name="Currency [0] 12557" xfId="53021" hidden="1"/>
    <cellStyle name="Currency [0] 12558" xfId="23599" hidden="1"/>
    <cellStyle name="Currency [0] 12558" xfId="52986" hidden="1"/>
    <cellStyle name="Currency [0] 12559" xfId="23610" hidden="1"/>
    <cellStyle name="Currency [0] 12559" xfId="52997" hidden="1"/>
    <cellStyle name="Currency [0] 1256" xfId="3708" hidden="1"/>
    <cellStyle name="Currency [0] 1256" xfId="33097" hidden="1"/>
    <cellStyle name="Currency [0] 12560" xfId="23642" hidden="1"/>
    <cellStyle name="Currency [0] 12560" xfId="53029" hidden="1"/>
    <cellStyle name="Currency [0] 12561" xfId="23644" hidden="1"/>
    <cellStyle name="Currency [0] 12561" xfId="53031" hidden="1"/>
    <cellStyle name="Currency [0] 12562" xfId="23596" hidden="1"/>
    <cellStyle name="Currency [0] 12562" xfId="52983" hidden="1"/>
    <cellStyle name="Currency [0] 12563" xfId="23595" hidden="1"/>
    <cellStyle name="Currency [0] 12563" xfId="52982" hidden="1"/>
    <cellStyle name="Currency [0] 12564" xfId="23585" hidden="1"/>
    <cellStyle name="Currency [0] 12564" xfId="52972" hidden="1"/>
    <cellStyle name="Currency [0] 12565" xfId="23581" hidden="1"/>
    <cellStyle name="Currency [0] 12565" xfId="52968" hidden="1"/>
    <cellStyle name="Currency [0] 12566" xfId="23583" hidden="1"/>
    <cellStyle name="Currency [0] 12566" xfId="52970" hidden="1"/>
    <cellStyle name="Currency [0] 12567" xfId="23651" hidden="1"/>
    <cellStyle name="Currency [0] 12567" xfId="53038" hidden="1"/>
    <cellStyle name="Currency [0] 12568" xfId="22290" hidden="1"/>
    <cellStyle name="Currency [0] 12568" xfId="51677" hidden="1"/>
    <cellStyle name="Currency [0] 12569" xfId="23629" hidden="1"/>
    <cellStyle name="Currency [0] 12569" xfId="53016" hidden="1"/>
    <cellStyle name="Currency [0] 1257" xfId="3710" hidden="1"/>
    <cellStyle name="Currency [0] 1257" xfId="33099" hidden="1"/>
    <cellStyle name="Currency [0] 12570" xfId="23657" hidden="1"/>
    <cellStyle name="Currency [0] 12570" xfId="53044" hidden="1"/>
    <cellStyle name="Currency [0] 12571" xfId="23659" hidden="1"/>
    <cellStyle name="Currency [0] 12571" xfId="53046" hidden="1"/>
    <cellStyle name="Currency [0] 12572" xfId="23534" hidden="1"/>
    <cellStyle name="Currency [0] 12572" xfId="52921" hidden="1"/>
    <cellStyle name="Currency [0] 12573" xfId="23608" hidden="1"/>
    <cellStyle name="Currency [0] 12573" xfId="52995" hidden="1"/>
    <cellStyle name="Currency [0] 12574" xfId="23564" hidden="1"/>
    <cellStyle name="Currency [0] 12574" xfId="52951" hidden="1"/>
    <cellStyle name="Currency [0] 12575" xfId="23600" hidden="1"/>
    <cellStyle name="Currency [0] 12575" xfId="52987" hidden="1"/>
    <cellStyle name="Currency [0] 12576" xfId="23604" hidden="1"/>
    <cellStyle name="Currency [0] 12576" xfId="52991" hidden="1"/>
    <cellStyle name="Currency [0] 12577" xfId="23665" hidden="1"/>
    <cellStyle name="Currency [0] 12577" xfId="53052" hidden="1"/>
    <cellStyle name="Currency [0] 12578" xfId="22265" hidden="1"/>
    <cellStyle name="Currency [0] 12578" xfId="51652" hidden="1"/>
    <cellStyle name="Currency [0] 12579" xfId="23647" hidden="1"/>
    <cellStyle name="Currency [0] 12579" xfId="53034" hidden="1"/>
    <cellStyle name="Currency [0] 1258" xfId="3741" hidden="1"/>
    <cellStyle name="Currency [0] 1258" xfId="33130" hidden="1"/>
    <cellStyle name="Currency [0] 12580" xfId="23670" hidden="1"/>
    <cellStyle name="Currency [0] 12580" xfId="53057" hidden="1"/>
    <cellStyle name="Currency [0] 12581" xfId="23672" hidden="1"/>
    <cellStyle name="Currency [0] 12581" xfId="53059" hidden="1"/>
    <cellStyle name="Currency [0] 12582" xfId="23528" hidden="1"/>
    <cellStyle name="Currency [0] 12582" xfId="52915" hidden="1"/>
    <cellStyle name="Currency [0] 12583" xfId="23627" hidden="1"/>
    <cellStyle name="Currency [0] 12583" xfId="53014" hidden="1"/>
    <cellStyle name="Currency [0] 12584" xfId="23594" hidden="1"/>
    <cellStyle name="Currency [0] 12584" xfId="52981" hidden="1"/>
    <cellStyle name="Currency [0] 12585" xfId="23612" hidden="1"/>
    <cellStyle name="Currency [0] 12585" xfId="52999" hidden="1"/>
    <cellStyle name="Currency [0] 12586" xfId="23609" hidden="1"/>
    <cellStyle name="Currency [0] 12586" xfId="52996" hidden="1"/>
    <cellStyle name="Currency [0] 12587" xfId="23676" hidden="1"/>
    <cellStyle name="Currency [0] 12587" xfId="53063" hidden="1"/>
    <cellStyle name="Currency [0] 12588" xfId="23561" hidden="1"/>
    <cellStyle name="Currency [0] 12588" xfId="52948" hidden="1"/>
    <cellStyle name="Currency [0] 12589" xfId="23661" hidden="1"/>
    <cellStyle name="Currency [0] 12589" xfId="53048" hidden="1"/>
    <cellStyle name="Currency [0] 1259" xfId="3648" hidden="1"/>
    <cellStyle name="Currency [0] 1259" xfId="33037" hidden="1"/>
    <cellStyle name="Currency [0] 12590" xfId="23683" hidden="1"/>
    <cellStyle name="Currency [0] 12590" xfId="53070" hidden="1"/>
    <cellStyle name="Currency [0] 12591" xfId="23685" hidden="1"/>
    <cellStyle name="Currency [0] 12591" xfId="53072" hidden="1"/>
    <cellStyle name="Currency [0] 12592" xfId="23613" hidden="1"/>
    <cellStyle name="Currency [0] 12592" xfId="53000" hidden="1"/>
    <cellStyle name="Currency [0] 12593" xfId="23645" hidden="1"/>
    <cellStyle name="Currency [0] 12593" xfId="53032" hidden="1"/>
    <cellStyle name="Currency [0] 12594" xfId="22251" hidden="1"/>
    <cellStyle name="Currency [0] 12594" xfId="51638" hidden="1"/>
    <cellStyle name="Currency [0] 12595" xfId="23631" hidden="1"/>
    <cellStyle name="Currency [0] 12595" xfId="53018" hidden="1"/>
    <cellStyle name="Currency [0] 12596" xfId="23628" hidden="1"/>
    <cellStyle name="Currency [0] 12596" xfId="53015" hidden="1"/>
    <cellStyle name="Currency [0] 12597" xfId="23689" hidden="1"/>
    <cellStyle name="Currency [0] 12597" xfId="53076" hidden="1"/>
    <cellStyle name="Currency [0] 12598" xfId="23524" hidden="1"/>
    <cellStyle name="Currency [0] 12598" xfId="52911" hidden="1"/>
    <cellStyle name="Currency [0] 12599" xfId="23673" hidden="1"/>
    <cellStyle name="Currency [0] 12599" xfId="53060" hidden="1"/>
    <cellStyle name="Currency [0] 126" xfId="2541" hidden="1"/>
    <cellStyle name="Currency [0] 126" xfId="31930" hidden="1"/>
    <cellStyle name="Currency [0] 1260" xfId="3733" hidden="1"/>
    <cellStyle name="Currency [0] 1260" xfId="33122" hidden="1"/>
    <cellStyle name="Currency [0] 12600" xfId="23693" hidden="1"/>
    <cellStyle name="Currency [0] 12600" xfId="53080" hidden="1"/>
    <cellStyle name="Currency [0] 12601" xfId="23695" hidden="1"/>
    <cellStyle name="Currency [0] 12601" xfId="53082" hidden="1"/>
    <cellStyle name="Currency [0] 12602" xfId="23632" hidden="1"/>
    <cellStyle name="Currency [0] 12602" xfId="53019" hidden="1"/>
    <cellStyle name="Currency [0] 12603" xfId="23660" hidden="1"/>
    <cellStyle name="Currency [0] 12603" xfId="53047" hidden="1"/>
    <cellStyle name="Currency [0] 12604" xfId="23620" hidden="1"/>
    <cellStyle name="Currency [0] 12604" xfId="53007" hidden="1"/>
    <cellStyle name="Currency [0] 12605" xfId="23649" hidden="1"/>
    <cellStyle name="Currency [0] 12605" xfId="53036" hidden="1"/>
    <cellStyle name="Currency [0] 12606" xfId="23646" hidden="1"/>
    <cellStyle name="Currency [0] 12606" xfId="53033" hidden="1"/>
    <cellStyle name="Currency [0] 12607" xfId="23699" hidden="1"/>
    <cellStyle name="Currency [0] 12607" xfId="53086" hidden="1"/>
    <cellStyle name="Currency [0] 12608" xfId="23527" hidden="1"/>
    <cellStyle name="Currency [0] 12608" xfId="52914" hidden="1"/>
    <cellStyle name="Currency [0] 12609" xfId="23686" hidden="1"/>
    <cellStyle name="Currency [0] 12609" xfId="53073" hidden="1"/>
    <cellStyle name="Currency [0] 1261" xfId="3743" hidden="1"/>
    <cellStyle name="Currency [0] 1261" xfId="33132" hidden="1"/>
    <cellStyle name="Currency [0] 12610" xfId="23703" hidden="1"/>
    <cellStyle name="Currency [0] 12610" xfId="53090" hidden="1"/>
    <cellStyle name="Currency [0] 12611" xfId="23705" hidden="1"/>
    <cellStyle name="Currency [0] 12611" xfId="53092" hidden="1"/>
    <cellStyle name="Currency [0] 12612" xfId="23586" hidden="1"/>
    <cellStyle name="Currency [0] 12612" xfId="52973" hidden="1"/>
    <cellStyle name="Currency [0] 12613" xfId="23622" hidden="1"/>
    <cellStyle name="Currency [0] 12613" xfId="53009" hidden="1"/>
    <cellStyle name="Currency [0] 12614" xfId="23691" hidden="1"/>
    <cellStyle name="Currency [0] 12614" xfId="53078" hidden="1"/>
    <cellStyle name="Currency [0] 12615" xfId="23679" hidden="1"/>
    <cellStyle name="Currency [0] 12615" xfId="53066" hidden="1"/>
    <cellStyle name="Currency [0] 12616" xfId="23696" hidden="1"/>
    <cellStyle name="Currency [0] 12616" xfId="53083" hidden="1"/>
    <cellStyle name="Currency [0] 12617" xfId="23707" hidden="1"/>
    <cellStyle name="Currency [0] 12617" xfId="53094" hidden="1"/>
    <cellStyle name="Currency [0] 12618" xfId="23555" hidden="1"/>
    <cellStyle name="Currency [0] 12618" xfId="52942" hidden="1"/>
    <cellStyle name="Currency [0] 12619" xfId="23619" hidden="1"/>
    <cellStyle name="Currency [0] 12619" xfId="53006" hidden="1"/>
    <cellStyle name="Currency [0] 1262" xfId="3744" hidden="1"/>
    <cellStyle name="Currency [0] 1262" xfId="33133" hidden="1"/>
    <cellStyle name="Currency [0] 12620" xfId="23711" hidden="1"/>
    <cellStyle name="Currency [0] 12620" xfId="53098" hidden="1"/>
    <cellStyle name="Currency [0] 12621" xfId="23713" hidden="1"/>
    <cellStyle name="Currency [0] 12621" xfId="53100" hidden="1"/>
    <cellStyle name="Currency [0] 12622" xfId="23668" hidden="1"/>
    <cellStyle name="Currency [0] 12622" xfId="53055" hidden="1"/>
    <cellStyle name="Currency [0] 12623" xfId="23680" hidden="1"/>
    <cellStyle name="Currency [0] 12623" xfId="53067" hidden="1"/>
    <cellStyle name="Currency [0] 12624" xfId="23708" hidden="1"/>
    <cellStyle name="Currency [0] 12624" xfId="53095" hidden="1"/>
    <cellStyle name="Currency [0] 12625" xfId="23681" hidden="1"/>
    <cellStyle name="Currency [0] 12625" xfId="53068" hidden="1"/>
    <cellStyle name="Currency [0] 12626" xfId="23714" hidden="1"/>
    <cellStyle name="Currency [0] 12626" xfId="53101" hidden="1"/>
    <cellStyle name="Currency [0] 12627" xfId="23716" hidden="1"/>
    <cellStyle name="Currency [0] 12627" xfId="53103" hidden="1"/>
    <cellStyle name="Currency [0] 12628" xfId="23709" hidden="1"/>
    <cellStyle name="Currency [0] 12628" xfId="53096" hidden="1"/>
    <cellStyle name="Currency [0] 12629" xfId="23655" hidden="1"/>
    <cellStyle name="Currency [0] 12629" xfId="53042" hidden="1"/>
    <cellStyle name="Currency [0] 1263" xfId="3672" hidden="1"/>
    <cellStyle name="Currency [0] 1263" xfId="33061" hidden="1"/>
    <cellStyle name="Currency [0] 12630" xfId="23718" hidden="1"/>
    <cellStyle name="Currency [0] 12630" xfId="53105" hidden="1"/>
    <cellStyle name="Currency [0] 12631" xfId="23720" hidden="1"/>
    <cellStyle name="Currency [0] 12631" xfId="53107" hidden="1"/>
    <cellStyle name="Currency [0] 12632" xfId="23780" hidden="1"/>
    <cellStyle name="Currency [0] 12632" xfId="53167" hidden="1"/>
    <cellStyle name="Currency [0] 12633" xfId="23799" hidden="1"/>
    <cellStyle name="Currency [0] 12633" xfId="53186" hidden="1"/>
    <cellStyle name="Currency [0] 12634" xfId="23806" hidden="1"/>
    <cellStyle name="Currency [0] 12634" xfId="53193" hidden="1"/>
    <cellStyle name="Currency [0] 12635" xfId="23813" hidden="1"/>
    <cellStyle name="Currency [0] 12635" xfId="53200" hidden="1"/>
    <cellStyle name="Currency [0] 12636" xfId="23818" hidden="1"/>
    <cellStyle name="Currency [0] 12636" xfId="53205" hidden="1"/>
    <cellStyle name="Currency [0] 12637" xfId="23797" hidden="1"/>
    <cellStyle name="Currency [0] 12637" xfId="53184" hidden="1"/>
    <cellStyle name="Currency [0] 12638" xfId="23808" hidden="1"/>
    <cellStyle name="Currency [0] 12638" xfId="53195" hidden="1"/>
    <cellStyle name="Currency [0] 12639" xfId="23822" hidden="1"/>
    <cellStyle name="Currency [0] 12639" xfId="53209" hidden="1"/>
    <cellStyle name="Currency [0] 1264" xfId="3723" hidden="1"/>
    <cellStyle name="Currency [0] 1264" xfId="33112" hidden="1"/>
    <cellStyle name="Currency [0] 12640" xfId="23824" hidden="1"/>
    <cellStyle name="Currency [0] 12640" xfId="53211" hidden="1"/>
    <cellStyle name="Currency [0] 12641" xfId="23807" hidden="1"/>
    <cellStyle name="Currency [0] 12641" xfId="53194" hidden="1"/>
    <cellStyle name="Currency [0] 12642" xfId="23781" hidden="1"/>
    <cellStyle name="Currency [0] 12642" xfId="53168" hidden="1"/>
    <cellStyle name="Currency [0] 12643" xfId="23835" hidden="1"/>
    <cellStyle name="Currency [0] 12643" xfId="53222" hidden="1"/>
    <cellStyle name="Currency [0] 12644" xfId="23844" hidden="1"/>
    <cellStyle name="Currency [0] 12644" xfId="53231" hidden="1"/>
    <cellStyle name="Currency [0] 12645" xfId="23855" hidden="1"/>
    <cellStyle name="Currency [0] 12645" xfId="53242" hidden="1"/>
    <cellStyle name="Currency [0] 12646" xfId="23861" hidden="1"/>
    <cellStyle name="Currency [0] 12646" xfId="53248" hidden="1"/>
    <cellStyle name="Currency [0] 12647" xfId="23833" hidden="1"/>
    <cellStyle name="Currency [0] 12647" xfId="53220" hidden="1"/>
    <cellStyle name="Currency [0] 12648" xfId="23851" hidden="1"/>
    <cellStyle name="Currency [0] 12648" xfId="53238" hidden="1"/>
    <cellStyle name="Currency [0] 12649" xfId="23873" hidden="1"/>
    <cellStyle name="Currency [0] 12649" xfId="53260" hidden="1"/>
    <cellStyle name="Currency [0] 1265" xfId="3703" hidden="1"/>
    <cellStyle name="Currency [0] 1265" xfId="33092" hidden="1"/>
    <cellStyle name="Currency [0] 12650" xfId="23875" hidden="1"/>
    <cellStyle name="Currency [0] 12650" xfId="53262" hidden="1"/>
    <cellStyle name="Currency [0] 12651" xfId="23803" hidden="1"/>
    <cellStyle name="Currency [0] 12651" xfId="53190" hidden="1"/>
    <cellStyle name="Currency [0] 12652" xfId="23787" hidden="1"/>
    <cellStyle name="Currency [0] 12652" xfId="53174" hidden="1"/>
    <cellStyle name="Currency [0] 12653" xfId="23847" hidden="1"/>
    <cellStyle name="Currency [0] 12653" xfId="53234" hidden="1"/>
    <cellStyle name="Currency [0] 12654" xfId="23792" hidden="1"/>
    <cellStyle name="Currency [0] 12654" xfId="53179" hidden="1"/>
    <cellStyle name="Currency [0] 12655" xfId="23836" hidden="1"/>
    <cellStyle name="Currency [0] 12655" xfId="53223" hidden="1"/>
    <cellStyle name="Currency [0] 12656" xfId="23880" hidden="1"/>
    <cellStyle name="Currency [0] 12656" xfId="53267" hidden="1"/>
    <cellStyle name="Currency [0] 12657" xfId="23848" hidden="1"/>
    <cellStyle name="Currency [0] 12657" xfId="53235" hidden="1"/>
    <cellStyle name="Currency [0] 12658" xfId="23856" hidden="1"/>
    <cellStyle name="Currency [0] 12658" xfId="53243" hidden="1"/>
    <cellStyle name="Currency [0] 12659" xfId="23892" hidden="1"/>
    <cellStyle name="Currency [0] 12659" xfId="53279" hidden="1"/>
    <cellStyle name="Currency [0] 1266" xfId="3715" hidden="1"/>
    <cellStyle name="Currency [0] 1266" xfId="33104" hidden="1"/>
    <cellStyle name="Currency [0] 12660" xfId="23894" hidden="1"/>
    <cellStyle name="Currency [0] 12660" xfId="53281" hidden="1"/>
    <cellStyle name="Currency [0] 12661" xfId="23850" hidden="1"/>
    <cellStyle name="Currency [0] 12661" xfId="53237" hidden="1"/>
    <cellStyle name="Currency [0] 12662" xfId="23863" hidden="1"/>
    <cellStyle name="Currency [0] 12662" xfId="53250" hidden="1"/>
    <cellStyle name="Currency [0] 12663" xfId="23868" hidden="1"/>
    <cellStyle name="Currency [0] 12663" xfId="53255" hidden="1"/>
    <cellStyle name="Currency [0] 12664" xfId="23862" hidden="1"/>
    <cellStyle name="Currency [0] 12664" xfId="53249" hidden="1"/>
    <cellStyle name="Currency [0] 12665" xfId="23910" hidden="1"/>
    <cellStyle name="Currency [0] 12665" xfId="53297" hidden="1"/>
    <cellStyle name="Currency [0] 12666" xfId="23918" hidden="1"/>
    <cellStyle name="Currency [0] 12666" xfId="53305" hidden="1"/>
    <cellStyle name="Currency [0] 12667" xfId="23846" hidden="1"/>
    <cellStyle name="Currency [0] 12667" xfId="53233" hidden="1"/>
    <cellStyle name="Currency [0] 12668" xfId="23904" hidden="1"/>
    <cellStyle name="Currency [0] 12668" xfId="53291" hidden="1"/>
    <cellStyle name="Currency [0] 12669" xfId="23927" hidden="1"/>
    <cellStyle name="Currency [0] 12669" xfId="53314" hidden="1"/>
    <cellStyle name="Currency [0] 1267" xfId="3713" hidden="1"/>
    <cellStyle name="Currency [0] 1267" xfId="33102" hidden="1"/>
    <cellStyle name="Currency [0] 12670" xfId="23929" hidden="1"/>
    <cellStyle name="Currency [0] 12670" xfId="53316" hidden="1"/>
    <cellStyle name="Currency [0] 12671" xfId="23829" hidden="1"/>
    <cellStyle name="Currency [0] 12671" xfId="53216" hidden="1"/>
    <cellStyle name="Currency [0] 12672" xfId="23839" hidden="1"/>
    <cellStyle name="Currency [0] 12672" xfId="53226" hidden="1"/>
    <cellStyle name="Currency [0] 12673" xfId="23901" hidden="1"/>
    <cellStyle name="Currency [0] 12673" xfId="53288" hidden="1"/>
    <cellStyle name="Currency [0] 12674" xfId="23866" hidden="1"/>
    <cellStyle name="Currency [0] 12674" xfId="53253" hidden="1"/>
    <cellStyle name="Currency [0] 12675" xfId="23811" hidden="1"/>
    <cellStyle name="Currency [0] 12675" xfId="53198" hidden="1"/>
    <cellStyle name="Currency [0] 12676" xfId="23937" hidden="1"/>
    <cellStyle name="Currency [0] 12676" xfId="53324" hidden="1"/>
    <cellStyle name="Currency [0] 12677" xfId="23902" hidden="1"/>
    <cellStyle name="Currency [0] 12677" xfId="53289" hidden="1"/>
    <cellStyle name="Currency [0] 12678" xfId="23913" hidden="1"/>
    <cellStyle name="Currency [0] 12678" xfId="53300" hidden="1"/>
    <cellStyle name="Currency [0] 12679" xfId="23945" hidden="1"/>
    <cellStyle name="Currency [0] 12679" xfId="53332" hidden="1"/>
    <cellStyle name="Currency [0] 1268" xfId="3746" hidden="1"/>
    <cellStyle name="Currency [0] 1268" xfId="33135" hidden="1"/>
    <cellStyle name="Currency [0] 12680" xfId="23947" hidden="1"/>
    <cellStyle name="Currency [0] 12680" xfId="53334" hidden="1"/>
    <cellStyle name="Currency [0] 12681" xfId="23899" hidden="1"/>
    <cellStyle name="Currency [0] 12681" xfId="53286" hidden="1"/>
    <cellStyle name="Currency [0] 12682" xfId="23898" hidden="1"/>
    <cellStyle name="Currency [0] 12682" xfId="53285" hidden="1"/>
    <cellStyle name="Currency [0] 12683" xfId="23888" hidden="1"/>
    <cellStyle name="Currency [0] 12683" xfId="53275" hidden="1"/>
    <cellStyle name="Currency [0] 12684" xfId="23884" hidden="1"/>
    <cellStyle name="Currency [0] 12684" xfId="53271" hidden="1"/>
    <cellStyle name="Currency [0] 12685" xfId="23886" hidden="1"/>
    <cellStyle name="Currency [0] 12685" xfId="53273" hidden="1"/>
    <cellStyle name="Currency [0] 12686" xfId="23954" hidden="1"/>
    <cellStyle name="Currency [0] 12686" xfId="53341" hidden="1"/>
    <cellStyle name="Currency [0] 12687" xfId="23789" hidden="1"/>
    <cellStyle name="Currency [0] 12687" xfId="53176" hidden="1"/>
    <cellStyle name="Currency [0] 12688" xfId="23932" hidden="1"/>
    <cellStyle name="Currency [0] 12688" xfId="53319" hidden="1"/>
    <cellStyle name="Currency [0] 12689" xfId="23960" hidden="1"/>
    <cellStyle name="Currency [0] 12689" xfId="53347" hidden="1"/>
    <cellStyle name="Currency [0] 1269" xfId="3690" hidden="1"/>
    <cellStyle name="Currency [0] 1269" xfId="33079" hidden="1"/>
    <cellStyle name="Currency [0] 12690" xfId="23962" hidden="1"/>
    <cellStyle name="Currency [0] 12690" xfId="53349" hidden="1"/>
    <cellStyle name="Currency [0] 12691" xfId="23837" hidden="1"/>
    <cellStyle name="Currency [0] 12691" xfId="53224" hidden="1"/>
    <cellStyle name="Currency [0] 12692" xfId="23911" hidden="1"/>
    <cellStyle name="Currency [0] 12692" xfId="53298" hidden="1"/>
    <cellStyle name="Currency [0] 12693" xfId="23867" hidden="1"/>
    <cellStyle name="Currency [0] 12693" xfId="53254" hidden="1"/>
    <cellStyle name="Currency [0] 12694" xfId="23903" hidden="1"/>
    <cellStyle name="Currency [0] 12694" xfId="53290" hidden="1"/>
    <cellStyle name="Currency [0] 12695" xfId="23907" hidden="1"/>
    <cellStyle name="Currency [0] 12695" xfId="53294" hidden="1"/>
    <cellStyle name="Currency [0] 12696" xfId="23968" hidden="1"/>
    <cellStyle name="Currency [0] 12696" xfId="53355" hidden="1"/>
    <cellStyle name="Currency [0] 12697" xfId="23784" hidden="1"/>
    <cellStyle name="Currency [0] 12697" xfId="53171" hidden="1"/>
    <cellStyle name="Currency [0] 12698" xfId="23950" hidden="1"/>
    <cellStyle name="Currency [0] 12698" xfId="53337" hidden="1"/>
    <cellStyle name="Currency [0] 12699" xfId="23973" hidden="1"/>
    <cellStyle name="Currency [0] 12699" xfId="53360" hidden="1"/>
    <cellStyle name="Currency [0] 127" xfId="2547" hidden="1"/>
    <cellStyle name="Currency [0] 127" xfId="31936" hidden="1"/>
    <cellStyle name="Currency [0] 1270" xfId="3740" hidden="1"/>
    <cellStyle name="Currency [0] 1270" xfId="33129" hidden="1"/>
    <cellStyle name="Currency [0] 12700" xfId="23975" hidden="1"/>
    <cellStyle name="Currency [0] 12700" xfId="53362" hidden="1"/>
    <cellStyle name="Currency [0] 12701" xfId="23831" hidden="1"/>
    <cellStyle name="Currency [0] 12701" xfId="53218" hidden="1"/>
    <cellStyle name="Currency [0] 12702" xfId="23930" hidden="1"/>
    <cellStyle name="Currency [0] 12702" xfId="53317" hidden="1"/>
    <cellStyle name="Currency [0] 12703" xfId="23897" hidden="1"/>
    <cellStyle name="Currency [0] 12703" xfId="53284" hidden="1"/>
    <cellStyle name="Currency [0] 12704" xfId="23915" hidden="1"/>
    <cellStyle name="Currency [0] 12704" xfId="53302" hidden="1"/>
    <cellStyle name="Currency [0] 12705" xfId="23912" hidden="1"/>
    <cellStyle name="Currency [0] 12705" xfId="53299" hidden="1"/>
    <cellStyle name="Currency [0] 12706" xfId="23979" hidden="1"/>
    <cellStyle name="Currency [0] 12706" xfId="53366" hidden="1"/>
    <cellStyle name="Currency [0] 12707" xfId="23864" hidden="1"/>
    <cellStyle name="Currency [0] 12707" xfId="53251" hidden="1"/>
    <cellStyle name="Currency [0] 12708" xfId="23964" hidden="1"/>
    <cellStyle name="Currency [0] 12708" xfId="53351" hidden="1"/>
    <cellStyle name="Currency [0] 12709" xfId="23986" hidden="1"/>
    <cellStyle name="Currency [0] 12709" xfId="53373" hidden="1"/>
    <cellStyle name="Currency [0] 1271" xfId="3750" hidden="1"/>
    <cellStyle name="Currency [0] 1271" xfId="33139" hidden="1"/>
    <cellStyle name="Currency [0] 12710" xfId="23988" hidden="1"/>
    <cellStyle name="Currency [0] 12710" xfId="53375" hidden="1"/>
    <cellStyle name="Currency [0] 12711" xfId="23916" hidden="1"/>
    <cellStyle name="Currency [0] 12711" xfId="53303" hidden="1"/>
    <cellStyle name="Currency [0] 12712" xfId="23948" hidden="1"/>
    <cellStyle name="Currency [0] 12712" xfId="53335" hidden="1"/>
    <cellStyle name="Currency [0] 12713" xfId="23800" hidden="1"/>
    <cellStyle name="Currency [0] 12713" xfId="53187" hidden="1"/>
    <cellStyle name="Currency [0] 12714" xfId="23934" hidden="1"/>
    <cellStyle name="Currency [0] 12714" xfId="53321" hidden="1"/>
    <cellStyle name="Currency [0] 12715" xfId="23931" hidden="1"/>
    <cellStyle name="Currency [0] 12715" xfId="53318" hidden="1"/>
    <cellStyle name="Currency [0] 12716" xfId="23992" hidden="1"/>
    <cellStyle name="Currency [0] 12716" xfId="53379" hidden="1"/>
    <cellStyle name="Currency [0] 12717" xfId="23827" hidden="1"/>
    <cellStyle name="Currency [0] 12717" xfId="53214" hidden="1"/>
    <cellStyle name="Currency [0] 12718" xfId="23976" hidden="1"/>
    <cellStyle name="Currency [0] 12718" xfId="53363" hidden="1"/>
    <cellStyle name="Currency [0] 12719" xfId="23996" hidden="1"/>
    <cellStyle name="Currency [0] 12719" xfId="53383" hidden="1"/>
    <cellStyle name="Currency [0] 1272" xfId="3751" hidden="1"/>
    <cellStyle name="Currency [0] 1272" xfId="33140" hidden="1"/>
    <cellStyle name="Currency [0] 12720" xfId="23998" hidden="1"/>
    <cellStyle name="Currency [0] 12720" xfId="53385" hidden="1"/>
    <cellStyle name="Currency [0] 12721" xfId="23935" hidden="1"/>
    <cellStyle name="Currency [0] 12721" xfId="53322" hidden="1"/>
    <cellStyle name="Currency [0] 12722" xfId="23963" hidden="1"/>
    <cellStyle name="Currency [0] 12722" xfId="53350" hidden="1"/>
    <cellStyle name="Currency [0] 12723" xfId="23923" hidden="1"/>
    <cellStyle name="Currency [0] 12723" xfId="53310" hidden="1"/>
    <cellStyle name="Currency [0] 12724" xfId="23952" hidden="1"/>
    <cellStyle name="Currency [0] 12724" xfId="53339" hidden="1"/>
    <cellStyle name="Currency [0] 12725" xfId="23949" hidden="1"/>
    <cellStyle name="Currency [0] 12725" xfId="53336" hidden="1"/>
    <cellStyle name="Currency [0] 12726" xfId="24002" hidden="1"/>
    <cellStyle name="Currency [0] 12726" xfId="53389" hidden="1"/>
    <cellStyle name="Currency [0] 12727" xfId="23830" hidden="1"/>
    <cellStyle name="Currency [0] 12727" xfId="53217" hidden="1"/>
    <cellStyle name="Currency [0] 12728" xfId="23989" hidden="1"/>
    <cellStyle name="Currency [0] 12728" xfId="53376" hidden="1"/>
    <cellStyle name="Currency [0] 12729" xfId="24006" hidden="1"/>
    <cellStyle name="Currency [0] 12729" xfId="53393" hidden="1"/>
    <cellStyle name="Currency [0] 1273" xfId="3716" hidden="1"/>
    <cellStyle name="Currency [0] 1273" xfId="33105" hidden="1"/>
    <cellStyle name="Currency [0] 12730" xfId="24008" hidden="1"/>
    <cellStyle name="Currency [0] 12730" xfId="53395" hidden="1"/>
    <cellStyle name="Currency [0] 12731" xfId="23889" hidden="1"/>
    <cellStyle name="Currency [0] 12731" xfId="53276" hidden="1"/>
    <cellStyle name="Currency [0] 12732" xfId="23925" hidden="1"/>
    <cellStyle name="Currency [0] 12732" xfId="53312" hidden="1"/>
    <cellStyle name="Currency [0] 12733" xfId="23994" hidden="1"/>
    <cellStyle name="Currency [0] 12733" xfId="53381" hidden="1"/>
    <cellStyle name="Currency [0] 12734" xfId="23982" hidden="1"/>
    <cellStyle name="Currency [0] 12734" xfId="53369" hidden="1"/>
    <cellStyle name="Currency [0] 12735" xfId="23999" hidden="1"/>
    <cellStyle name="Currency [0] 12735" xfId="53386" hidden="1"/>
    <cellStyle name="Currency [0] 12736" xfId="24010" hidden="1"/>
    <cellStyle name="Currency [0] 12736" xfId="53397" hidden="1"/>
    <cellStyle name="Currency [0] 12737" xfId="23858" hidden="1"/>
    <cellStyle name="Currency [0] 12737" xfId="53245" hidden="1"/>
    <cellStyle name="Currency [0] 12738" xfId="23922" hidden="1"/>
    <cellStyle name="Currency [0] 12738" xfId="53309" hidden="1"/>
    <cellStyle name="Currency [0] 12739" xfId="24014" hidden="1"/>
    <cellStyle name="Currency [0] 12739" xfId="53401" hidden="1"/>
    <cellStyle name="Currency [0] 1274" xfId="3731" hidden="1"/>
    <cellStyle name="Currency [0] 1274" xfId="33120" hidden="1"/>
    <cellStyle name="Currency [0] 12740" xfId="24016" hidden="1"/>
    <cellStyle name="Currency [0] 12740" xfId="53403" hidden="1"/>
    <cellStyle name="Currency [0] 12741" xfId="23971" hidden="1"/>
    <cellStyle name="Currency [0] 12741" xfId="53358" hidden="1"/>
    <cellStyle name="Currency [0] 12742" xfId="23983" hidden="1"/>
    <cellStyle name="Currency [0] 12742" xfId="53370" hidden="1"/>
    <cellStyle name="Currency [0] 12743" xfId="24011" hidden="1"/>
    <cellStyle name="Currency [0] 12743" xfId="53398" hidden="1"/>
    <cellStyle name="Currency [0] 12744" xfId="23984" hidden="1"/>
    <cellStyle name="Currency [0] 12744" xfId="53371" hidden="1"/>
    <cellStyle name="Currency [0] 12745" xfId="24017" hidden="1"/>
    <cellStyle name="Currency [0] 12745" xfId="53404" hidden="1"/>
    <cellStyle name="Currency [0] 12746" xfId="24019" hidden="1"/>
    <cellStyle name="Currency [0] 12746" xfId="53406" hidden="1"/>
    <cellStyle name="Currency [0] 12747" xfId="24012" hidden="1"/>
    <cellStyle name="Currency [0] 12747" xfId="53399" hidden="1"/>
    <cellStyle name="Currency [0] 12748" xfId="23958" hidden="1"/>
    <cellStyle name="Currency [0] 12748" xfId="53345" hidden="1"/>
    <cellStyle name="Currency [0] 12749" xfId="24022" hidden="1"/>
    <cellStyle name="Currency [0] 12749" xfId="53409" hidden="1"/>
    <cellStyle name="Currency [0] 1275" xfId="3656" hidden="1"/>
    <cellStyle name="Currency [0] 1275" xfId="33045" hidden="1"/>
    <cellStyle name="Currency [0] 12750" xfId="24024" hidden="1"/>
    <cellStyle name="Currency [0] 12750" xfId="53411" hidden="1"/>
    <cellStyle name="Currency [0] 12751" xfId="23741" hidden="1"/>
    <cellStyle name="Currency [0] 12751" xfId="53128" hidden="1"/>
    <cellStyle name="Currency [0] 12752" xfId="23763" hidden="1"/>
    <cellStyle name="Currency [0] 12752" xfId="53150" hidden="1"/>
    <cellStyle name="Currency [0] 12753" xfId="24028" hidden="1"/>
    <cellStyle name="Currency [0] 12753" xfId="53415" hidden="1"/>
    <cellStyle name="Currency [0] 12754" xfId="24035" hidden="1"/>
    <cellStyle name="Currency [0] 12754" xfId="53422" hidden="1"/>
    <cellStyle name="Currency [0] 12755" xfId="24037" hidden="1"/>
    <cellStyle name="Currency [0] 12755" xfId="53424" hidden="1"/>
    <cellStyle name="Currency [0] 12756" xfId="23728" hidden="1"/>
    <cellStyle name="Currency [0] 12756" xfId="53115" hidden="1"/>
    <cellStyle name="Currency [0] 12757" xfId="24031" hidden="1"/>
    <cellStyle name="Currency [0] 12757" xfId="53418" hidden="1"/>
    <cellStyle name="Currency [0] 12758" xfId="24040" hidden="1"/>
    <cellStyle name="Currency [0] 12758" xfId="53427" hidden="1"/>
    <cellStyle name="Currency [0] 12759" xfId="24042" hidden="1"/>
    <cellStyle name="Currency [0] 12759" xfId="53429" hidden="1"/>
    <cellStyle name="Currency [0] 1276" xfId="3726" hidden="1"/>
    <cellStyle name="Currency [0] 1276" xfId="33115" hidden="1"/>
    <cellStyle name="Currency [0] 12760" xfId="24030" hidden="1"/>
    <cellStyle name="Currency [0] 12760" xfId="53417" hidden="1"/>
    <cellStyle name="Currency [0] 12761" xfId="23740" hidden="1"/>
    <cellStyle name="Currency [0] 12761" xfId="53127" hidden="1"/>
    <cellStyle name="Currency [0] 12762" xfId="24053" hidden="1"/>
    <cellStyle name="Currency [0] 12762" xfId="53440" hidden="1"/>
    <cellStyle name="Currency [0] 12763" xfId="24062" hidden="1"/>
    <cellStyle name="Currency [0] 12763" xfId="53449" hidden="1"/>
    <cellStyle name="Currency [0] 12764" xfId="24073" hidden="1"/>
    <cellStyle name="Currency [0] 12764" xfId="53460" hidden="1"/>
    <cellStyle name="Currency [0] 12765" xfId="24079" hidden="1"/>
    <cellStyle name="Currency [0] 12765" xfId="53466" hidden="1"/>
    <cellStyle name="Currency [0] 12766" xfId="24051" hidden="1"/>
    <cellStyle name="Currency [0] 12766" xfId="53438" hidden="1"/>
    <cellStyle name="Currency [0] 12767" xfId="24069" hidden="1"/>
    <cellStyle name="Currency [0] 12767" xfId="53456" hidden="1"/>
    <cellStyle name="Currency [0] 12768" xfId="24091" hidden="1"/>
    <cellStyle name="Currency [0] 12768" xfId="53478" hidden="1"/>
    <cellStyle name="Currency [0] 12769" xfId="24093" hidden="1"/>
    <cellStyle name="Currency [0] 12769" xfId="53480" hidden="1"/>
    <cellStyle name="Currency [0] 1277" xfId="3724" hidden="1"/>
    <cellStyle name="Currency [0] 1277" xfId="33113" hidden="1"/>
    <cellStyle name="Currency [0] 12770" xfId="24025" hidden="1"/>
    <cellStyle name="Currency [0] 12770" xfId="53412" hidden="1"/>
    <cellStyle name="Currency [0] 12771" xfId="23736" hidden="1"/>
    <cellStyle name="Currency [0] 12771" xfId="53123" hidden="1"/>
    <cellStyle name="Currency [0] 12772" xfId="24065" hidden="1"/>
    <cellStyle name="Currency [0] 12772" xfId="53452" hidden="1"/>
    <cellStyle name="Currency [0] 12773" xfId="23732" hidden="1"/>
    <cellStyle name="Currency [0] 12773" xfId="53119" hidden="1"/>
    <cellStyle name="Currency [0] 12774" xfId="24054" hidden="1"/>
    <cellStyle name="Currency [0] 12774" xfId="53441" hidden="1"/>
    <cellStyle name="Currency [0] 12775" xfId="24098" hidden="1"/>
    <cellStyle name="Currency [0] 12775" xfId="53485" hidden="1"/>
    <cellStyle name="Currency [0] 12776" xfId="24066" hidden="1"/>
    <cellStyle name="Currency [0] 12776" xfId="53453" hidden="1"/>
    <cellStyle name="Currency [0] 12777" xfId="24074" hidden="1"/>
    <cellStyle name="Currency [0] 12777" xfId="53461" hidden="1"/>
    <cellStyle name="Currency [0] 12778" xfId="24110" hidden="1"/>
    <cellStyle name="Currency [0] 12778" xfId="53497" hidden="1"/>
    <cellStyle name="Currency [0] 12779" xfId="24112" hidden="1"/>
    <cellStyle name="Currency [0] 12779" xfId="53499" hidden="1"/>
    <cellStyle name="Currency [0] 1278" xfId="3753" hidden="1"/>
    <cellStyle name="Currency [0] 1278" xfId="33142" hidden="1"/>
    <cellStyle name="Currency [0] 12780" xfId="24068" hidden="1"/>
    <cellStyle name="Currency [0] 12780" xfId="53455" hidden="1"/>
    <cellStyle name="Currency [0] 12781" xfId="24081" hidden="1"/>
    <cellStyle name="Currency [0] 12781" xfId="53468" hidden="1"/>
    <cellStyle name="Currency [0] 12782" xfId="24086" hidden="1"/>
    <cellStyle name="Currency [0] 12782" xfId="53473" hidden="1"/>
    <cellStyle name="Currency [0] 12783" xfId="24080" hidden="1"/>
    <cellStyle name="Currency [0] 12783" xfId="53467" hidden="1"/>
    <cellStyle name="Currency [0] 12784" xfId="24128" hidden="1"/>
    <cellStyle name="Currency [0] 12784" xfId="53515" hidden="1"/>
    <cellStyle name="Currency [0] 12785" xfId="24136" hidden="1"/>
    <cellStyle name="Currency [0] 12785" xfId="53523" hidden="1"/>
    <cellStyle name="Currency [0] 12786" xfId="24064" hidden="1"/>
    <cellStyle name="Currency [0] 12786" xfId="53451" hidden="1"/>
    <cellStyle name="Currency [0] 12787" xfId="24122" hidden="1"/>
    <cellStyle name="Currency [0] 12787" xfId="53509" hidden="1"/>
    <cellStyle name="Currency [0] 12788" xfId="24145" hidden="1"/>
    <cellStyle name="Currency [0] 12788" xfId="53532" hidden="1"/>
    <cellStyle name="Currency [0] 12789" xfId="24147" hidden="1"/>
    <cellStyle name="Currency [0] 12789" xfId="53534" hidden="1"/>
    <cellStyle name="Currency [0] 1279" xfId="3669" hidden="1"/>
    <cellStyle name="Currency [0] 1279" xfId="33058" hidden="1"/>
    <cellStyle name="Currency [0] 12790" xfId="24047" hidden="1"/>
    <cellStyle name="Currency [0] 12790" xfId="53434" hidden="1"/>
    <cellStyle name="Currency [0] 12791" xfId="24057" hidden="1"/>
    <cellStyle name="Currency [0] 12791" xfId="53444" hidden="1"/>
    <cellStyle name="Currency [0] 12792" xfId="24119" hidden="1"/>
    <cellStyle name="Currency [0] 12792" xfId="53506" hidden="1"/>
    <cellStyle name="Currency [0] 12793" xfId="24084" hidden="1"/>
    <cellStyle name="Currency [0] 12793" xfId="53471" hidden="1"/>
    <cellStyle name="Currency [0] 12794" xfId="24033" hidden="1"/>
    <cellStyle name="Currency [0] 12794" xfId="53420" hidden="1"/>
    <cellStyle name="Currency [0] 12795" xfId="24155" hidden="1"/>
    <cellStyle name="Currency [0] 12795" xfId="53542" hidden="1"/>
    <cellStyle name="Currency [0] 12796" xfId="24120" hidden="1"/>
    <cellStyle name="Currency [0] 12796" xfId="53507" hidden="1"/>
    <cellStyle name="Currency [0] 12797" xfId="24131" hidden="1"/>
    <cellStyle name="Currency [0] 12797" xfId="53518" hidden="1"/>
    <cellStyle name="Currency [0] 12798" xfId="24163" hidden="1"/>
    <cellStyle name="Currency [0] 12798" xfId="53550" hidden="1"/>
    <cellStyle name="Currency [0] 12799" xfId="24165" hidden="1"/>
    <cellStyle name="Currency [0] 12799" xfId="53552" hidden="1"/>
    <cellStyle name="Currency [0] 128" xfId="2553" hidden="1"/>
    <cellStyle name="Currency [0] 128" xfId="31942" hidden="1"/>
    <cellStyle name="Currency [0] 1280" xfId="3745" hidden="1"/>
    <cellStyle name="Currency [0] 1280" xfId="33134" hidden="1"/>
    <cellStyle name="Currency [0] 12800" xfId="24117" hidden="1"/>
    <cellStyle name="Currency [0] 12800" xfId="53504" hidden="1"/>
    <cellStyle name="Currency [0] 12801" xfId="24116" hidden="1"/>
    <cellStyle name="Currency [0] 12801" xfId="53503" hidden="1"/>
    <cellStyle name="Currency [0] 12802" xfId="24106" hidden="1"/>
    <cellStyle name="Currency [0] 12802" xfId="53493" hidden="1"/>
    <cellStyle name="Currency [0] 12803" xfId="24102" hidden="1"/>
    <cellStyle name="Currency [0] 12803" xfId="53489" hidden="1"/>
    <cellStyle name="Currency [0] 12804" xfId="24104" hidden="1"/>
    <cellStyle name="Currency [0] 12804" xfId="53491" hidden="1"/>
    <cellStyle name="Currency [0] 12805" xfId="24172" hidden="1"/>
    <cellStyle name="Currency [0] 12805" xfId="53559" hidden="1"/>
    <cellStyle name="Currency [0] 12806" xfId="23734" hidden="1"/>
    <cellStyle name="Currency [0] 12806" xfId="53121" hidden="1"/>
    <cellStyle name="Currency [0] 12807" xfId="24150" hidden="1"/>
    <cellStyle name="Currency [0] 12807" xfId="53537" hidden="1"/>
    <cellStyle name="Currency [0] 12808" xfId="24178" hidden="1"/>
    <cellStyle name="Currency [0] 12808" xfId="53565" hidden="1"/>
    <cellStyle name="Currency [0] 12809" xfId="24180" hidden="1"/>
    <cellStyle name="Currency [0] 12809" xfId="53567" hidden="1"/>
    <cellStyle name="Currency [0] 1281" xfId="3755" hidden="1"/>
    <cellStyle name="Currency [0] 1281" xfId="33144" hidden="1"/>
    <cellStyle name="Currency [0] 12810" xfId="24055" hidden="1"/>
    <cellStyle name="Currency [0] 12810" xfId="53442" hidden="1"/>
    <cellStyle name="Currency [0] 12811" xfId="24129" hidden="1"/>
    <cellStyle name="Currency [0] 12811" xfId="53516" hidden="1"/>
    <cellStyle name="Currency [0] 12812" xfId="24085" hidden="1"/>
    <cellStyle name="Currency [0] 12812" xfId="53472" hidden="1"/>
    <cellStyle name="Currency [0] 12813" xfId="24121" hidden="1"/>
    <cellStyle name="Currency [0] 12813" xfId="53508" hidden="1"/>
    <cellStyle name="Currency [0] 12814" xfId="24125" hidden="1"/>
    <cellStyle name="Currency [0] 12814" xfId="53512" hidden="1"/>
    <cellStyle name="Currency [0] 12815" xfId="24186" hidden="1"/>
    <cellStyle name="Currency [0] 12815" xfId="53573" hidden="1"/>
    <cellStyle name="Currency [0] 12816" xfId="23769" hidden="1"/>
    <cellStyle name="Currency [0] 12816" xfId="53156" hidden="1"/>
    <cellStyle name="Currency [0] 12817" xfId="24168" hidden="1"/>
    <cellStyle name="Currency [0] 12817" xfId="53555" hidden="1"/>
    <cellStyle name="Currency [0] 12818" xfId="24191" hidden="1"/>
    <cellStyle name="Currency [0] 12818" xfId="53578" hidden="1"/>
    <cellStyle name="Currency [0] 12819" xfId="24193" hidden="1"/>
    <cellStyle name="Currency [0] 12819" xfId="53580" hidden="1"/>
    <cellStyle name="Currency [0] 1282" xfId="3756" hidden="1"/>
    <cellStyle name="Currency [0] 1282" xfId="33145" hidden="1"/>
    <cellStyle name="Currency [0] 12820" xfId="24049" hidden="1"/>
    <cellStyle name="Currency [0] 12820" xfId="53436" hidden="1"/>
    <cellStyle name="Currency [0] 12821" xfId="24148" hidden="1"/>
    <cellStyle name="Currency [0] 12821" xfId="53535" hidden="1"/>
    <cellStyle name="Currency [0] 12822" xfId="24115" hidden="1"/>
    <cellStyle name="Currency [0] 12822" xfId="53502" hidden="1"/>
    <cellStyle name="Currency [0] 12823" xfId="24133" hidden="1"/>
    <cellStyle name="Currency [0] 12823" xfId="53520" hidden="1"/>
    <cellStyle name="Currency [0] 12824" xfId="24130" hidden="1"/>
    <cellStyle name="Currency [0] 12824" xfId="53517" hidden="1"/>
    <cellStyle name="Currency [0] 12825" xfId="24197" hidden="1"/>
    <cellStyle name="Currency [0] 12825" xfId="53584" hidden="1"/>
    <cellStyle name="Currency [0] 12826" xfId="24082" hidden="1"/>
    <cellStyle name="Currency [0] 12826" xfId="53469" hidden="1"/>
    <cellStyle name="Currency [0] 12827" xfId="24182" hidden="1"/>
    <cellStyle name="Currency [0] 12827" xfId="53569" hidden="1"/>
    <cellStyle name="Currency [0] 12828" xfId="24204" hidden="1"/>
    <cellStyle name="Currency [0] 12828" xfId="53591" hidden="1"/>
    <cellStyle name="Currency [0] 12829" xfId="24206" hidden="1"/>
    <cellStyle name="Currency [0] 12829" xfId="53593" hidden="1"/>
    <cellStyle name="Currency [0] 1283" xfId="3727" hidden="1"/>
    <cellStyle name="Currency [0] 1283" xfId="33116" hidden="1"/>
    <cellStyle name="Currency [0] 12830" xfId="24134" hidden="1"/>
    <cellStyle name="Currency [0] 12830" xfId="53521" hidden="1"/>
    <cellStyle name="Currency [0] 12831" xfId="24166" hidden="1"/>
    <cellStyle name="Currency [0] 12831" xfId="53553" hidden="1"/>
    <cellStyle name="Currency [0] 12832" xfId="23814" hidden="1"/>
    <cellStyle name="Currency [0] 12832" xfId="53201" hidden="1"/>
    <cellStyle name="Currency [0] 12833" xfId="24152" hidden="1"/>
    <cellStyle name="Currency [0] 12833" xfId="53539" hidden="1"/>
    <cellStyle name="Currency [0] 12834" xfId="24149" hidden="1"/>
    <cellStyle name="Currency [0] 12834" xfId="53536" hidden="1"/>
    <cellStyle name="Currency [0] 12835" xfId="24210" hidden="1"/>
    <cellStyle name="Currency [0] 12835" xfId="53597" hidden="1"/>
    <cellStyle name="Currency [0] 12836" xfId="24045" hidden="1"/>
    <cellStyle name="Currency [0] 12836" xfId="53432" hidden="1"/>
    <cellStyle name="Currency [0] 12837" xfId="24194" hidden="1"/>
    <cellStyle name="Currency [0] 12837" xfId="53581" hidden="1"/>
    <cellStyle name="Currency [0] 12838" xfId="24214" hidden="1"/>
    <cellStyle name="Currency [0] 12838" xfId="53601" hidden="1"/>
    <cellStyle name="Currency [0] 12839" xfId="24216" hidden="1"/>
    <cellStyle name="Currency [0] 12839" xfId="53603" hidden="1"/>
    <cellStyle name="Currency [0] 1284" xfId="3739" hidden="1"/>
    <cellStyle name="Currency [0] 1284" xfId="33128" hidden="1"/>
    <cellStyle name="Currency [0] 12840" xfId="24153" hidden="1"/>
    <cellStyle name="Currency [0] 12840" xfId="53540" hidden="1"/>
    <cellStyle name="Currency [0] 12841" xfId="24181" hidden="1"/>
    <cellStyle name="Currency [0] 12841" xfId="53568" hidden="1"/>
    <cellStyle name="Currency [0] 12842" xfId="24141" hidden="1"/>
    <cellStyle name="Currency [0] 12842" xfId="53528" hidden="1"/>
    <cellStyle name="Currency [0] 12843" xfId="24170" hidden="1"/>
    <cellStyle name="Currency [0] 12843" xfId="53557" hidden="1"/>
    <cellStyle name="Currency [0] 12844" xfId="24167" hidden="1"/>
    <cellStyle name="Currency [0] 12844" xfId="53554" hidden="1"/>
    <cellStyle name="Currency [0] 12845" xfId="24220" hidden="1"/>
    <cellStyle name="Currency [0] 12845" xfId="53607" hidden="1"/>
    <cellStyle name="Currency [0] 12846" xfId="24048" hidden="1"/>
    <cellStyle name="Currency [0] 12846" xfId="53435" hidden="1"/>
    <cellStyle name="Currency [0] 12847" xfId="24207" hidden="1"/>
    <cellStyle name="Currency [0] 12847" xfId="53594" hidden="1"/>
    <cellStyle name="Currency [0] 12848" xfId="24224" hidden="1"/>
    <cellStyle name="Currency [0] 12848" xfId="53611" hidden="1"/>
    <cellStyle name="Currency [0] 12849" xfId="24226" hidden="1"/>
    <cellStyle name="Currency [0] 12849" xfId="53613" hidden="1"/>
    <cellStyle name="Currency [0] 1285" xfId="3719" hidden="1"/>
    <cellStyle name="Currency [0] 1285" xfId="33108" hidden="1"/>
    <cellStyle name="Currency [0] 12850" xfId="24107" hidden="1"/>
    <cellStyle name="Currency [0] 12850" xfId="53494" hidden="1"/>
    <cellStyle name="Currency [0] 12851" xfId="24143" hidden="1"/>
    <cellStyle name="Currency [0] 12851" xfId="53530" hidden="1"/>
    <cellStyle name="Currency [0] 12852" xfId="24212" hidden="1"/>
    <cellStyle name="Currency [0] 12852" xfId="53599" hidden="1"/>
    <cellStyle name="Currency [0] 12853" xfId="24200" hidden="1"/>
    <cellStyle name="Currency [0] 12853" xfId="53587" hidden="1"/>
    <cellStyle name="Currency [0] 12854" xfId="24217" hidden="1"/>
    <cellStyle name="Currency [0] 12854" xfId="53604" hidden="1"/>
    <cellStyle name="Currency [0] 12855" xfId="24228" hidden="1"/>
    <cellStyle name="Currency [0] 12855" xfId="53615" hidden="1"/>
    <cellStyle name="Currency [0] 12856" xfId="24076" hidden="1"/>
    <cellStyle name="Currency [0] 12856" xfId="53463" hidden="1"/>
    <cellStyle name="Currency [0] 12857" xfId="24140" hidden="1"/>
    <cellStyle name="Currency [0] 12857" xfId="53527" hidden="1"/>
    <cellStyle name="Currency [0] 12858" xfId="24232" hidden="1"/>
    <cellStyle name="Currency [0] 12858" xfId="53619" hidden="1"/>
    <cellStyle name="Currency [0] 12859" xfId="24234" hidden="1"/>
    <cellStyle name="Currency [0] 12859" xfId="53621" hidden="1"/>
    <cellStyle name="Currency [0] 1286" xfId="3734" hidden="1"/>
    <cellStyle name="Currency [0] 1286" xfId="33123" hidden="1"/>
    <cellStyle name="Currency [0] 12860" xfId="24189" hidden="1"/>
    <cellStyle name="Currency [0] 12860" xfId="53576" hidden="1"/>
    <cellStyle name="Currency [0] 12861" xfId="24201" hidden="1"/>
    <cellStyle name="Currency [0] 12861" xfId="53588" hidden="1"/>
    <cellStyle name="Currency [0] 12862" xfId="24229" hidden="1"/>
    <cellStyle name="Currency [0] 12862" xfId="53616" hidden="1"/>
    <cellStyle name="Currency [0] 12863" xfId="24202" hidden="1"/>
    <cellStyle name="Currency [0] 12863" xfId="53589" hidden="1"/>
    <cellStyle name="Currency [0] 12864" xfId="24235" hidden="1"/>
    <cellStyle name="Currency [0] 12864" xfId="53622" hidden="1"/>
    <cellStyle name="Currency [0] 12865" xfId="24237" hidden="1"/>
    <cellStyle name="Currency [0] 12865" xfId="53624" hidden="1"/>
    <cellStyle name="Currency [0] 12866" xfId="24230" hidden="1"/>
    <cellStyle name="Currency [0] 12866" xfId="53617" hidden="1"/>
    <cellStyle name="Currency [0] 12867" xfId="24176" hidden="1"/>
    <cellStyle name="Currency [0] 12867" xfId="53563" hidden="1"/>
    <cellStyle name="Currency [0] 12868" xfId="24239" hidden="1"/>
    <cellStyle name="Currency [0] 12868" xfId="53626" hidden="1"/>
    <cellStyle name="Currency [0] 12869" xfId="24241" hidden="1"/>
    <cellStyle name="Currency [0] 12869" xfId="53628" hidden="1"/>
    <cellStyle name="Currency [0] 1287" xfId="3732" hidden="1"/>
    <cellStyle name="Currency [0] 1287" xfId="33121" hidden="1"/>
    <cellStyle name="Currency [0] 12870" xfId="23753" hidden="1"/>
    <cellStyle name="Currency [0] 12870" xfId="53140" hidden="1"/>
    <cellStyle name="Currency [0] 12871" xfId="23731" hidden="1"/>
    <cellStyle name="Currency [0] 12871" xfId="53118" hidden="1"/>
    <cellStyle name="Currency [0] 12872" xfId="24247" hidden="1"/>
    <cellStyle name="Currency [0] 12872" xfId="53634" hidden="1"/>
    <cellStyle name="Currency [0] 12873" xfId="24253" hidden="1"/>
    <cellStyle name="Currency [0] 12873" xfId="53640" hidden="1"/>
    <cellStyle name="Currency [0] 12874" xfId="24255" hidden="1"/>
    <cellStyle name="Currency [0] 12874" xfId="53642" hidden="1"/>
    <cellStyle name="Currency [0] 12875" xfId="23748" hidden="1"/>
    <cellStyle name="Currency [0] 12875" xfId="53135" hidden="1"/>
    <cellStyle name="Currency [0] 12876" xfId="24249" hidden="1"/>
    <cellStyle name="Currency [0] 12876" xfId="53636" hidden="1"/>
    <cellStyle name="Currency [0] 12877" xfId="24257" hidden="1"/>
    <cellStyle name="Currency [0] 12877" xfId="53644" hidden="1"/>
    <cellStyle name="Currency [0] 12878" xfId="24259" hidden="1"/>
    <cellStyle name="Currency [0] 12878" xfId="53646" hidden="1"/>
    <cellStyle name="Currency [0] 12879" xfId="24248" hidden="1"/>
    <cellStyle name="Currency [0] 12879" xfId="53635" hidden="1"/>
    <cellStyle name="Currency [0] 1288" xfId="3758" hidden="1"/>
    <cellStyle name="Currency [0] 1288" xfId="33147" hidden="1"/>
    <cellStyle name="Currency [0] 12880" xfId="23754" hidden="1"/>
    <cellStyle name="Currency [0] 12880" xfId="53141" hidden="1"/>
    <cellStyle name="Currency [0] 12881" xfId="24270" hidden="1"/>
    <cellStyle name="Currency [0] 12881" xfId="53657" hidden="1"/>
    <cellStyle name="Currency [0] 12882" xfId="24279" hidden="1"/>
    <cellStyle name="Currency [0] 12882" xfId="53666" hidden="1"/>
    <cellStyle name="Currency [0] 12883" xfId="24290" hidden="1"/>
    <cellStyle name="Currency [0] 12883" xfId="53677" hidden="1"/>
    <cellStyle name="Currency [0] 12884" xfId="24296" hidden="1"/>
    <cellStyle name="Currency [0] 12884" xfId="53683" hidden="1"/>
    <cellStyle name="Currency [0] 12885" xfId="24268" hidden="1"/>
    <cellStyle name="Currency [0] 12885" xfId="53655" hidden="1"/>
    <cellStyle name="Currency [0] 12886" xfId="24286" hidden="1"/>
    <cellStyle name="Currency [0] 12886" xfId="53673" hidden="1"/>
    <cellStyle name="Currency [0] 12887" xfId="24308" hidden="1"/>
    <cellStyle name="Currency [0] 12887" xfId="53695" hidden="1"/>
    <cellStyle name="Currency [0] 12888" xfId="24310" hidden="1"/>
    <cellStyle name="Currency [0] 12888" xfId="53697" hidden="1"/>
    <cellStyle name="Currency [0] 12889" xfId="24244" hidden="1"/>
    <cellStyle name="Currency [0] 12889" xfId="53631" hidden="1"/>
    <cellStyle name="Currency [0] 1289" xfId="3671" hidden="1"/>
    <cellStyle name="Currency [0] 1289" xfId="33060" hidden="1"/>
    <cellStyle name="Currency [0] 12890" xfId="23758" hidden="1"/>
    <cellStyle name="Currency [0] 12890" xfId="53145" hidden="1"/>
    <cellStyle name="Currency [0] 12891" xfId="24282" hidden="1"/>
    <cellStyle name="Currency [0] 12891" xfId="53669" hidden="1"/>
    <cellStyle name="Currency [0] 12892" xfId="23774" hidden="1"/>
    <cellStyle name="Currency [0] 12892" xfId="53161" hidden="1"/>
    <cellStyle name="Currency [0] 12893" xfId="24271" hidden="1"/>
    <cellStyle name="Currency [0] 12893" xfId="53658" hidden="1"/>
    <cellStyle name="Currency [0] 12894" xfId="24315" hidden="1"/>
    <cellStyle name="Currency [0] 12894" xfId="53702" hidden="1"/>
    <cellStyle name="Currency [0] 12895" xfId="24283" hidden="1"/>
    <cellStyle name="Currency [0] 12895" xfId="53670" hidden="1"/>
    <cellStyle name="Currency [0] 12896" xfId="24291" hidden="1"/>
    <cellStyle name="Currency [0] 12896" xfId="53678" hidden="1"/>
    <cellStyle name="Currency [0] 12897" xfId="24327" hidden="1"/>
    <cellStyle name="Currency [0] 12897" xfId="53714" hidden="1"/>
    <cellStyle name="Currency [0] 12898" xfId="24329" hidden="1"/>
    <cellStyle name="Currency [0] 12898" xfId="53716" hidden="1"/>
    <cellStyle name="Currency [0] 12899" xfId="24285" hidden="1"/>
    <cellStyle name="Currency [0] 12899" xfId="53672" hidden="1"/>
    <cellStyle name="Currency [0] 129" xfId="2554" hidden="1"/>
    <cellStyle name="Currency [0] 129" xfId="31943" hidden="1"/>
    <cellStyle name="Currency [0] 1290" xfId="3752" hidden="1"/>
    <cellStyle name="Currency [0] 1290" xfId="33141" hidden="1"/>
    <cellStyle name="Currency [0] 12900" xfId="24298" hidden="1"/>
    <cellStyle name="Currency [0] 12900" xfId="53685" hidden="1"/>
    <cellStyle name="Currency [0] 12901" xfId="24303" hidden="1"/>
    <cellStyle name="Currency [0] 12901" xfId="53690" hidden="1"/>
    <cellStyle name="Currency [0] 12902" xfId="24297" hidden="1"/>
    <cellStyle name="Currency [0] 12902" xfId="53684" hidden="1"/>
    <cellStyle name="Currency [0] 12903" xfId="24345" hidden="1"/>
    <cellStyle name="Currency [0] 12903" xfId="53732" hidden="1"/>
    <cellStyle name="Currency [0] 12904" xfId="24353" hidden="1"/>
    <cellStyle name="Currency [0] 12904" xfId="53740" hidden="1"/>
    <cellStyle name="Currency [0] 12905" xfId="24281" hidden="1"/>
    <cellStyle name="Currency [0] 12905" xfId="53668" hidden="1"/>
    <cellStyle name="Currency [0] 12906" xfId="24339" hidden="1"/>
    <cellStyle name="Currency [0] 12906" xfId="53726" hidden="1"/>
    <cellStyle name="Currency [0] 12907" xfId="24362" hidden="1"/>
    <cellStyle name="Currency [0] 12907" xfId="53749" hidden="1"/>
    <cellStyle name="Currency [0] 12908" xfId="24364" hidden="1"/>
    <cellStyle name="Currency [0] 12908" xfId="53751" hidden="1"/>
    <cellStyle name="Currency [0] 12909" xfId="24264" hidden="1"/>
    <cellStyle name="Currency [0] 12909" xfId="53651" hidden="1"/>
    <cellStyle name="Currency [0] 1291" xfId="3759" hidden="1"/>
    <cellStyle name="Currency [0] 1291" xfId="33148" hidden="1"/>
    <cellStyle name="Currency [0] 12910" xfId="24274" hidden="1"/>
    <cellStyle name="Currency [0] 12910" xfId="53661" hidden="1"/>
    <cellStyle name="Currency [0] 12911" xfId="24336" hidden="1"/>
    <cellStyle name="Currency [0] 12911" xfId="53723" hidden="1"/>
    <cellStyle name="Currency [0] 12912" xfId="24301" hidden="1"/>
    <cellStyle name="Currency [0] 12912" xfId="53688" hidden="1"/>
    <cellStyle name="Currency [0] 12913" xfId="24251" hidden="1"/>
    <cellStyle name="Currency [0] 12913" xfId="53638" hidden="1"/>
    <cellStyle name="Currency [0] 12914" xfId="24372" hidden="1"/>
    <cellStyle name="Currency [0] 12914" xfId="53759" hidden="1"/>
    <cellStyle name="Currency [0] 12915" xfId="24337" hidden="1"/>
    <cellStyle name="Currency [0] 12915" xfId="53724" hidden="1"/>
    <cellStyle name="Currency [0] 12916" xfId="24348" hidden="1"/>
    <cellStyle name="Currency [0] 12916" xfId="53735" hidden="1"/>
    <cellStyle name="Currency [0] 12917" xfId="24380" hidden="1"/>
    <cellStyle name="Currency [0] 12917" xfId="53767" hidden="1"/>
    <cellStyle name="Currency [0] 12918" xfId="24382" hidden="1"/>
    <cellStyle name="Currency [0] 12918" xfId="53769" hidden="1"/>
    <cellStyle name="Currency [0] 12919" xfId="24334" hidden="1"/>
    <cellStyle name="Currency [0] 12919" xfId="53721" hidden="1"/>
    <cellStyle name="Currency [0] 1292" xfId="3760" hidden="1"/>
    <cellStyle name="Currency [0] 1292" xfId="33149" hidden="1"/>
    <cellStyle name="Currency [0] 12920" xfId="24333" hidden="1"/>
    <cellStyle name="Currency [0] 12920" xfId="53720" hidden="1"/>
    <cellStyle name="Currency [0] 12921" xfId="24323" hidden="1"/>
    <cellStyle name="Currency [0] 12921" xfId="53710" hidden="1"/>
    <cellStyle name="Currency [0] 12922" xfId="24319" hidden="1"/>
    <cellStyle name="Currency [0] 12922" xfId="53706" hidden="1"/>
    <cellStyle name="Currency [0] 12923" xfId="24321" hidden="1"/>
    <cellStyle name="Currency [0] 12923" xfId="53708" hidden="1"/>
    <cellStyle name="Currency [0] 12924" xfId="24389" hidden="1"/>
    <cellStyle name="Currency [0] 12924" xfId="53776" hidden="1"/>
    <cellStyle name="Currency [0] 12925" xfId="23760" hidden="1"/>
    <cellStyle name="Currency [0] 12925" xfId="53147" hidden="1"/>
    <cellStyle name="Currency [0] 12926" xfId="24367" hidden="1"/>
    <cellStyle name="Currency [0] 12926" xfId="53754" hidden="1"/>
    <cellStyle name="Currency [0] 12927" xfId="24395" hidden="1"/>
    <cellStyle name="Currency [0] 12927" xfId="53782" hidden="1"/>
    <cellStyle name="Currency [0] 12928" xfId="24397" hidden="1"/>
    <cellStyle name="Currency [0] 12928" xfId="53784" hidden="1"/>
    <cellStyle name="Currency [0] 12929" xfId="24272" hidden="1"/>
    <cellStyle name="Currency [0] 12929" xfId="53659" hidden="1"/>
    <cellStyle name="Currency [0] 1293" xfId="3700" hidden="1"/>
    <cellStyle name="Currency [0] 1293" xfId="33089" hidden="1"/>
    <cellStyle name="Currency [0] 12930" xfId="24346" hidden="1"/>
    <cellStyle name="Currency [0] 12930" xfId="53733" hidden="1"/>
    <cellStyle name="Currency [0] 12931" xfId="24302" hidden="1"/>
    <cellStyle name="Currency [0] 12931" xfId="53689" hidden="1"/>
    <cellStyle name="Currency [0] 12932" xfId="24338" hidden="1"/>
    <cellStyle name="Currency [0] 12932" xfId="53725" hidden="1"/>
    <cellStyle name="Currency [0] 12933" xfId="24342" hidden="1"/>
    <cellStyle name="Currency [0] 12933" xfId="53729" hidden="1"/>
    <cellStyle name="Currency [0] 12934" xfId="24403" hidden="1"/>
    <cellStyle name="Currency [0] 12934" xfId="53790" hidden="1"/>
    <cellStyle name="Currency [0] 12935" xfId="23747" hidden="1"/>
    <cellStyle name="Currency [0] 12935" xfId="53134" hidden="1"/>
    <cellStyle name="Currency [0] 12936" xfId="24385" hidden="1"/>
    <cellStyle name="Currency [0] 12936" xfId="53772" hidden="1"/>
    <cellStyle name="Currency [0] 12937" xfId="24408" hidden="1"/>
    <cellStyle name="Currency [0] 12937" xfId="53795" hidden="1"/>
    <cellStyle name="Currency [0] 12938" xfId="24410" hidden="1"/>
    <cellStyle name="Currency [0] 12938" xfId="53797" hidden="1"/>
    <cellStyle name="Currency [0] 12939" xfId="24266" hidden="1"/>
    <cellStyle name="Currency [0] 12939" xfId="53653" hidden="1"/>
    <cellStyle name="Currency [0] 1294" xfId="3720" hidden="1"/>
    <cellStyle name="Currency [0] 1294" xfId="33109" hidden="1"/>
    <cellStyle name="Currency [0] 12940" xfId="24365" hidden="1"/>
    <cellStyle name="Currency [0] 12940" xfId="53752" hidden="1"/>
    <cellStyle name="Currency [0] 12941" xfId="24332" hidden="1"/>
    <cellStyle name="Currency [0] 12941" xfId="53719" hidden="1"/>
    <cellStyle name="Currency [0] 12942" xfId="24350" hidden="1"/>
    <cellStyle name="Currency [0] 12942" xfId="53737" hidden="1"/>
    <cellStyle name="Currency [0] 12943" xfId="24347" hidden="1"/>
    <cellStyle name="Currency [0] 12943" xfId="53734" hidden="1"/>
    <cellStyle name="Currency [0] 12944" xfId="24414" hidden="1"/>
    <cellStyle name="Currency [0] 12944" xfId="53801" hidden="1"/>
    <cellStyle name="Currency [0] 12945" xfId="24299" hidden="1"/>
    <cellStyle name="Currency [0] 12945" xfId="53686" hidden="1"/>
    <cellStyle name="Currency [0] 12946" xfId="24399" hidden="1"/>
    <cellStyle name="Currency [0] 12946" xfId="53786" hidden="1"/>
    <cellStyle name="Currency [0] 12947" xfId="24421" hidden="1"/>
    <cellStyle name="Currency [0] 12947" xfId="53808" hidden="1"/>
    <cellStyle name="Currency [0] 12948" xfId="24423" hidden="1"/>
    <cellStyle name="Currency [0] 12948" xfId="53810" hidden="1"/>
    <cellStyle name="Currency [0] 12949" xfId="24351" hidden="1"/>
    <cellStyle name="Currency [0] 12949" xfId="53738" hidden="1"/>
    <cellStyle name="Currency [0] 1295" xfId="3754" hidden="1"/>
    <cellStyle name="Currency [0] 1295" xfId="33143" hidden="1"/>
    <cellStyle name="Currency [0] 12950" xfId="24383" hidden="1"/>
    <cellStyle name="Currency [0] 12950" xfId="53770" hidden="1"/>
    <cellStyle name="Currency [0] 12951" xfId="23726" hidden="1"/>
    <cellStyle name="Currency [0] 12951" xfId="53113" hidden="1"/>
    <cellStyle name="Currency [0] 12952" xfId="24369" hidden="1"/>
    <cellStyle name="Currency [0] 12952" xfId="53756" hidden="1"/>
    <cellStyle name="Currency [0] 12953" xfId="24366" hidden="1"/>
    <cellStyle name="Currency [0] 12953" xfId="53753" hidden="1"/>
    <cellStyle name="Currency [0] 12954" xfId="24427" hidden="1"/>
    <cellStyle name="Currency [0] 12954" xfId="53814" hidden="1"/>
    <cellStyle name="Currency [0] 12955" xfId="24262" hidden="1"/>
    <cellStyle name="Currency [0] 12955" xfId="53649" hidden="1"/>
    <cellStyle name="Currency [0] 12956" xfId="24411" hidden="1"/>
    <cellStyle name="Currency [0] 12956" xfId="53798" hidden="1"/>
    <cellStyle name="Currency [0] 12957" xfId="24431" hidden="1"/>
    <cellStyle name="Currency [0] 12957" xfId="53818" hidden="1"/>
    <cellStyle name="Currency [0] 12958" xfId="24433" hidden="1"/>
    <cellStyle name="Currency [0] 12958" xfId="53820" hidden="1"/>
    <cellStyle name="Currency [0] 12959" xfId="24370" hidden="1"/>
    <cellStyle name="Currency [0] 12959" xfId="53757" hidden="1"/>
    <cellStyle name="Currency [0] 1296" xfId="3747" hidden="1"/>
    <cellStyle name="Currency [0] 1296" xfId="33136" hidden="1"/>
    <cellStyle name="Currency [0] 12960" xfId="24398" hidden="1"/>
    <cellStyle name="Currency [0] 12960" xfId="53785" hidden="1"/>
    <cellStyle name="Currency [0] 12961" xfId="24358" hidden="1"/>
    <cellStyle name="Currency [0] 12961" xfId="53745" hidden="1"/>
    <cellStyle name="Currency [0] 12962" xfId="24387" hidden="1"/>
    <cellStyle name="Currency [0] 12962" xfId="53774" hidden="1"/>
    <cellStyle name="Currency [0] 12963" xfId="24384" hidden="1"/>
    <cellStyle name="Currency [0] 12963" xfId="53771" hidden="1"/>
    <cellStyle name="Currency [0] 12964" xfId="24437" hidden="1"/>
    <cellStyle name="Currency [0] 12964" xfId="53824" hidden="1"/>
    <cellStyle name="Currency [0] 12965" xfId="24265" hidden="1"/>
    <cellStyle name="Currency [0] 12965" xfId="53652" hidden="1"/>
    <cellStyle name="Currency [0] 12966" xfId="24424" hidden="1"/>
    <cellStyle name="Currency [0] 12966" xfId="53811" hidden="1"/>
    <cellStyle name="Currency [0] 12967" xfId="24441" hidden="1"/>
    <cellStyle name="Currency [0] 12967" xfId="53828" hidden="1"/>
    <cellStyle name="Currency [0] 12968" xfId="24443" hidden="1"/>
    <cellStyle name="Currency [0] 12968" xfId="53830" hidden="1"/>
    <cellStyle name="Currency [0] 12969" xfId="24324" hidden="1"/>
    <cellStyle name="Currency [0] 12969" xfId="53711" hidden="1"/>
    <cellStyle name="Currency [0] 1297" xfId="3757" hidden="1"/>
    <cellStyle name="Currency [0] 1297" xfId="33146" hidden="1"/>
    <cellStyle name="Currency [0] 12970" xfId="24360" hidden="1"/>
    <cellStyle name="Currency [0] 12970" xfId="53747" hidden="1"/>
    <cellStyle name="Currency [0] 12971" xfId="24429" hidden="1"/>
    <cellStyle name="Currency [0] 12971" xfId="53816" hidden="1"/>
    <cellStyle name="Currency [0] 12972" xfId="24417" hidden="1"/>
    <cellStyle name="Currency [0] 12972" xfId="53804" hidden="1"/>
    <cellStyle name="Currency [0] 12973" xfId="24434" hidden="1"/>
    <cellStyle name="Currency [0] 12973" xfId="53821" hidden="1"/>
    <cellStyle name="Currency [0] 12974" xfId="24445" hidden="1"/>
    <cellStyle name="Currency [0] 12974" xfId="53832" hidden="1"/>
    <cellStyle name="Currency [0] 12975" xfId="24293" hidden="1"/>
    <cellStyle name="Currency [0] 12975" xfId="53680" hidden="1"/>
    <cellStyle name="Currency [0] 12976" xfId="24357" hidden="1"/>
    <cellStyle name="Currency [0] 12976" xfId="53744" hidden="1"/>
    <cellStyle name="Currency [0] 12977" xfId="24449" hidden="1"/>
    <cellStyle name="Currency [0] 12977" xfId="53836" hidden="1"/>
    <cellStyle name="Currency [0] 12978" xfId="24451" hidden="1"/>
    <cellStyle name="Currency [0] 12978" xfId="53838" hidden="1"/>
    <cellStyle name="Currency [0] 12979" xfId="24406" hidden="1"/>
    <cellStyle name="Currency [0] 12979" xfId="53793" hidden="1"/>
    <cellStyle name="Currency [0] 1298" xfId="3761" hidden="1"/>
    <cellStyle name="Currency [0] 1298" xfId="33150" hidden="1"/>
    <cellStyle name="Currency [0] 12980" xfId="24418" hidden="1"/>
    <cellStyle name="Currency [0] 12980" xfId="53805" hidden="1"/>
    <cellStyle name="Currency [0] 12981" xfId="24446" hidden="1"/>
    <cellStyle name="Currency [0] 12981" xfId="53833" hidden="1"/>
    <cellStyle name="Currency [0] 12982" xfId="24419" hidden="1"/>
    <cellStyle name="Currency [0] 12982" xfId="53806" hidden="1"/>
    <cellStyle name="Currency [0] 12983" xfId="24452" hidden="1"/>
    <cellStyle name="Currency [0] 12983" xfId="53839" hidden="1"/>
    <cellStyle name="Currency [0] 12984" xfId="24454" hidden="1"/>
    <cellStyle name="Currency [0] 12984" xfId="53841" hidden="1"/>
    <cellStyle name="Currency [0] 12985" xfId="24447" hidden="1"/>
    <cellStyle name="Currency [0] 12985" xfId="53834" hidden="1"/>
    <cellStyle name="Currency [0] 12986" xfId="24393" hidden="1"/>
    <cellStyle name="Currency [0] 12986" xfId="53780" hidden="1"/>
    <cellStyle name="Currency [0] 12987" xfId="24456" hidden="1"/>
    <cellStyle name="Currency [0] 12987" xfId="53843" hidden="1"/>
    <cellStyle name="Currency [0] 12988" xfId="24458" hidden="1"/>
    <cellStyle name="Currency [0] 12988" xfId="53845" hidden="1"/>
    <cellStyle name="Currency [0] 12989" xfId="23820" hidden="1"/>
    <cellStyle name="Currency [0] 12989" xfId="53207" hidden="1"/>
    <cellStyle name="Currency [0] 1299" xfId="3686" hidden="1"/>
    <cellStyle name="Currency [0] 1299" xfId="33075" hidden="1"/>
    <cellStyle name="Currency [0] 12990" xfId="23761" hidden="1"/>
    <cellStyle name="Currency [0] 12990" xfId="53148" hidden="1"/>
    <cellStyle name="Currency [0] 12991" xfId="24464" hidden="1"/>
    <cellStyle name="Currency [0] 12991" xfId="53851" hidden="1"/>
    <cellStyle name="Currency [0] 12992" xfId="24470" hidden="1"/>
    <cellStyle name="Currency [0] 12992" xfId="53857" hidden="1"/>
    <cellStyle name="Currency [0] 12993" xfId="24472" hidden="1"/>
    <cellStyle name="Currency [0] 12993" xfId="53859" hidden="1"/>
    <cellStyle name="Currency [0] 12994" xfId="23751" hidden="1"/>
    <cellStyle name="Currency [0] 12994" xfId="53138" hidden="1"/>
    <cellStyle name="Currency [0] 12995" xfId="24466" hidden="1"/>
    <cellStyle name="Currency [0] 12995" xfId="53853" hidden="1"/>
    <cellStyle name="Currency [0] 12996" xfId="24474" hidden="1"/>
    <cellStyle name="Currency [0] 12996" xfId="53861" hidden="1"/>
    <cellStyle name="Currency [0] 12997" xfId="24476" hidden="1"/>
    <cellStyle name="Currency [0] 12997" xfId="53863" hidden="1"/>
    <cellStyle name="Currency [0] 12998" xfId="24465" hidden="1"/>
    <cellStyle name="Currency [0] 12998" xfId="53852" hidden="1"/>
    <cellStyle name="Currency [0] 12999" xfId="23796" hidden="1"/>
    <cellStyle name="Currency [0] 12999" xfId="53183" hidden="1"/>
    <cellStyle name="Currency [0] 13" xfId="132" hidden="1"/>
    <cellStyle name="Currency [0] 13" xfId="297" hidden="1"/>
    <cellStyle name="Currency [0] 13" xfId="247" hidden="1"/>
    <cellStyle name="Currency [0] 13" xfId="83" hidden="1"/>
    <cellStyle name="Currency [0] 13" xfId="480" hidden="1"/>
    <cellStyle name="Currency [0] 13" xfId="645" hidden="1"/>
    <cellStyle name="Currency [0] 13" xfId="595" hidden="1"/>
    <cellStyle name="Currency [0] 13" xfId="431" hidden="1"/>
    <cellStyle name="Currency [0] 13" xfId="818" hidden="1"/>
    <cellStyle name="Currency [0] 13" xfId="983" hidden="1"/>
    <cellStyle name="Currency [0] 13" xfId="933" hidden="1"/>
    <cellStyle name="Currency [0] 13" xfId="769" hidden="1"/>
    <cellStyle name="Currency [0] 13" xfId="1160" hidden="1"/>
    <cellStyle name="Currency [0] 13" xfId="1325" hidden="1"/>
    <cellStyle name="Currency [0] 13" xfId="1275" hidden="1"/>
    <cellStyle name="Currency [0] 13" xfId="1111" hidden="1"/>
    <cellStyle name="Currency [0] 13" xfId="1488" hidden="1"/>
    <cellStyle name="Currency [0] 13" xfId="1653" hidden="1"/>
    <cellStyle name="Currency [0] 13" xfId="1603" hidden="1"/>
    <cellStyle name="Currency [0] 13" xfId="1439" hidden="1"/>
    <cellStyle name="Currency [0] 13" xfId="1816" hidden="1"/>
    <cellStyle name="Currency [0] 13" xfId="1981" hidden="1"/>
    <cellStyle name="Currency [0] 13" xfId="1931" hidden="1"/>
    <cellStyle name="Currency [0] 13" xfId="1767" hidden="1"/>
    <cellStyle name="Currency [0] 13" xfId="2147" hidden="1"/>
    <cellStyle name="Currency [0] 13" xfId="2311" hidden="1"/>
    <cellStyle name="Currency [0] 13" xfId="2262" hidden="1"/>
    <cellStyle name="Currency [0] 13" xfId="2098" hidden="1"/>
    <cellStyle name="Currency [0] 13" xfId="2414" hidden="1"/>
    <cellStyle name="Currency [0] 13" xfId="31803" hidden="1"/>
    <cellStyle name="Currency [0] 13" xfId="61201" hidden="1"/>
    <cellStyle name="Currency [0] 13" xfId="61283" hidden="1"/>
    <cellStyle name="Currency [0] 13" xfId="61367" hidden="1"/>
    <cellStyle name="Currency [0] 13" xfId="61449" hidden="1"/>
    <cellStyle name="Currency [0] 13" xfId="61532" hidden="1"/>
    <cellStyle name="Currency [0] 13" xfId="61614" hidden="1"/>
    <cellStyle name="Currency [0] 13" xfId="61694" hidden="1"/>
    <cellStyle name="Currency [0] 13" xfId="61776" hidden="1"/>
    <cellStyle name="Currency [0] 13" xfId="61858" hidden="1"/>
    <cellStyle name="Currency [0] 13" xfId="61940" hidden="1"/>
    <cellStyle name="Currency [0] 13" xfId="62024" hidden="1"/>
    <cellStyle name="Currency [0] 13" xfId="62106" hidden="1"/>
    <cellStyle name="Currency [0] 13" xfId="62188" hidden="1"/>
    <cellStyle name="Currency [0] 13" xfId="62270" hidden="1"/>
    <cellStyle name="Currency [0] 13" xfId="62350" hidden="1"/>
    <cellStyle name="Currency [0] 13" xfId="62432" hidden="1"/>
    <cellStyle name="Currency [0] 13" xfId="62507" hidden="1"/>
    <cellStyle name="Currency [0] 13" xfId="62589" hidden="1"/>
    <cellStyle name="Currency [0] 13" xfId="62673" hidden="1"/>
    <cellStyle name="Currency [0] 13" xfId="62755" hidden="1"/>
    <cellStyle name="Currency [0] 13" xfId="62837" hidden="1"/>
    <cellStyle name="Currency [0] 13" xfId="62919" hidden="1"/>
    <cellStyle name="Currency [0] 13" xfId="62999" hidden="1"/>
    <cellStyle name="Currency [0] 13" xfId="63081" hidden="1"/>
    <cellStyle name="Currency [0] 130" xfId="2546" hidden="1"/>
    <cellStyle name="Currency [0] 130" xfId="31935" hidden="1"/>
    <cellStyle name="Currency [0] 1300" xfId="3718" hidden="1"/>
    <cellStyle name="Currency [0] 1300" xfId="33107" hidden="1"/>
    <cellStyle name="Currency [0] 13000" xfId="24487" hidden="1"/>
    <cellStyle name="Currency [0] 13000" xfId="53874" hidden="1"/>
    <cellStyle name="Currency [0] 13001" xfId="24496" hidden="1"/>
    <cellStyle name="Currency [0] 13001" xfId="53883" hidden="1"/>
    <cellStyle name="Currency [0] 13002" xfId="24507" hidden="1"/>
    <cellStyle name="Currency [0] 13002" xfId="53894" hidden="1"/>
    <cellStyle name="Currency [0] 13003" xfId="24513" hidden="1"/>
    <cellStyle name="Currency [0] 13003" xfId="53900" hidden="1"/>
    <cellStyle name="Currency [0] 13004" xfId="24485" hidden="1"/>
    <cellStyle name="Currency [0] 13004" xfId="53872" hidden="1"/>
    <cellStyle name="Currency [0] 13005" xfId="24503" hidden="1"/>
    <cellStyle name="Currency [0] 13005" xfId="53890" hidden="1"/>
    <cellStyle name="Currency [0] 13006" xfId="24525" hidden="1"/>
    <cellStyle name="Currency [0] 13006" xfId="53912" hidden="1"/>
    <cellStyle name="Currency [0] 13007" xfId="24527" hidden="1"/>
    <cellStyle name="Currency [0] 13007" xfId="53914" hidden="1"/>
    <cellStyle name="Currency [0] 13008" xfId="24461" hidden="1"/>
    <cellStyle name="Currency [0] 13008" xfId="53848" hidden="1"/>
    <cellStyle name="Currency [0] 13009" xfId="23750" hidden="1"/>
    <cellStyle name="Currency [0] 13009" xfId="53137" hidden="1"/>
    <cellStyle name="Currency [0] 1301" xfId="3764" hidden="1"/>
    <cellStyle name="Currency [0] 1301" xfId="33153" hidden="1"/>
    <cellStyle name="Currency [0] 13010" xfId="24499" hidden="1"/>
    <cellStyle name="Currency [0] 13010" xfId="53886" hidden="1"/>
    <cellStyle name="Currency [0] 13011" xfId="23729" hidden="1"/>
    <cellStyle name="Currency [0] 13011" xfId="53116" hidden="1"/>
    <cellStyle name="Currency [0] 13012" xfId="24488" hidden="1"/>
    <cellStyle name="Currency [0] 13012" xfId="53875" hidden="1"/>
    <cellStyle name="Currency [0] 13013" xfId="24532" hidden="1"/>
    <cellStyle name="Currency [0] 13013" xfId="53919" hidden="1"/>
    <cellStyle name="Currency [0] 13014" xfId="24500" hidden="1"/>
    <cellStyle name="Currency [0] 13014" xfId="53887" hidden="1"/>
    <cellStyle name="Currency [0] 13015" xfId="24508" hidden="1"/>
    <cellStyle name="Currency [0] 13015" xfId="53895" hidden="1"/>
    <cellStyle name="Currency [0] 13016" xfId="24544" hidden="1"/>
    <cellStyle name="Currency [0] 13016" xfId="53931" hidden="1"/>
    <cellStyle name="Currency [0] 13017" xfId="24546" hidden="1"/>
    <cellStyle name="Currency [0] 13017" xfId="53933" hidden="1"/>
    <cellStyle name="Currency [0] 13018" xfId="24502" hidden="1"/>
    <cellStyle name="Currency [0] 13018" xfId="53889" hidden="1"/>
    <cellStyle name="Currency [0] 13019" xfId="24515" hidden="1"/>
    <cellStyle name="Currency [0] 13019" xfId="53902" hidden="1"/>
    <cellStyle name="Currency [0] 1302" xfId="3765" hidden="1"/>
    <cellStyle name="Currency [0] 1302" xfId="33154" hidden="1"/>
    <cellStyle name="Currency [0] 13020" xfId="24520" hidden="1"/>
    <cellStyle name="Currency [0] 13020" xfId="53907" hidden="1"/>
    <cellStyle name="Currency [0] 13021" xfId="24514" hidden="1"/>
    <cellStyle name="Currency [0] 13021" xfId="53901" hidden="1"/>
    <cellStyle name="Currency [0] 13022" xfId="24562" hidden="1"/>
    <cellStyle name="Currency [0] 13022" xfId="53949" hidden="1"/>
    <cellStyle name="Currency [0] 13023" xfId="24570" hidden="1"/>
    <cellStyle name="Currency [0] 13023" xfId="53957" hidden="1"/>
    <cellStyle name="Currency [0] 13024" xfId="24498" hidden="1"/>
    <cellStyle name="Currency [0] 13024" xfId="53885" hidden="1"/>
    <cellStyle name="Currency [0] 13025" xfId="24556" hidden="1"/>
    <cellStyle name="Currency [0] 13025" xfId="53943" hidden="1"/>
    <cellStyle name="Currency [0] 13026" xfId="24579" hidden="1"/>
    <cellStyle name="Currency [0] 13026" xfId="53966" hidden="1"/>
    <cellStyle name="Currency [0] 13027" xfId="24581" hidden="1"/>
    <cellStyle name="Currency [0] 13027" xfId="53968" hidden="1"/>
    <cellStyle name="Currency [0] 13028" xfId="24481" hidden="1"/>
    <cellStyle name="Currency [0] 13028" xfId="53868" hidden="1"/>
    <cellStyle name="Currency [0] 13029" xfId="24491" hidden="1"/>
    <cellStyle name="Currency [0] 13029" xfId="53878" hidden="1"/>
    <cellStyle name="Currency [0] 1303" xfId="3742" hidden="1"/>
    <cellStyle name="Currency [0] 1303" xfId="33131" hidden="1"/>
    <cellStyle name="Currency [0] 13030" xfId="24553" hidden="1"/>
    <cellStyle name="Currency [0] 13030" xfId="53940" hidden="1"/>
    <cellStyle name="Currency [0] 13031" xfId="24518" hidden="1"/>
    <cellStyle name="Currency [0] 13031" xfId="53905" hidden="1"/>
    <cellStyle name="Currency [0] 13032" xfId="24468" hidden="1"/>
    <cellStyle name="Currency [0] 13032" xfId="53855" hidden="1"/>
    <cellStyle name="Currency [0] 13033" xfId="24589" hidden="1"/>
    <cellStyle name="Currency [0] 13033" xfId="53976" hidden="1"/>
    <cellStyle name="Currency [0] 13034" xfId="24554" hidden="1"/>
    <cellStyle name="Currency [0] 13034" xfId="53941" hidden="1"/>
    <cellStyle name="Currency [0] 13035" xfId="24565" hidden="1"/>
    <cellStyle name="Currency [0] 13035" xfId="53952" hidden="1"/>
    <cellStyle name="Currency [0] 13036" xfId="24597" hidden="1"/>
    <cellStyle name="Currency [0] 13036" xfId="53984" hidden="1"/>
    <cellStyle name="Currency [0] 13037" xfId="24599" hidden="1"/>
    <cellStyle name="Currency [0] 13037" xfId="53986" hidden="1"/>
    <cellStyle name="Currency [0] 13038" xfId="24551" hidden="1"/>
    <cellStyle name="Currency [0] 13038" xfId="53938" hidden="1"/>
    <cellStyle name="Currency [0] 13039" xfId="24550" hidden="1"/>
    <cellStyle name="Currency [0] 13039" xfId="53937" hidden="1"/>
    <cellStyle name="Currency [0] 1304" xfId="3748" hidden="1"/>
    <cellStyle name="Currency [0] 1304" xfId="33137" hidden="1"/>
    <cellStyle name="Currency [0] 13040" xfId="24540" hidden="1"/>
    <cellStyle name="Currency [0] 13040" xfId="53927" hidden="1"/>
    <cellStyle name="Currency [0] 13041" xfId="24536" hidden="1"/>
    <cellStyle name="Currency [0] 13041" xfId="53923" hidden="1"/>
    <cellStyle name="Currency [0] 13042" xfId="24538" hidden="1"/>
    <cellStyle name="Currency [0] 13042" xfId="53925" hidden="1"/>
    <cellStyle name="Currency [0] 13043" xfId="24606" hidden="1"/>
    <cellStyle name="Currency [0] 13043" xfId="53993" hidden="1"/>
    <cellStyle name="Currency [0] 13044" xfId="23765" hidden="1"/>
    <cellStyle name="Currency [0] 13044" xfId="53152" hidden="1"/>
    <cellStyle name="Currency [0] 13045" xfId="24584" hidden="1"/>
    <cellStyle name="Currency [0] 13045" xfId="53971" hidden="1"/>
    <cellStyle name="Currency [0] 13046" xfId="24612" hidden="1"/>
    <cellStyle name="Currency [0] 13046" xfId="53999" hidden="1"/>
    <cellStyle name="Currency [0] 13047" xfId="24614" hidden="1"/>
    <cellStyle name="Currency [0] 13047" xfId="54001" hidden="1"/>
    <cellStyle name="Currency [0] 13048" xfId="24489" hidden="1"/>
    <cellStyle name="Currency [0] 13048" xfId="53876" hidden="1"/>
    <cellStyle name="Currency [0] 13049" xfId="24563" hidden="1"/>
    <cellStyle name="Currency [0] 13049" xfId="53950" hidden="1"/>
    <cellStyle name="Currency [0] 1305" xfId="3762" hidden="1"/>
    <cellStyle name="Currency [0] 1305" xfId="33151" hidden="1"/>
    <cellStyle name="Currency [0] 13050" xfId="24519" hidden="1"/>
    <cellStyle name="Currency [0] 13050" xfId="53906" hidden="1"/>
    <cellStyle name="Currency [0] 13051" xfId="24555" hidden="1"/>
    <cellStyle name="Currency [0] 13051" xfId="53942" hidden="1"/>
    <cellStyle name="Currency [0] 13052" xfId="24559" hidden="1"/>
    <cellStyle name="Currency [0] 13052" xfId="53946" hidden="1"/>
    <cellStyle name="Currency [0] 13053" xfId="24620" hidden="1"/>
    <cellStyle name="Currency [0] 13053" xfId="54007" hidden="1"/>
    <cellStyle name="Currency [0] 13054" xfId="23778" hidden="1"/>
    <cellStyle name="Currency [0] 13054" xfId="53165" hidden="1"/>
    <cellStyle name="Currency [0] 13055" xfId="24602" hidden="1"/>
    <cellStyle name="Currency [0] 13055" xfId="53989" hidden="1"/>
    <cellStyle name="Currency [0] 13056" xfId="24625" hidden="1"/>
    <cellStyle name="Currency [0] 13056" xfId="54012" hidden="1"/>
    <cellStyle name="Currency [0] 13057" xfId="24627" hidden="1"/>
    <cellStyle name="Currency [0] 13057" xfId="54014" hidden="1"/>
    <cellStyle name="Currency [0] 13058" xfId="24483" hidden="1"/>
    <cellStyle name="Currency [0] 13058" xfId="53870" hidden="1"/>
    <cellStyle name="Currency [0] 13059" xfId="24582" hidden="1"/>
    <cellStyle name="Currency [0] 13059" xfId="53969" hidden="1"/>
    <cellStyle name="Currency [0] 1306" xfId="3749" hidden="1"/>
    <cellStyle name="Currency [0] 1306" xfId="33138" hidden="1"/>
    <cellStyle name="Currency [0] 13060" xfId="24549" hidden="1"/>
    <cellStyle name="Currency [0] 13060" xfId="53936" hidden="1"/>
    <cellStyle name="Currency [0] 13061" xfId="24567" hidden="1"/>
    <cellStyle name="Currency [0] 13061" xfId="53954" hidden="1"/>
    <cellStyle name="Currency [0] 13062" xfId="24564" hidden="1"/>
    <cellStyle name="Currency [0] 13062" xfId="53951" hidden="1"/>
    <cellStyle name="Currency [0] 13063" xfId="24631" hidden="1"/>
    <cellStyle name="Currency [0] 13063" xfId="54018" hidden="1"/>
    <cellStyle name="Currency [0] 13064" xfId="24516" hidden="1"/>
    <cellStyle name="Currency [0] 13064" xfId="53903" hidden="1"/>
    <cellStyle name="Currency [0] 13065" xfId="24616" hidden="1"/>
    <cellStyle name="Currency [0] 13065" xfId="54003" hidden="1"/>
    <cellStyle name="Currency [0] 13066" xfId="24638" hidden="1"/>
    <cellStyle name="Currency [0] 13066" xfId="54025" hidden="1"/>
    <cellStyle name="Currency [0] 13067" xfId="24640" hidden="1"/>
    <cellStyle name="Currency [0] 13067" xfId="54027" hidden="1"/>
    <cellStyle name="Currency [0] 13068" xfId="24568" hidden="1"/>
    <cellStyle name="Currency [0] 13068" xfId="53955" hidden="1"/>
    <cellStyle name="Currency [0] 13069" xfId="24600" hidden="1"/>
    <cellStyle name="Currency [0] 13069" xfId="53987" hidden="1"/>
    <cellStyle name="Currency [0] 1307" xfId="3766" hidden="1"/>
    <cellStyle name="Currency [0] 1307" xfId="33155" hidden="1"/>
    <cellStyle name="Currency [0] 13070" xfId="23730" hidden="1"/>
    <cellStyle name="Currency [0] 13070" xfId="53117" hidden="1"/>
    <cellStyle name="Currency [0] 13071" xfId="24586" hidden="1"/>
    <cellStyle name="Currency [0] 13071" xfId="53973" hidden="1"/>
    <cellStyle name="Currency [0] 13072" xfId="24583" hidden="1"/>
    <cellStyle name="Currency [0] 13072" xfId="53970" hidden="1"/>
    <cellStyle name="Currency [0] 13073" xfId="24644" hidden="1"/>
    <cellStyle name="Currency [0] 13073" xfId="54031" hidden="1"/>
    <cellStyle name="Currency [0] 13074" xfId="24479" hidden="1"/>
    <cellStyle name="Currency [0] 13074" xfId="53866" hidden="1"/>
    <cellStyle name="Currency [0] 13075" xfId="24628" hidden="1"/>
    <cellStyle name="Currency [0] 13075" xfId="54015" hidden="1"/>
    <cellStyle name="Currency [0] 13076" xfId="24648" hidden="1"/>
    <cellStyle name="Currency [0] 13076" xfId="54035" hidden="1"/>
    <cellStyle name="Currency [0] 13077" xfId="24650" hidden="1"/>
    <cellStyle name="Currency [0] 13077" xfId="54037" hidden="1"/>
    <cellStyle name="Currency [0] 13078" xfId="24587" hidden="1"/>
    <cellStyle name="Currency [0] 13078" xfId="53974" hidden="1"/>
    <cellStyle name="Currency [0] 13079" xfId="24615" hidden="1"/>
    <cellStyle name="Currency [0] 13079" xfId="54002" hidden="1"/>
    <cellStyle name="Currency [0] 1308" xfId="3767" hidden="1"/>
    <cellStyle name="Currency [0] 1308" xfId="33156" hidden="1"/>
    <cellStyle name="Currency [0] 13080" xfId="24575" hidden="1"/>
    <cellStyle name="Currency [0] 13080" xfId="53962" hidden="1"/>
    <cellStyle name="Currency [0] 13081" xfId="24604" hidden="1"/>
    <cellStyle name="Currency [0] 13081" xfId="53991" hidden="1"/>
    <cellStyle name="Currency [0] 13082" xfId="24601" hidden="1"/>
    <cellStyle name="Currency [0] 13082" xfId="53988" hidden="1"/>
    <cellStyle name="Currency [0] 13083" xfId="24654" hidden="1"/>
    <cellStyle name="Currency [0] 13083" xfId="54041" hidden="1"/>
    <cellStyle name="Currency [0] 13084" xfId="24482" hidden="1"/>
    <cellStyle name="Currency [0] 13084" xfId="53869" hidden="1"/>
    <cellStyle name="Currency [0] 13085" xfId="24641" hidden="1"/>
    <cellStyle name="Currency [0] 13085" xfId="54028" hidden="1"/>
    <cellStyle name="Currency [0] 13086" xfId="24658" hidden="1"/>
    <cellStyle name="Currency [0] 13086" xfId="54045" hidden="1"/>
    <cellStyle name="Currency [0] 13087" xfId="24660" hidden="1"/>
    <cellStyle name="Currency [0] 13087" xfId="54047" hidden="1"/>
    <cellStyle name="Currency [0] 13088" xfId="24541" hidden="1"/>
    <cellStyle name="Currency [0] 13088" xfId="53928" hidden="1"/>
    <cellStyle name="Currency [0] 13089" xfId="24577" hidden="1"/>
    <cellStyle name="Currency [0] 13089" xfId="53964" hidden="1"/>
    <cellStyle name="Currency [0] 1309" xfId="3763" hidden="1"/>
    <cellStyle name="Currency [0] 1309" xfId="33152" hidden="1"/>
    <cellStyle name="Currency [0] 13090" xfId="24646" hidden="1"/>
    <cellStyle name="Currency [0] 13090" xfId="54033" hidden="1"/>
    <cellStyle name="Currency [0] 13091" xfId="24634" hidden="1"/>
    <cellStyle name="Currency [0] 13091" xfId="54021" hidden="1"/>
    <cellStyle name="Currency [0] 13092" xfId="24651" hidden="1"/>
    <cellStyle name="Currency [0] 13092" xfId="54038" hidden="1"/>
    <cellStyle name="Currency [0] 13093" xfId="24662" hidden="1"/>
    <cellStyle name="Currency [0] 13093" xfId="54049" hidden="1"/>
    <cellStyle name="Currency [0] 13094" xfId="24510" hidden="1"/>
    <cellStyle name="Currency [0] 13094" xfId="53897" hidden="1"/>
    <cellStyle name="Currency [0] 13095" xfId="24574" hidden="1"/>
    <cellStyle name="Currency [0] 13095" xfId="53961" hidden="1"/>
    <cellStyle name="Currency [0] 13096" xfId="24666" hidden="1"/>
    <cellStyle name="Currency [0] 13096" xfId="54053" hidden="1"/>
    <cellStyle name="Currency [0] 13097" xfId="24668" hidden="1"/>
    <cellStyle name="Currency [0] 13097" xfId="54055" hidden="1"/>
    <cellStyle name="Currency [0] 13098" xfId="24623" hidden="1"/>
    <cellStyle name="Currency [0] 13098" xfId="54010" hidden="1"/>
    <cellStyle name="Currency [0] 13099" xfId="24635" hidden="1"/>
    <cellStyle name="Currency [0] 13099" xfId="54022" hidden="1"/>
    <cellStyle name="Currency [0] 131" xfId="2535" hidden="1"/>
    <cellStyle name="Currency [0] 131" xfId="31924" hidden="1"/>
    <cellStyle name="Currency [0] 1310" xfId="3736" hidden="1"/>
    <cellStyle name="Currency [0] 1310" xfId="33125" hidden="1"/>
    <cellStyle name="Currency [0] 13100" xfId="24663" hidden="1"/>
    <cellStyle name="Currency [0] 13100" xfId="54050" hidden="1"/>
    <cellStyle name="Currency [0] 13101" xfId="24636" hidden="1"/>
    <cellStyle name="Currency [0] 13101" xfId="54023" hidden="1"/>
    <cellStyle name="Currency [0] 13102" xfId="24669" hidden="1"/>
    <cellStyle name="Currency [0] 13102" xfId="54056" hidden="1"/>
    <cellStyle name="Currency [0] 13103" xfId="24671" hidden="1"/>
    <cellStyle name="Currency [0] 13103" xfId="54058" hidden="1"/>
    <cellStyle name="Currency [0] 13104" xfId="24664" hidden="1"/>
    <cellStyle name="Currency [0] 13104" xfId="54051" hidden="1"/>
    <cellStyle name="Currency [0] 13105" xfId="24610" hidden="1"/>
    <cellStyle name="Currency [0] 13105" xfId="53997" hidden="1"/>
    <cellStyle name="Currency [0] 13106" xfId="24673" hidden="1"/>
    <cellStyle name="Currency [0] 13106" xfId="54060" hidden="1"/>
    <cellStyle name="Currency [0] 13107" xfId="24675" hidden="1"/>
    <cellStyle name="Currency [0] 13107" xfId="54062" hidden="1"/>
    <cellStyle name="Currency [0] 13108" xfId="22322" hidden="1"/>
    <cellStyle name="Currency [0] 13108" xfId="51709" hidden="1"/>
    <cellStyle name="Currency [0] 13109" xfId="22260" hidden="1"/>
    <cellStyle name="Currency [0] 13109" xfId="51647" hidden="1"/>
    <cellStyle name="Currency [0] 1311" xfId="3768" hidden="1"/>
    <cellStyle name="Currency [0] 1311" xfId="33157" hidden="1"/>
    <cellStyle name="Currency [0] 13110" xfId="23515" hidden="1"/>
    <cellStyle name="Currency [0] 13110" xfId="52902" hidden="1"/>
    <cellStyle name="Currency [0] 13111" xfId="24680" hidden="1"/>
    <cellStyle name="Currency [0] 13111" xfId="54067" hidden="1"/>
    <cellStyle name="Currency [0] 13112" xfId="24683" hidden="1"/>
    <cellStyle name="Currency [0] 13112" xfId="54070" hidden="1"/>
    <cellStyle name="Currency [0] 13113" xfId="22297" hidden="1"/>
    <cellStyle name="Currency [0] 13113" xfId="51684" hidden="1"/>
    <cellStyle name="Currency [0] 13114" xfId="24676" hidden="1"/>
    <cellStyle name="Currency [0] 13114" xfId="54063" hidden="1"/>
    <cellStyle name="Currency [0] 13115" xfId="24685" hidden="1"/>
    <cellStyle name="Currency [0] 13115" xfId="54072" hidden="1"/>
    <cellStyle name="Currency [0] 13116" xfId="24687" hidden="1"/>
    <cellStyle name="Currency [0] 13116" xfId="54074" hidden="1"/>
    <cellStyle name="Currency [0] 13117" xfId="22272" hidden="1"/>
    <cellStyle name="Currency [0] 13117" xfId="51659" hidden="1"/>
    <cellStyle name="Currency [0] 13118" xfId="22294" hidden="1"/>
    <cellStyle name="Currency [0] 13118" xfId="51681" hidden="1"/>
    <cellStyle name="Currency [0] 13119" xfId="24698" hidden="1"/>
    <cellStyle name="Currency [0] 13119" xfId="54085" hidden="1"/>
    <cellStyle name="Currency [0] 1312" xfId="3769" hidden="1"/>
    <cellStyle name="Currency [0] 1312" xfId="33158" hidden="1"/>
    <cellStyle name="Currency [0] 13120" xfId="24707" hidden="1"/>
    <cellStyle name="Currency [0] 13120" xfId="54094" hidden="1"/>
    <cellStyle name="Currency [0] 13121" xfId="24718" hidden="1"/>
    <cellStyle name="Currency [0] 13121" xfId="54105" hidden="1"/>
    <cellStyle name="Currency [0] 13122" xfId="24724" hidden="1"/>
    <cellStyle name="Currency [0] 13122" xfId="54111" hidden="1"/>
    <cellStyle name="Currency [0] 13123" xfId="24696" hidden="1"/>
    <cellStyle name="Currency [0] 13123" xfId="54083" hidden="1"/>
    <cellStyle name="Currency [0] 13124" xfId="24714" hidden="1"/>
    <cellStyle name="Currency [0] 13124" xfId="54101" hidden="1"/>
    <cellStyle name="Currency [0] 13125" xfId="24736" hidden="1"/>
    <cellStyle name="Currency [0] 13125" xfId="54123" hidden="1"/>
    <cellStyle name="Currency [0] 13126" xfId="24738" hidden="1"/>
    <cellStyle name="Currency [0] 13126" xfId="54125" hidden="1"/>
    <cellStyle name="Currency [0] 13127" xfId="22243" hidden="1"/>
    <cellStyle name="Currency [0] 13127" xfId="51630" hidden="1"/>
    <cellStyle name="Currency [0] 13128" xfId="22277" hidden="1"/>
    <cellStyle name="Currency [0] 13128" xfId="51664" hidden="1"/>
    <cellStyle name="Currency [0] 13129" xfId="24710" hidden="1"/>
    <cellStyle name="Currency [0] 13129" xfId="54097" hidden="1"/>
    <cellStyle name="Currency [0] 1313" xfId="3795" hidden="1"/>
    <cellStyle name="Currency [0] 1313" xfId="33184" hidden="1"/>
    <cellStyle name="Currency [0] 13130" xfId="22281" hidden="1"/>
    <cellStyle name="Currency [0] 13130" xfId="51668" hidden="1"/>
    <cellStyle name="Currency [0] 13131" xfId="24699" hidden="1"/>
    <cellStyle name="Currency [0] 13131" xfId="54086" hidden="1"/>
    <cellStyle name="Currency [0] 13132" xfId="24743" hidden="1"/>
    <cellStyle name="Currency [0] 13132" xfId="54130" hidden="1"/>
    <cellStyle name="Currency [0] 13133" xfId="24711" hidden="1"/>
    <cellStyle name="Currency [0] 13133" xfId="54098" hidden="1"/>
    <cellStyle name="Currency [0] 13134" xfId="24719" hidden="1"/>
    <cellStyle name="Currency [0] 13134" xfId="54106" hidden="1"/>
    <cellStyle name="Currency [0] 13135" xfId="24755" hidden="1"/>
    <cellStyle name="Currency [0] 13135" xfId="54142" hidden="1"/>
    <cellStyle name="Currency [0] 13136" xfId="24757" hidden="1"/>
    <cellStyle name="Currency [0] 13136" xfId="54144" hidden="1"/>
    <cellStyle name="Currency [0] 13137" xfId="24713" hidden="1"/>
    <cellStyle name="Currency [0] 13137" xfId="54100" hidden="1"/>
    <cellStyle name="Currency [0] 13138" xfId="24726" hidden="1"/>
    <cellStyle name="Currency [0] 13138" xfId="54113" hidden="1"/>
    <cellStyle name="Currency [0] 13139" xfId="24731" hidden="1"/>
    <cellStyle name="Currency [0] 13139" xfId="54118" hidden="1"/>
    <cellStyle name="Currency [0] 1314" xfId="3803" hidden="1"/>
    <cellStyle name="Currency [0] 1314" xfId="33192" hidden="1"/>
    <cellStyle name="Currency [0] 13140" xfId="24725" hidden="1"/>
    <cellStyle name="Currency [0] 13140" xfId="54112" hidden="1"/>
    <cellStyle name="Currency [0] 13141" xfId="24773" hidden="1"/>
    <cellStyle name="Currency [0] 13141" xfId="54160" hidden="1"/>
    <cellStyle name="Currency [0] 13142" xfId="24781" hidden="1"/>
    <cellStyle name="Currency [0] 13142" xfId="54168" hidden="1"/>
    <cellStyle name="Currency [0] 13143" xfId="24709" hidden="1"/>
    <cellStyle name="Currency [0] 13143" xfId="54096" hidden="1"/>
    <cellStyle name="Currency [0] 13144" xfId="24767" hidden="1"/>
    <cellStyle name="Currency [0] 13144" xfId="54154" hidden="1"/>
    <cellStyle name="Currency [0] 13145" xfId="24790" hidden="1"/>
    <cellStyle name="Currency [0] 13145" xfId="54177" hidden="1"/>
    <cellStyle name="Currency [0] 13146" xfId="24792" hidden="1"/>
    <cellStyle name="Currency [0] 13146" xfId="54179" hidden="1"/>
    <cellStyle name="Currency [0] 13147" xfId="24692" hidden="1"/>
    <cellStyle name="Currency [0] 13147" xfId="54079" hidden="1"/>
    <cellStyle name="Currency [0] 13148" xfId="24702" hidden="1"/>
    <cellStyle name="Currency [0] 13148" xfId="54089" hidden="1"/>
    <cellStyle name="Currency [0] 13149" xfId="24764" hidden="1"/>
    <cellStyle name="Currency [0] 13149" xfId="54151" hidden="1"/>
    <cellStyle name="Currency [0] 1315" xfId="3806" hidden="1"/>
    <cellStyle name="Currency [0] 1315" xfId="33195" hidden="1"/>
    <cellStyle name="Currency [0] 13150" xfId="24729" hidden="1"/>
    <cellStyle name="Currency [0] 13150" xfId="54116" hidden="1"/>
    <cellStyle name="Currency [0] 13151" xfId="24678" hidden="1"/>
    <cellStyle name="Currency [0] 13151" xfId="54065" hidden="1"/>
    <cellStyle name="Currency [0] 13152" xfId="24800" hidden="1"/>
    <cellStyle name="Currency [0] 13152" xfId="54187" hidden="1"/>
    <cellStyle name="Currency [0] 13153" xfId="24765" hidden="1"/>
    <cellStyle name="Currency [0] 13153" xfId="54152" hidden="1"/>
    <cellStyle name="Currency [0] 13154" xfId="24776" hidden="1"/>
    <cellStyle name="Currency [0] 13154" xfId="54163" hidden="1"/>
    <cellStyle name="Currency [0] 13155" xfId="24808" hidden="1"/>
    <cellStyle name="Currency [0] 13155" xfId="54195" hidden="1"/>
    <cellStyle name="Currency [0] 13156" xfId="24810" hidden="1"/>
    <cellStyle name="Currency [0] 13156" xfId="54197" hidden="1"/>
    <cellStyle name="Currency [0] 13157" xfId="24762" hidden="1"/>
    <cellStyle name="Currency [0] 13157" xfId="54149" hidden="1"/>
    <cellStyle name="Currency [0] 13158" xfId="24761" hidden="1"/>
    <cellStyle name="Currency [0] 13158" xfId="54148" hidden="1"/>
    <cellStyle name="Currency [0] 13159" xfId="24751" hidden="1"/>
    <cellStyle name="Currency [0] 13159" xfId="54138" hidden="1"/>
    <cellStyle name="Currency [0] 1316" xfId="3810" hidden="1"/>
    <cellStyle name="Currency [0] 1316" xfId="33199" hidden="1"/>
    <cellStyle name="Currency [0] 13160" xfId="24747" hidden="1"/>
    <cellStyle name="Currency [0] 13160" xfId="54134" hidden="1"/>
    <cellStyle name="Currency [0] 13161" xfId="24749" hidden="1"/>
    <cellStyle name="Currency [0] 13161" xfId="54136" hidden="1"/>
    <cellStyle name="Currency [0] 13162" xfId="24817" hidden="1"/>
    <cellStyle name="Currency [0] 13162" xfId="54204" hidden="1"/>
    <cellStyle name="Currency [0] 13163" xfId="22336" hidden="1"/>
    <cellStyle name="Currency [0] 13163" xfId="51723" hidden="1"/>
    <cellStyle name="Currency [0] 13164" xfId="24795" hidden="1"/>
    <cellStyle name="Currency [0] 13164" xfId="54182" hidden="1"/>
    <cellStyle name="Currency [0] 13165" xfId="24823" hidden="1"/>
    <cellStyle name="Currency [0] 13165" xfId="54210" hidden="1"/>
    <cellStyle name="Currency [0] 13166" xfId="24825" hidden="1"/>
    <cellStyle name="Currency [0] 13166" xfId="54212" hidden="1"/>
    <cellStyle name="Currency [0] 13167" xfId="24700" hidden="1"/>
    <cellStyle name="Currency [0] 13167" xfId="54087" hidden="1"/>
    <cellStyle name="Currency [0] 13168" xfId="24774" hidden="1"/>
    <cellStyle name="Currency [0] 13168" xfId="54161" hidden="1"/>
    <cellStyle name="Currency [0] 13169" xfId="24730" hidden="1"/>
    <cellStyle name="Currency [0] 13169" xfId="54117" hidden="1"/>
    <cellStyle name="Currency [0] 1317" xfId="3812" hidden="1"/>
    <cellStyle name="Currency [0] 1317" xfId="33201" hidden="1"/>
    <cellStyle name="Currency [0] 13170" xfId="24766" hidden="1"/>
    <cellStyle name="Currency [0] 13170" xfId="54153" hidden="1"/>
    <cellStyle name="Currency [0] 13171" xfId="24770" hidden="1"/>
    <cellStyle name="Currency [0] 13171" xfId="54157" hidden="1"/>
    <cellStyle name="Currency [0] 13172" xfId="24831" hidden="1"/>
    <cellStyle name="Currency [0] 13172" xfId="54218" hidden="1"/>
    <cellStyle name="Currency [0] 13173" xfId="22275" hidden="1"/>
    <cellStyle name="Currency [0] 13173" xfId="51662" hidden="1"/>
    <cellStyle name="Currency [0] 13174" xfId="24813" hidden="1"/>
    <cellStyle name="Currency [0] 13174" xfId="54200" hidden="1"/>
    <cellStyle name="Currency [0] 13175" xfId="24836" hidden="1"/>
    <cellStyle name="Currency [0] 13175" xfId="54223" hidden="1"/>
    <cellStyle name="Currency [0] 13176" xfId="24838" hidden="1"/>
    <cellStyle name="Currency [0] 13176" xfId="54225" hidden="1"/>
    <cellStyle name="Currency [0] 13177" xfId="24694" hidden="1"/>
    <cellStyle name="Currency [0] 13177" xfId="54081" hidden="1"/>
    <cellStyle name="Currency [0] 13178" xfId="24793" hidden="1"/>
    <cellStyle name="Currency [0] 13178" xfId="54180" hidden="1"/>
    <cellStyle name="Currency [0] 13179" xfId="24760" hidden="1"/>
    <cellStyle name="Currency [0] 13179" xfId="54147" hidden="1"/>
    <cellStyle name="Currency [0] 1318" xfId="3802" hidden="1"/>
    <cellStyle name="Currency [0] 1318" xfId="33191" hidden="1"/>
    <cellStyle name="Currency [0] 13180" xfId="24778" hidden="1"/>
    <cellStyle name="Currency [0] 13180" xfId="54165" hidden="1"/>
    <cellStyle name="Currency [0] 13181" xfId="24775" hidden="1"/>
    <cellStyle name="Currency [0] 13181" xfId="54162" hidden="1"/>
    <cellStyle name="Currency [0] 13182" xfId="24842" hidden="1"/>
    <cellStyle name="Currency [0] 13182" xfId="54229" hidden="1"/>
    <cellStyle name="Currency [0] 13183" xfId="24727" hidden="1"/>
    <cellStyle name="Currency [0] 13183" xfId="54114" hidden="1"/>
    <cellStyle name="Currency [0] 13184" xfId="24827" hidden="1"/>
    <cellStyle name="Currency [0] 13184" xfId="54214" hidden="1"/>
    <cellStyle name="Currency [0] 13185" xfId="24849" hidden="1"/>
    <cellStyle name="Currency [0] 13185" xfId="54236" hidden="1"/>
    <cellStyle name="Currency [0] 13186" xfId="24851" hidden="1"/>
    <cellStyle name="Currency [0] 13186" xfId="54238" hidden="1"/>
    <cellStyle name="Currency [0] 13187" xfId="24779" hidden="1"/>
    <cellStyle name="Currency [0] 13187" xfId="54166" hidden="1"/>
    <cellStyle name="Currency [0] 13188" xfId="24811" hidden="1"/>
    <cellStyle name="Currency [0] 13188" xfId="54198" hidden="1"/>
    <cellStyle name="Currency [0] 13189" xfId="22284" hidden="1"/>
    <cellStyle name="Currency [0] 13189" xfId="51671" hidden="1"/>
    <cellStyle name="Currency [0] 1319" xfId="3808" hidden="1"/>
    <cellStyle name="Currency [0] 1319" xfId="33197" hidden="1"/>
    <cellStyle name="Currency [0] 13190" xfId="24797" hidden="1"/>
    <cellStyle name="Currency [0] 13190" xfId="54184" hidden="1"/>
    <cellStyle name="Currency [0] 13191" xfId="24794" hidden="1"/>
    <cellStyle name="Currency [0] 13191" xfId="54181" hidden="1"/>
    <cellStyle name="Currency [0] 13192" xfId="24855" hidden="1"/>
    <cellStyle name="Currency [0] 13192" xfId="54242" hidden="1"/>
    <cellStyle name="Currency [0] 13193" xfId="24690" hidden="1"/>
    <cellStyle name="Currency [0] 13193" xfId="54077" hidden="1"/>
    <cellStyle name="Currency [0] 13194" xfId="24839" hidden="1"/>
    <cellStyle name="Currency [0] 13194" xfId="54226" hidden="1"/>
    <cellStyle name="Currency [0] 13195" xfId="24859" hidden="1"/>
    <cellStyle name="Currency [0] 13195" xfId="54246" hidden="1"/>
    <cellStyle name="Currency [0] 13196" xfId="24861" hidden="1"/>
    <cellStyle name="Currency [0] 13196" xfId="54248" hidden="1"/>
    <cellStyle name="Currency [0] 13197" xfId="24798" hidden="1"/>
    <cellStyle name="Currency [0] 13197" xfId="54185" hidden="1"/>
    <cellStyle name="Currency [0] 13198" xfId="24826" hidden="1"/>
    <cellStyle name="Currency [0] 13198" xfId="54213" hidden="1"/>
    <cellStyle name="Currency [0] 13199" xfId="24786" hidden="1"/>
    <cellStyle name="Currency [0] 13199" xfId="54173" hidden="1"/>
    <cellStyle name="Currency [0] 132" xfId="2560" hidden="1"/>
    <cellStyle name="Currency [0] 132" xfId="31949" hidden="1"/>
    <cellStyle name="Currency [0] 1320" xfId="3814" hidden="1"/>
    <cellStyle name="Currency [0] 1320" xfId="33203" hidden="1"/>
    <cellStyle name="Currency [0] 13200" xfId="24815" hidden="1"/>
    <cellStyle name="Currency [0] 13200" xfId="54202" hidden="1"/>
    <cellStyle name="Currency [0] 13201" xfId="24812" hidden="1"/>
    <cellStyle name="Currency [0] 13201" xfId="54199" hidden="1"/>
    <cellStyle name="Currency [0] 13202" xfId="24865" hidden="1"/>
    <cellStyle name="Currency [0] 13202" xfId="54252" hidden="1"/>
    <cellStyle name="Currency [0] 13203" xfId="24693" hidden="1"/>
    <cellStyle name="Currency [0] 13203" xfId="54080" hidden="1"/>
    <cellStyle name="Currency [0] 13204" xfId="24852" hidden="1"/>
    <cellStyle name="Currency [0] 13204" xfId="54239" hidden="1"/>
    <cellStyle name="Currency [0] 13205" xfId="24869" hidden="1"/>
    <cellStyle name="Currency [0] 13205" xfId="54256" hidden="1"/>
    <cellStyle name="Currency [0] 13206" xfId="24871" hidden="1"/>
    <cellStyle name="Currency [0] 13206" xfId="54258" hidden="1"/>
    <cellStyle name="Currency [0] 13207" xfId="24752" hidden="1"/>
    <cellStyle name="Currency [0] 13207" xfId="54139" hidden="1"/>
    <cellStyle name="Currency [0] 13208" xfId="24788" hidden="1"/>
    <cellStyle name="Currency [0] 13208" xfId="54175" hidden="1"/>
    <cellStyle name="Currency [0] 13209" xfId="24857" hidden="1"/>
    <cellStyle name="Currency [0] 13209" xfId="54244" hidden="1"/>
    <cellStyle name="Currency [0] 1321" xfId="3815" hidden="1"/>
    <cellStyle name="Currency [0] 1321" xfId="33204" hidden="1"/>
    <cellStyle name="Currency [0] 13210" xfId="24845" hidden="1"/>
    <cellStyle name="Currency [0] 13210" xfId="54232" hidden="1"/>
    <cellStyle name="Currency [0] 13211" xfId="24862" hidden="1"/>
    <cellStyle name="Currency [0] 13211" xfId="54249" hidden="1"/>
    <cellStyle name="Currency [0] 13212" xfId="24873" hidden="1"/>
    <cellStyle name="Currency [0] 13212" xfId="54260" hidden="1"/>
    <cellStyle name="Currency [0] 13213" xfId="24721" hidden="1"/>
    <cellStyle name="Currency [0] 13213" xfId="54108" hidden="1"/>
    <cellStyle name="Currency [0] 13214" xfId="24785" hidden="1"/>
    <cellStyle name="Currency [0] 13214" xfId="54172" hidden="1"/>
    <cellStyle name="Currency [0] 13215" xfId="24877" hidden="1"/>
    <cellStyle name="Currency [0] 13215" xfId="54264" hidden="1"/>
    <cellStyle name="Currency [0] 13216" xfId="24879" hidden="1"/>
    <cellStyle name="Currency [0] 13216" xfId="54266" hidden="1"/>
    <cellStyle name="Currency [0] 13217" xfId="24834" hidden="1"/>
    <cellStyle name="Currency [0] 13217" xfId="54221" hidden="1"/>
    <cellStyle name="Currency [0] 13218" xfId="24846" hidden="1"/>
    <cellStyle name="Currency [0] 13218" xfId="54233" hidden="1"/>
    <cellStyle name="Currency [0] 13219" xfId="24874" hidden="1"/>
    <cellStyle name="Currency [0] 13219" xfId="54261" hidden="1"/>
    <cellStyle name="Currency [0] 1322" xfId="3807" hidden="1"/>
    <cellStyle name="Currency [0] 1322" xfId="33196" hidden="1"/>
    <cellStyle name="Currency [0] 13220" xfId="24847" hidden="1"/>
    <cellStyle name="Currency [0] 13220" xfId="54234" hidden="1"/>
    <cellStyle name="Currency [0] 13221" xfId="24880" hidden="1"/>
    <cellStyle name="Currency [0] 13221" xfId="54267" hidden="1"/>
    <cellStyle name="Currency [0] 13222" xfId="24882" hidden="1"/>
    <cellStyle name="Currency [0] 13222" xfId="54269" hidden="1"/>
    <cellStyle name="Currency [0] 13223" xfId="24875" hidden="1"/>
    <cellStyle name="Currency [0] 13223" xfId="54262" hidden="1"/>
    <cellStyle name="Currency [0] 13224" xfId="24821" hidden="1"/>
    <cellStyle name="Currency [0] 13224" xfId="54208" hidden="1"/>
    <cellStyle name="Currency [0] 13225" xfId="24884" hidden="1"/>
    <cellStyle name="Currency [0] 13225" xfId="54271" hidden="1"/>
    <cellStyle name="Currency [0] 13226" xfId="24886" hidden="1"/>
    <cellStyle name="Currency [0] 13226" xfId="54273" hidden="1"/>
    <cellStyle name="Currency [0] 13227" xfId="24945" hidden="1"/>
    <cellStyle name="Currency [0] 13227" xfId="54332" hidden="1"/>
    <cellStyle name="Currency [0] 13228" xfId="24964" hidden="1"/>
    <cellStyle name="Currency [0] 13228" xfId="54351" hidden="1"/>
    <cellStyle name="Currency [0] 13229" xfId="24971" hidden="1"/>
    <cellStyle name="Currency [0] 13229" xfId="54358" hidden="1"/>
    <cellStyle name="Currency [0] 1323" xfId="3796" hidden="1"/>
    <cellStyle name="Currency [0] 1323" xfId="33185" hidden="1"/>
    <cellStyle name="Currency [0] 13230" xfId="24978" hidden="1"/>
    <cellStyle name="Currency [0] 13230" xfId="54365" hidden="1"/>
    <cellStyle name="Currency [0] 13231" xfId="24983" hidden="1"/>
    <cellStyle name="Currency [0] 13231" xfId="54370" hidden="1"/>
    <cellStyle name="Currency [0] 13232" xfId="24962" hidden="1"/>
    <cellStyle name="Currency [0] 13232" xfId="54349" hidden="1"/>
    <cellStyle name="Currency [0] 13233" xfId="24973" hidden="1"/>
    <cellStyle name="Currency [0] 13233" xfId="54360" hidden="1"/>
    <cellStyle name="Currency [0] 13234" xfId="24987" hidden="1"/>
    <cellStyle name="Currency [0] 13234" xfId="54374" hidden="1"/>
    <cellStyle name="Currency [0] 13235" xfId="24989" hidden="1"/>
    <cellStyle name="Currency [0] 13235" xfId="54376" hidden="1"/>
    <cellStyle name="Currency [0] 13236" xfId="24972" hidden="1"/>
    <cellStyle name="Currency [0] 13236" xfId="54359" hidden="1"/>
    <cellStyle name="Currency [0] 13237" xfId="24946" hidden="1"/>
    <cellStyle name="Currency [0] 13237" xfId="54333" hidden="1"/>
    <cellStyle name="Currency [0] 13238" xfId="25000" hidden="1"/>
    <cellStyle name="Currency [0] 13238" xfId="54387" hidden="1"/>
    <cellStyle name="Currency [0] 13239" xfId="25009" hidden="1"/>
    <cellStyle name="Currency [0] 13239" xfId="54396" hidden="1"/>
    <cellStyle name="Currency [0] 1324" xfId="3821" hidden="1"/>
    <cellStyle name="Currency [0] 1324" xfId="33210" hidden="1"/>
    <cellStyle name="Currency [0] 13240" xfId="25020" hidden="1"/>
    <cellStyle name="Currency [0] 13240" xfId="54407" hidden="1"/>
    <cellStyle name="Currency [0] 13241" xfId="25026" hidden="1"/>
    <cellStyle name="Currency [0] 13241" xfId="54413" hidden="1"/>
    <cellStyle name="Currency [0] 13242" xfId="24998" hidden="1"/>
    <cellStyle name="Currency [0] 13242" xfId="54385" hidden="1"/>
    <cellStyle name="Currency [0] 13243" xfId="25016" hidden="1"/>
    <cellStyle name="Currency [0] 13243" xfId="54403" hidden="1"/>
    <cellStyle name="Currency [0] 13244" xfId="25038" hidden="1"/>
    <cellStyle name="Currency [0] 13244" xfId="54425" hidden="1"/>
    <cellStyle name="Currency [0] 13245" xfId="25040" hidden="1"/>
    <cellStyle name="Currency [0] 13245" xfId="54427" hidden="1"/>
    <cellStyle name="Currency [0] 13246" xfId="24968" hidden="1"/>
    <cellStyle name="Currency [0] 13246" xfId="54355" hidden="1"/>
    <cellStyle name="Currency [0] 13247" xfId="24952" hidden="1"/>
    <cellStyle name="Currency [0] 13247" xfId="54339" hidden="1"/>
    <cellStyle name="Currency [0] 13248" xfId="25012" hidden="1"/>
    <cellStyle name="Currency [0] 13248" xfId="54399" hidden="1"/>
    <cellStyle name="Currency [0] 13249" xfId="24957" hidden="1"/>
    <cellStyle name="Currency [0] 13249" xfId="54344" hidden="1"/>
    <cellStyle name="Currency [0] 1325" xfId="3825" hidden="1"/>
    <cellStyle name="Currency [0] 1325" xfId="33214" hidden="1"/>
    <cellStyle name="Currency [0] 13250" xfId="25001" hidden="1"/>
    <cellStyle name="Currency [0] 13250" xfId="54388" hidden="1"/>
    <cellStyle name="Currency [0] 13251" xfId="25045" hidden="1"/>
    <cellStyle name="Currency [0] 13251" xfId="54432" hidden="1"/>
    <cellStyle name="Currency [0] 13252" xfId="25013" hidden="1"/>
    <cellStyle name="Currency [0] 13252" xfId="54400" hidden="1"/>
    <cellStyle name="Currency [0] 13253" xfId="25021" hidden="1"/>
    <cellStyle name="Currency [0] 13253" xfId="54408" hidden="1"/>
    <cellStyle name="Currency [0] 13254" xfId="25057" hidden="1"/>
    <cellStyle name="Currency [0] 13254" xfId="54444" hidden="1"/>
    <cellStyle name="Currency [0] 13255" xfId="25059" hidden="1"/>
    <cellStyle name="Currency [0] 13255" xfId="54446" hidden="1"/>
    <cellStyle name="Currency [0] 13256" xfId="25015" hidden="1"/>
    <cellStyle name="Currency [0] 13256" xfId="54402" hidden="1"/>
    <cellStyle name="Currency [0] 13257" xfId="25028" hidden="1"/>
    <cellStyle name="Currency [0] 13257" xfId="54415" hidden="1"/>
    <cellStyle name="Currency [0] 13258" xfId="25033" hidden="1"/>
    <cellStyle name="Currency [0] 13258" xfId="54420" hidden="1"/>
    <cellStyle name="Currency [0] 13259" xfId="25027" hidden="1"/>
    <cellStyle name="Currency [0] 13259" xfId="54414" hidden="1"/>
    <cellStyle name="Currency [0] 1326" xfId="3831" hidden="1"/>
    <cellStyle name="Currency [0] 1326" xfId="33220" hidden="1"/>
    <cellStyle name="Currency [0] 13260" xfId="25075" hidden="1"/>
    <cellStyle name="Currency [0] 13260" xfId="54462" hidden="1"/>
    <cellStyle name="Currency [0] 13261" xfId="25083" hidden="1"/>
    <cellStyle name="Currency [0] 13261" xfId="54470" hidden="1"/>
    <cellStyle name="Currency [0] 13262" xfId="25011" hidden="1"/>
    <cellStyle name="Currency [0] 13262" xfId="54398" hidden="1"/>
    <cellStyle name="Currency [0] 13263" xfId="25069" hidden="1"/>
    <cellStyle name="Currency [0] 13263" xfId="54456" hidden="1"/>
    <cellStyle name="Currency [0] 13264" xfId="25092" hidden="1"/>
    <cellStyle name="Currency [0] 13264" xfId="54479" hidden="1"/>
    <cellStyle name="Currency [0] 13265" xfId="25094" hidden="1"/>
    <cellStyle name="Currency [0] 13265" xfId="54481" hidden="1"/>
    <cellStyle name="Currency [0] 13266" xfId="24994" hidden="1"/>
    <cellStyle name="Currency [0] 13266" xfId="54381" hidden="1"/>
    <cellStyle name="Currency [0] 13267" xfId="25004" hidden="1"/>
    <cellStyle name="Currency [0] 13267" xfId="54391" hidden="1"/>
    <cellStyle name="Currency [0] 13268" xfId="25066" hidden="1"/>
    <cellStyle name="Currency [0] 13268" xfId="54453" hidden="1"/>
    <cellStyle name="Currency [0] 13269" xfId="25031" hidden="1"/>
    <cellStyle name="Currency [0] 13269" xfId="54418" hidden="1"/>
    <cellStyle name="Currency [0] 1327" xfId="3834" hidden="1"/>
    <cellStyle name="Currency [0] 1327" xfId="33223" hidden="1"/>
    <cellStyle name="Currency [0] 13270" xfId="24976" hidden="1"/>
    <cellStyle name="Currency [0] 13270" xfId="54363" hidden="1"/>
    <cellStyle name="Currency [0] 13271" xfId="25102" hidden="1"/>
    <cellStyle name="Currency [0] 13271" xfId="54489" hidden="1"/>
    <cellStyle name="Currency [0] 13272" xfId="25067" hidden="1"/>
    <cellStyle name="Currency [0] 13272" xfId="54454" hidden="1"/>
    <cellStyle name="Currency [0] 13273" xfId="25078" hidden="1"/>
    <cellStyle name="Currency [0] 13273" xfId="54465" hidden="1"/>
    <cellStyle name="Currency [0] 13274" xfId="25110" hidden="1"/>
    <cellStyle name="Currency [0] 13274" xfId="54497" hidden="1"/>
    <cellStyle name="Currency [0] 13275" xfId="25112" hidden="1"/>
    <cellStyle name="Currency [0] 13275" xfId="54499" hidden="1"/>
    <cellStyle name="Currency [0] 13276" xfId="25064" hidden="1"/>
    <cellStyle name="Currency [0] 13276" xfId="54451" hidden="1"/>
    <cellStyle name="Currency [0] 13277" xfId="25063" hidden="1"/>
    <cellStyle name="Currency [0] 13277" xfId="54450" hidden="1"/>
    <cellStyle name="Currency [0] 13278" xfId="25053" hidden="1"/>
    <cellStyle name="Currency [0] 13278" xfId="54440" hidden="1"/>
    <cellStyle name="Currency [0] 13279" xfId="25049" hidden="1"/>
    <cellStyle name="Currency [0] 13279" xfId="54436" hidden="1"/>
    <cellStyle name="Currency [0] 1328" xfId="3820" hidden="1"/>
    <cellStyle name="Currency [0] 1328" xfId="33209" hidden="1"/>
    <cellStyle name="Currency [0] 13280" xfId="25051" hidden="1"/>
    <cellStyle name="Currency [0] 13280" xfId="54438" hidden="1"/>
    <cellStyle name="Currency [0] 13281" xfId="25119" hidden="1"/>
    <cellStyle name="Currency [0] 13281" xfId="54506" hidden="1"/>
    <cellStyle name="Currency [0] 13282" xfId="24954" hidden="1"/>
    <cellStyle name="Currency [0] 13282" xfId="54341" hidden="1"/>
    <cellStyle name="Currency [0] 13283" xfId="25097" hidden="1"/>
    <cellStyle name="Currency [0] 13283" xfId="54484" hidden="1"/>
    <cellStyle name="Currency [0] 13284" xfId="25125" hidden="1"/>
    <cellStyle name="Currency [0] 13284" xfId="54512" hidden="1"/>
    <cellStyle name="Currency [0] 13285" xfId="25127" hidden="1"/>
    <cellStyle name="Currency [0] 13285" xfId="54514" hidden="1"/>
    <cellStyle name="Currency [0] 13286" xfId="25002" hidden="1"/>
    <cellStyle name="Currency [0] 13286" xfId="54389" hidden="1"/>
    <cellStyle name="Currency [0] 13287" xfId="25076" hidden="1"/>
    <cellStyle name="Currency [0] 13287" xfId="54463" hidden="1"/>
    <cellStyle name="Currency [0] 13288" xfId="25032" hidden="1"/>
    <cellStyle name="Currency [0] 13288" xfId="54419" hidden="1"/>
    <cellStyle name="Currency [0] 13289" xfId="25068" hidden="1"/>
    <cellStyle name="Currency [0] 13289" xfId="54455" hidden="1"/>
    <cellStyle name="Currency [0] 1329" xfId="3830" hidden="1"/>
    <cellStyle name="Currency [0] 1329" xfId="33219" hidden="1"/>
    <cellStyle name="Currency [0] 13290" xfId="25072" hidden="1"/>
    <cellStyle name="Currency [0] 13290" xfId="54459" hidden="1"/>
    <cellStyle name="Currency [0] 13291" xfId="25133" hidden="1"/>
    <cellStyle name="Currency [0] 13291" xfId="54520" hidden="1"/>
    <cellStyle name="Currency [0] 13292" xfId="24949" hidden="1"/>
    <cellStyle name="Currency [0] 13292" xfId="54336" hidden="1"/>
    <cellStyle name="Currency [0] 13293" xfId="25115" hidden="1"/>
    <cellStyle name="Currency [0] 13293" xfId="54502" hidden="1"/>
    <cellStyle name="Currency [0] 13294" xfId="25138" hidden="1"/>
    <cellStyle name="Currency [0] 13294" xfId="54525" hidden="1"/>
    <cellStyle name="Currency [0] 13295" xfId="25140" hidden="1"/>
    <cellStyle name="Currency [0] 13295" xfId="54527" hidden="1"/>
    <cellStyle name="Currency [0] 13296" xfId="24996" hidden="1"/>
    <cellStyle name="Currency [0] 13296" xfId="54383" hidden="1"/>
    <cellStyle name="Currency [0] 13297" xfId="25095" hidden="1"/>
    <cellStyle name="Currency [0] 13297" xfId="54482" hidden="1"/>
    <cellStyle name="Currency [0] 13298" xfId="25062" hidden="1"/>
    <cellStyle name="Currency [0] 13298" xfId="54449" hidden="1"/>
    <cellStyle name="Currency [0] 13299" xfId="25080" hidden="1"/>
    <cellStyle name="Currency [0] 13299" xfId="54467" hidden="1"/>
    <cellStyle name="Currency [0] 133" xfId="2564" hidden="1"/>
    <cellStyle name="Currency [0] 133" xfId="31953" hidden="1"/>
    <cellStyle name="Currency [0] 1330" xfId="3841" hidden="1"/>
    <cellStyle name="Currency [0] 1330" xfId="33230" hidden="1"/>
    <cellStyle name="Currency [0] 13300" xfId="25077" hidden="1"/>
    <cellStyle name="Currency [0] 13300" xfId="54464" hidden="1"/>
    <cellStyle name="Currency [0] 13301" xfId="25144" hidden="1"/>
    <cellStyle name="Currency [0] 13301" xfId="54531" hidden="1"/>
    <cellStyle name="Currency [0] 13302" xfId="25029" hidden="1"/>
    <cellStyle name="Currency [0] 13302" xfId="54416" hidden="1"/>
    <cellStyle name="Currency [0] 13303" xfId="25129" hidden="1"/>
    <cellStyle name="Currency [0] 13303" xfId="54516" hidden="1"/>
    <cellStyle name="Currency [0] 13304" xfId="25151" hidden="1"/>
    <cellStyle name="Currency [0] 13304" xfId="54538" hidden="1"/>
    <cellStyle name="Currency [0] 13305" xfId="25153" hidden="1"/>
    <cellStyle name="Currency [0] 13305" xfId="54540" hidden="1"/>
    <cellStyle name="Currency [0] 13306" xfId="25081" hidden="1"/>
    <cellStyle name="Currency [0] 13306" xfId="54468" hidden="1"/>
    <cellStyle name="Currency [0] 13307" xfId="25113" hidden="1"/>
    <cellStyle name="Currency [0] 13307" xfId="54500" hidden="1"/>
    <cellStyle name="Currency [0] 13308" xfId="24965" hidden="1"/>
    <cellStyle name="Currency [0] 13308" xfId="54352" hidden="1"/>
    <cellStyle name="Currency [0] 13309" xfId="25099" hidden="1"/>
    <cellStyle name="Currency [0] 13309" xfId="54486" hidden="1"/>
    <cellStyle name="Currency [0] 1331" xfId="3842" hidden="1"/>
    <cellStyle name="Currency [0] 1331" xfId="33231" hidden="1"/>
    <cellStyle name="Currency [0] 13310" xfId="25096" hidden="1"/>
    <cellStyle name="Currency [0] 13310" xfId="54483" hidden="1"/>
    <cellStyle name="Currency [0] 13311" xfId="25157" hidden="1"/>
    <cellStyle name="Currency [0] 13311" xfId="54544" hidden="1"/>
    <cellStyle name="Currency [0] 13312" xfId="24992" hidden="1"/>
    <cellStyle name="Currency [0] 13312" xfId="54379" hidden="1"/>
    <cellStyle name="Currency [0] 13313" xfId="25141" hidden="1"/>
    <cellStyle name="Currency [0] 13313" xfId="54528" hidden="1"/>
    <cellStyle name="Currency [0] 13314" xfId="25161" hidden="1"/>
    <cellStyle name="Currency [0] 13314" xfId="54548" hidden="1"/>
    <cellStyle name="Currency [0] 13315" xfId="25163" hidden="1"/>
    <cellStyle name="Currency [0] 13315" xfId="54550" hidden="1"/>
    <cellStyle name="Currency [0] 13316" xfId="25100" hidden="1"/>
    <cellStyle name="Currency [0] 13316" xfId="54487" hidden="1"/>
    <cellStyle name="Currency [0] 13317" xfId="25128" hidden="1"/>
    <cellStyle name="Currency [0] 13317" xfId="54515" hidden="1"/>
    <cellStyle name="Currency [0] 13318" xfId="25088" hidden="1"/>
    <cellStyle name="Currency [0] 13318" xfId="54475" hidden="1"/>
    <cellStyle name="Currency [0] 13319" xfId="25117" hidden="1"/>
    <cellStyle name="Currency [0] 13319" xfId="54504" hidden="1"/>
    <cellStyle name="Currency [0] 1332" xfId="3805" hidden="1"/>
    <cellStyle name="Currency [0] 1332" xfId="33194" hidden="1"/>
    <cellStyle name="Currency [0] 13320" xfId="25114" hidden="1"/>
    <cellStyle name="Currency [0] 13320" xfId="54501" hidden="1"/>
    <cellStyle name="Currency [0] 13321" xfId="25167" hidden="1"/>
    <cellStyle name="Currency [0] 13321" xfId="54554" hidden="1"/>
    <cellStyle name="Currency [0] 13322" xfId="24995" hidden="1"/>
    <cellStyle name="Currency [0] 13322" xfId="54382" hidden="1"/>
    <cellStyle name="Currency [0] 13323" xfId="25154" hidden="1"/>
    <cellStyle name="Currency [0] 13323" xfId="54541" hidden="1"/>
    <cellStyle name="Currency [0] 13324" xfId="25171" hidden="1"/>
    <cellStyle name="Currency [0] 13324" xfId="54558" hidden="1"/>
    <cellStyle name="Currency [0] 13325" xfId="25173" hidden="1"/>
    <cellStyle name="Currency [0] 13325" xfId="54560" hidden="1"/>
    <cellStyle name="Currency [0] 13326" xfId="25054" hidden="1"/>
    <cellStyle name="Currency [0] 13326" xfId="54441" hidden="1"/>
    <cellStyle name="Currency [0] 13327" xfId="25090" hidden="1"/>
    <cellStyle name="Currency [0] 13327" xfId="54477" hidden="1"/>
    <cellStyle name="Currency [0] 13328" xfId="25159" hidden="1"/>
    <cellStyle name="Currency [0] 13328" xfId="54546" hidden="1"/>
    <cellStyle name="Currency [0] 13329" xfId="25147" hidden="1"/>
    <cellStyle name="Currency [0] 13329" xfId="54534" hidden="1"/>
    <cellStyle name="Currency [0] 1333" xfId="3798" hidden="1"/>
    <cellStyle name="Currency [0] 1333" xfId="33187" hidden="1"/>
    <cellStyle name="Currency [0] 13330" xfId="25164" hidden="1"/>
    <cellStyle name="Currency [0] 13330" xfId="54551" hidden="1"/>
    <cellStyle name="Currency [0] 13331" xfId="25175" hidden="1"/>
    <cellStyle name="Currency [0] 13331" xfId="54562" hidden="1"/>
    <cellStyle name="Currency [0] 13332" xfId="25023" hidden="1"/>
    <cellStyle name="Currency [0] 13332" xfId="54410" hidden="1"/>
    <cellStyle name="Currency [0] 13333" xfId="25087" hidden="1"/>
    <cellStyle name="Currency [0] 13333" xfId="54474" hidden="1"/>
    <cellStyle name="Currency [0] 13334" xfId="25179" hidden="1"/>
    <cellStyle name="Currency [0] 13334" xfId="54566" hidden="1"/>
    <cellStyle name="Currency [0] 13335" xfId="25181" hidden="1"/>
    <cellStyle name="Currency [0] 13335" xfId="54568" hidden="1"/>
    <cellStyle name="Currency [0] 13336" xfId="25136" hidden="1"/>
    <cellStyle name="Currency [0] 13336" xfId="54523" hidden="1"/>
    <cellStyle name="Currency [0] 13337" xfId="25148" hidden="1"/>
    <cellStyle name="Currency [0] 13337" xfId="54535" hidden="1"/>
    <cellStyle name="Currency [0] 13338" xfId="25176" hidden="1"/>
    <cellStyle name="Currency [0] 13338" xfId="54563" hidden="1"/>
    <cellStyle name="Currency [0] 13339" xfId="25149" hidden="1"/>
    <cellStyle name="Currency [0] 13339" xfId="54536" hidden="1"/>
    <cellStyle name="Currency [0] 1334" xfId="3827" hidden="1"/>
    <cellStyle name="Currency [0] 1334" xfId="33216" hidden="1"/>
    <cellStyle name="Currency [0] 13340" xfId="25182" hidden="1"/>
    <cellStyle name="Currency [0] 13340" xfId="54569" hidden="1"/>
    <cellStyle name="Currency [0] 13341" xfId="25184" hidden="1"/>
    <cellStyle name="Currency [0] 13341" xfId="54571" hidden="1"/>
    <cellStyle name="Currency [0] 13342" xfId="25177" hidden="1"/>
    <cellStyle name="Currency [0] 13342" xfId="54564" hidden="1"/>
    <cellStyle name="Currency [0] 13343" xfId="25123" hidden="1"/>
    <cellStyle name="Currency [0] 13343" xfId="54510" hidden="1"/>
    <cellStyle name="Currency [0] 13344" xfId="25187" hidden="1"/>
    <cellStyle name="Currency [0] 13344" xfId="54574" hidden="1"/>
    <cellStyle name="Currency [0] 13345" xfId="25189" hidden="1"/>
    <cellStyle name="Currency [0] 13345" xfId="54576" hidden="1"/>
    <cellStyle name="Currency [0] 13346" xfId="24906" hidden="1"/>
    <cellStyle name="Currency [0] 13346" xfId="54293" hidden="1"/>
    <cellStyle name="Currency [0] 13347" xfId="24928" hidden="1"/>
    <cellStyle name="Currency [0] 13347" xfId="54315" hidden="1"/>
    <cellStyle name="Currency [0] 13348" xfId="25193" hidden="1"/>
    <cellStyle name="Currency [0] 13348" xfId="54580" hidden="1"/>
    <cellStyle name="Currency [0] 13349" xfId="25200" hidden="1"/>
    <cellStyle name="Currency [0] 13349" xfId="54587" hidden="1"/>
    <cellStyle name="Currency [0] 1335" xfId="3800" hidden="1"/>
    <cellStyle name="Currency [0] 1335" xfId="33189" hidden="1"/>
    <cellStyle name="Currency [0] 13350" xfId="25202" hidden="1"/>
    <cellStyle name="Currency [0] 13350" xfId="54589" hidden="1"/>
    <cellStyle name="Currency [0] 13351" xfId="24893" hidden="1"/>
    <cellStyle name="Currency [0] 13351" xfId="54280" hidden="1"/>
    <cellStyle name="Currency [0] 13352" xfId="25196" hidden="1"/>
    <cellStyle name="Currency [0] 13352" xfId="54583" hidden="1"/>
    <cellStyle name="Currency [0] 13353" xfId="25205" hidden="1"/>
    <cellStyle name="Currency [0] 13353" xfId="54592" hidden="1"/>
    <cellStyle name="Currency [0] 13354" xfId="25207" hidden="1"/>
    <cellStyle name="Currency [0] 13354" xfId="54594" hidden="1"/>
    <cellStyle name="Currency [0] 13355" xfId="25195" hidden="1"/>
    <cellStyle name="Currency [0] 13355" xfId="54582" hidden="1"/>
    <cellStyle name="Currency [0] 13356" xfId="24905" hidden="1"/>
    <cellStyle name="Currency [0] 13356" xfId="54292" hidden="1"/>
    <cellStyle name="Currency [0] 13357" xfId="25218" hidden="1"/>
    <cellStyle name="Currency [0] 13357" xfId="54605" hidden="1"/>
    <cellStyle name="Currency [0] 13358" xfId="25227" hidden="1"/>
    <cellStyle name="Currency [0] 13358" xfId="54614" hidden="1"/>
    <cellStyle name="Currency [0] 13359" xfId="25238" hidden="1"/>
    <cellStyle name="Currency [0] 13359" xfId="54625" hidden="1"/>
    <cellStyle name="Currency [0] 1336" xfId="3822" hidden="1"/>
    <cellStyle name="Currency [0] 1336" xfId="33211" hidden="1"/>
    <cellStyle name="Currency [0] 13360" xfId="25244" hidden="1"/>
    <cellStyle name="Currency [0] 13360" xfId="54631" hidden="1"/>
    <cellStyle name="Currency [0] 13361" xfId="25216" hidden="1"/>
    <cellStyle name="Currency [0] 13361" xfId="54603" hidden="1"/>
    <cellStyle name="Currency [0] 13362" xfId="25234" hidden="1"/>
    <cellStyle name="Currency [0] 13362" xfId="54621" hidden="1"/>
    <cellStyle name="Currency [0] 13363" xfId="25256" hidden="1"/>
    <cellStyle name="Currency [0] 13363" xfId="54643" hidden="1"/>
    <cellStyle name="Currency [0] 13364" xfId="25258" hidden="1"/>
    <cellStyle name="Currency [0] 13364" xfId="54645" hidden="1"/>
    <cellStyle name="Currency [0] 13365" xfId="25190" hidden="1"/>
    <cellStyle name="Currency [0] 13365" xfId="54577" hidden="1"/>
    <cellStyle name="Currency [0] 13366" xfId="24901" hidden="1"/>
    <cellStyle name="Currency [0] 13366" xfId="54288" hidden="1"/>
    <cellStyle name="Currency [0] 13367" xfId="25230" hidden="1"/>
    <cellStyle name="Currency [0] 13367" xfId="54617" hidden="1"/>
    <cellStyle name="Currency [0] 13368" xfId="24897" hidden="1"/>
    <cellStyle name="Currency [0] 13368" xfId="54284" hidden="1"/>
    <cellStyle name="Currency [0] 13369" xfId="25219" hidden="1"/>
    <cellStyle name="Currency [0] 13369" xfId="54606" hidden="1"/>
    <cellStyle name="Currency [0] 1337" xfId="3843" hidden="1"/>
    <cellStyle name="Currency [0] 1337" xfId="33232" hidden="1"/>
    <cellStyle name="Currency [0] 13370" xfId="25263" hidden="1"/>
    <cellStyle name="Currency [0] 13370" xfId="54650" hidden="1"/>
    <cellStyle name="Currency [0] 13371" xfId="25231" hidden="1"/>
    <cellStyle name="Currency [0] 13371" xfId="54618" hidden="1"/>
    <cellStyle name="Currency [0] 13372" xfId="25239" hidden="1"/>
    <cellStyle name="Currency [0] 13372" xfId="54626" hidden="1"/>
    <cellStyle name="Currency [0] 13373" xfId="25275" hidden="1"/>
    <cellStyle name="Currency [0] 13373" xfId="54662" hidden="1"/>
    <cellStyle name="Currency [0] 13374" xfId="25277" hidden="1"/>
    <cellStyle name="Currency [0] 13374" xfId="54664" hidden="1"/>
    <cellStyle name="Currency [0] 13375" xfId="25233" hidden="1"/>
    <cellStyle name="Currency [0] 13375" xfId="54620" hidden="1"/>
    <cellStyle name="Currency [0] 13376" xfId="25246" hidden="1"/>
    <cellStyle name="Currency [0] 13376" xfId="54633" hidden="1"/>
    <cellStyle name="Currency [0] 13377" xfId="25251" hidden="1"/>
    <cellStyle name="Currency [0] 13377" xfId="54638" hidden="1"/>
    <cellStyle name="Currency [0] 13378" xfId="25245" hidden="1"/>
    <cellStyle name="Currency [0] 13378" xfId="54632" hidden="1"/>
    <cellStyle name="Currency [0] 13379" xfId="25293" hidden="1"/>
    <cellStyle name="Currency [0] 13379" xfId="54680" hidden="1"/>
    <cellStyle name="Currency [0] 1338" xfId="3828" hidden="1"/>
    <cellStyle name="Currency [0] 1338" xfId="33217" hidden="1"/>
    <cellStyle name="Currency [0] 13380" xfId="25301" hidden="1"/>
    <cellStyle name="Currency [0] 13380" xfId="54688" hidden="1"/>
    <cellStyle name="Currency [0] 13381" xfId="25229" hidden="1"/>
    <cellStyle name="Currency [0] 13381" xfId="54616" hidden="1"/>
    <cellStyle name="Currency [0] 13382" xfId="25287" hidden="1"/>
    <cellStyle name="Currency [0] 13382" xfId="54674" hidden="1"/>
    <cellStyle name="Currency [0] 13383" xfId="25310" hidden="1"/>
    <cellStyle name="Currency [0] 13383" xfId="54697" hidden="1"/>
    <cellStyle name="Currency [0] 13384" xfId="25312" hidden="1"/>
    <cellStyle name="Currency [0] 13384" xfId="54699" hidden="1"/>
    <cellStyle name="Currency [0] 13385" xfId="25212" hidden="1"/>
    <cellStyle name="Currency [0] 13385" xfId="54599" hidden="1"/>
    <cellStyle name="Currency [0] 13386" xfId="25222" hidden="1"/>
    <cellStyle name="Currency [0] 13386" xfId="54609" hidden="1"/>
    <cellStyle name="Currency [0] 13387" xfId="25284" hidden="1"/>
    <cellStyle name="Currency [0] 13387" xfId="54671" hidden="1"/>
    <cellStyle name="Currency [0] 13388" xfId="25249" hidden="1"/>
    <cellStyle name="Currency [0] 13388" xfId="54636" hidden="1"/>
    <cellStyle name="Currency [0] 13389" xfId="25198" hidden="1"/>
    <cellStyle name="Currency [0] 13389" xfId="54585" hidden="1"/>
    <cellStyle name="Currency [0] 1339" xfId="3832" hidden="1"/>
    <cellStyle name="Currency [0] 1339" xfId="33221" hidden="1"/>
    <cellStyle name="Currency [0] 13390" xfId="25320" hidden="1"/>
    <cellStyle name="Currency [0] 13390" xfId="54707" hidden="1"/>
    <cellStyle name="Currency [0] 13391" xfId="25285" hidden="1"/>
    <cellStyle name="Currency [0] 13391" xfId="54672" hidden="1"/>
    <cellStyle name="Currency [0] 13392" xfId="25296" hidden="1"/>
    <cellStyle name="Currency [0] 13392" xfId="54683" hidden="1"/>
    <cellStyle name="Currency [0] 13393" xfId="25328" hidden="1"/>
    <cellStyle name="Currency [0] 13393" xfId="54715" hidden="1"/>
    <cellStyle name="Currency [0] 13394" xfId="25330" hidden="1"/>
    <cellStyle name="Currency [0] 13394" xfId="54717" hidden="1"/>
    <cellStyle name="Currency [0] 13395" xfId="25282" hidden="1"/>
    <cellStyle name="Currency [0] 13395" xfId="54669" hidden="1"/>
    <cellStyle name="Currency [0] 13396" xfId="25281" hidden="1"/>
    <cellStyle name="Currency [0] 13396" xfId="54668" hidden="1"/>
    <cellStyle name="Currency [0] 13397" xfId="25271" hidden="1"/>
    <cellStyle name="Currency [0] 13397" xfId="54658" hidden="1"/>
    <cellStyle name="Currency [0] 13398" xfId="25267" hidden="1"/>
    <cellStyle name="Currency [0] 13398" xfId="54654" hidden="1"/>
    <cellStyle name="Currency [0] 13399" xfId="25269" hidden="1"/>
    <cellStyle name="Currency [0] 13399" xfId="54656" hidden="1"/>
    <cellStyle name="Currency [0] 134" xfId="2570" hidden="1"/>
    <cellStyle name="Currency [0] 134" xfId="31959" hidden="1"/>
    <cellStyle name="Currency [0] 1340" xfId="3848" hidden="1"/>
    <cellStyle name="Currency [0] 1340" xfId="33237" hidden="1"/>
    <cellStyle name="Currency [0] 13400" xfId="25337" hidden="1"/>
    <cellStyle name="Currency [0] 13400" xfId="54724" hidden="1"/>
    <cellStyle name="Currency [0] 13401" xfId="24899" hidden="1"/>
    <cellStyle name="Currency [0] 13401" xfId="54286" hidden="1"/>
    <cellStyle name="Currency [0] 13402" xfId="25315" hidden="1"/>
    <cellStyle name="Currency [0] 13402" xfId="54702" hidden="1"/>
    <cellStyle name="Currency [0] 13403" xfId="25343" hidden="1"/>
    <cellStyle name="Currency [0] 13403" xfId="54730" hidden="1"/>
    <cellStyle name="Currency [0] 13404" xfId="25345" hidden="1"/>
    <cellStyle name="Currency [0] 13404" xfId="54732" hidden="1"/>
    <cellStyle name="Currency [0] 13405" xfId="25220" hidden="1"/>
    <cellStyle name="Currency [0] 13405" xfId="54607" hidden="1"/>
    <cellStyle name="Currency [0] 13406" xfId="25294" hidden="1"/>
    <cellStyle name="Currency [0] 13406" xfId="54681" hidden="1"/>
    <cellStyle name="Currency [0] 13407" xfId="25250" hidden="1"/>
    <cellStyle name="Currency [0] 13407" xfId="54637" hidden="1"/>
    <cellStyle name="Currency [0] 13408" xfId="25286" hidden="1"/>
    <cellStyle name="Currency [0] 13408" xfId="54673" hidden="1"/>
    <cellStyle name="Currency [0] 13409" xfId="25290" hidden="1"/>
    <cellStyle name="Currency [0] 13409" xfId="54677" hidden="1"/>
    <cellStyle name="Currency [0] 1341" xfId="3849" hidden="1"/>
    <cellStyle name="Currency [0] 1341" xfId="33238" hidden="1"/>
    <cellStyle name="Currency [0] 13410" xfId="25351" hidden="1"/>
    <cellStyle name="Currency [0] 13410" xfId="54738" hidden="1"/>
    <cellStyle name="Currency [0] 13411" xfId="24934" hidden="1"/>
    <cellStyle name="Currency [0] 13411" xfId="54321" hidden="1"/>
    <cellStyle name="Currency [0] 13412" xfId="25333" hidden="1"/>
    <cellStyle name="Currency [0] 13412" xfId="54720" hidden="1"/>
    <cellStyle name="Currency [0] 13413" xfId="25356" hidden="1"/>
    <cellStyle name="Currency [0] 13413" xfId="54743" hidden="1"/>
    <cellStyle name="Currency [0] 13414" xfId="25358" hidden="1"/>
    <cellStyle name="Currency [0] 13414" xfId="54745" hidden="1"/>
    <cellStyle name="Currency [0] 13415" xfId="25214" hidden="1"/>
    <cellStyle name="Currency [0] 13415" xfId="54601" hidden="1"/>
    <cellStyle name="Currency [0] 13416" xfId="25313" hidden="1"/>
    <cellStyle name="Currency [0] 13416" xfId="54700" hidden="1"/>
    <cellStyle name="Currency [0] 13417" xfId="25280" hidden="1"/>
    <cellStyle name="Currency [0] 13417" xfId="54667" hidden="1"/>
    <cellStyle name="Currency [0] 13418" xfId="25298" hidden="1"/>
    <cellStyle name="Currency [0] 13418" xfId="54685" hidden="1"/>
    <cellStyle name="Currency [0] 13419" xfId="25295" hidden="1"/>
    <cellStyle name="Currency [0] 13419" xfId="54682" hidden="1"/>
    <cellStyle name="Currency [0] 1342" xfId="3829" hidden="1"/>
    <cellStyle name="Currency [0] 1342" xfId="33218" hidden="1"/>
    <cellStyle name="Currency [0] 13420" xfId="25362" hidden="1"/>
    <cellStyle name="Currency [0] 13420" xfId="54749" hidden="1"/>
    <cellStyle name="Currency [0] 13421" xfId="25247" hidden="1"/>
    <cellStyle name="Currency [0] 13421" xfId="54634" hidden="1"/>
    <cellStyle name="Currency [0] 13422" xfId="25347" hidden="1"/>
    <cellStyle name="Currency [0] 13422" xfId="54734" hidden="1"/>
    <cellStyle name="Currency [0] 13423" xfId="25369" hidden="1"/>
    <cellStyle name="Currency [0] 13423" xfId="54756" hidden="1"/>
    <cellStyle name="Currency [0] 13424" xfId="25371" hidden="1"/>
    <cellStyle name="Currency [0] 13424" xfId="54758" hidden="1"/>
    <cellStyle name="Currency [0] 13425" xfId="25299" hidden="1"/>
    <cellStyle name="Currency [0] 13425" xfId="54686" hidden="1"/>
    <cellStyle name="Currency [0] 13426" xfId="25331" hidden="1"/>
    <cellStyle name="Currency [0] 13426" xfId="54718" hidden="1"/>
    <cellStyle name="Currency [0] 13427" xfId="24979" hidden="1"/>
    <cellStyle name="Currency [0] 13427" xfId="54366" hidden="1"/>
    <cellStyle name="Currency [0] 13428" xfId="25317" hidden="1"/>
    <cellStyle name="Currency [0] 13428" xfId="54704" hidden="1"/>
    <cellStyle name="Currency [0] 13429" xfId="25314" hidden="1"/>
    <cellStyle name="Currency [0] 13429" xfId="54701" hidden="1"/>
    <cellStyle name="Currency [0] 1343" xfId="3836" hidden="1"/>
    <cellStyle name="Currency [0] 1343" xfId="33225" hidden="1"/>
    <cellStyle name="Currency [0] 13430" xfId="25375" hidden="1"/>
    <cellStyle name="Currency [0] 13430" xfId="54762" hidden="1"/>
    <cellStyle name="Currency [0] 13431" xfId="25210" hidden="1"/>
    <cellStyle name="Currency [0] 13431" xfId="54597" hidden="1"/>
    <cellStyle name="Currency [0] 13432" xfId="25359" hidden="1"/>
    <cellStyle name="Currency [0] 13432" xfId="54746" hidden="1"/>
    <cellStyle name="Currency [0] 13433" xfId="25379" hidden="1"/>
    <cellStyle name="Currency [0] 13433" xfId="54766" hidden="1"/>
    <cellStyle name="Currency [0] 13434" xfId="25381" hidden="1"/>
    <cellStyle name="Currency [0] 13434" xfId="54768" hidden="1"/>
    <cellStyle name="Currency [0] 13435" xfId="25318" hidden="1"/>
    <cellStyle name="Currency [0] 13435" xfId="54705" hidden="1"/>
    <cellStyle name="Currency [0] 13436" xfId="25346" hidden="1"/>
    <cellStyle name="Currency [0] 13436" xfId="54733" hidden="1"/>
    <cellStyle name="Currency [0] 13437" xfId="25306" hidden="1"/>
    <cellStyle name="Currency [0] 13437" xfId="54693" hidden="1"/>
    <cellStyle name="Currency [0] 13438" xfId="25335" hidden="1"/>
    <cellStyle name="Currency [0] 13438" xfId="54722" hidden="1"/>
    <cellStyle name="Currency [0] 13439" xfId="25332" hidden="1"/>
    <cellStyle name="Currency [0] 13439" xfId="54719" hidden="1"/>
    <cellStyle name="Currency [0] 1344" xfId="3840" hidden="1"/>
    <cellStyle name="Currency [0] 1344" xfId="33229" hidden="1"/>
    <cellStyle name="Currency [0] 13440" xfId="25385" hidden="1"/>
    <cellStyle name="Currency [0] 13440" xfId="54772" hidden="1"/>
    <cellStyle name="Currency [0] 13441" xfId="25213" hidden="1"/>
    <cellStyle name="Currency [0] 13441" xfId="54600" hidden="1"/>
    <cellStyle name="Currency [0] 13442" xfId="25372" hidden="1"/>
    <cellStyle name="Currency [0] 13442" xfId="54759" hidden="1"/>
    <cellStyle name="Currency [0] 13443" xfId="25389" hidden="1"/>
    <cellStyle name="Currency [0] 13443" xfId="54776" hidden="1"/>
    <cellStyle name="Currency [0] 13444" xfId="25391" hidden="1"/>
    <cellStyle name="Currency [0] 13444" xfId="54778" hidden="1"/>
    <cellStyle name="Currency [0] 13445" xfId="25272" hidden="1"/>
    <cellStyle name="Currency [0] 13445" xfId="54659" hidden="1"/>
    <cellStyle name="Currency [0] 13446" xfId="25308" hidden="1"/>
    <cellStyle name="Currency [0] 13446" xfId="54695" hidden="1"/>
    <cellStyle name="Currency [0] 13447" xfId="25377" hidden="1"/>
    <cellStyle name="Currency [0] 13447" xfId="54764" hidden="1"/>
    <cellStyle name="Currency [0] 13448" xfId="25365" hidden="1"/>
    <cellStyle name="Currency [0] 13448" xfId="54752" hidden="1"/>
    <cellStyle name="Currency [0] 13449" xfId="25382" hidden="1"/>
    <cellStyle name="Currency [0] 13449" xfId="54769" hidden="1"/>
    <cellStyle name="Currency [0] 1345" xfId="3835" hidden="1"/>
    <cellStyle name="Currency [0] 1345" xfId="33224" hidden="1"/>
    <cellStyle name="Currency [0] 13450" xfId="25393" hidden="1"/>
    <cellStyle name="Currency [0] 13450" xfId="54780" hidden="1"/>
    <cellStyle name="Currency [0] 13451" xfId="25241" hidden="1"/>
    <cellStyle name="Currency [0] 13451" xfId="54628" hidden="1"/>
    <cellStyle name="Currency [0] 13452" xfId="25305" hidden="1"/>
    <cellStyle name="Currency [0] 13452" xfId="54692" hidden="1"/>
    <cellStyle name="Currency [0] 13453" xfId="25397" hidden="1"/>
    <cellStyle name="Currency [0] 13453" xfId="54784" hidden="1"/>
    <cellStyle name="Currency [0] 13454" xfId="25399" hidden="1"/>
    <cellStyle name="Currency [0] 13454" xfId="54786" hidden="1"/>
    <cellStyle name="Currency [0] 13455" xfId="25354" hidden="1"/>
    <cellStyle name="Currency [0] 13455" xfId="54741" hidden="1"/>
    <cellStyle name="Currency [0] 13456" xfId="25366" hidden="1"/>
    <cellStyle name="Currency [0] 13456" xfId="54753" hidden="1"/>
    <cellStyle name="Currency [0] 13457" xfId="25394" hidden="1"/>
    <cellStyle name="Currency [0] 13457" xfId="54781" hidden="1"/>
    <cellStyle name="Currency [0] 13458" xfId="25367" hidden="1"/>
    <cellStyle name="Currency [0] 13458" xfId="54754" hidden="1"/>
    <cellStyle name="Currency [0] 13459" xfId="25400" hidden="1"/>
    <cellStyle name="Currency [0] 13459" xfId="54787" hidden="1"/>
    <cellStyle name="Currency [0] 1346" xfId="3858" hidden="1"/>
    <cellStyle name="Currency [0] 1346" xfId="33247" hidden="1"/>
    <cellStyle name="Currency [0] 13460" xfId="25402" hidden="1"/>
    <cellStyle name="Currency [0] 13460" xfId="54789" hidden="1"/>
    <cellStyle name="Currency [0] 13461" xfId="25395" hidden="1"/>
    <cellStyle name="Currency [0] 13461" xfId="54782" hidden="1"/>
    <cellStyle name="Currency [0] 13462" xfId="25341" hidden="1"/>
    <cellStyle name="Currency [0] 13462" xfId="54728" hidden="1"/>
    <cellStyle name="Currency [0] 13463" xfId="25404" hidden="1"/>
    <cellStyle name="Currency [0] 13463" xfId="54791" hidden="1"/>
    <cellStyle name="Currency [0] 13464" xfId="25406" hidden="1"/>
    <cellStyle name="Currency [0] 13464" xfId="54793" hidden="1"/>
    <cellStyle name="Currency [0] 13465" xfId="24918" hidden="1"/>
    <cellStyle name="Currency [0] 13465" xfId="54305" hidden="1"/>
    <cellStyle name="Currency [0] 13466" xfId="24896" hidden="1"/>
    <cellStyle name="Currency [0] 13466" xfId="54283" hidden="1"/>
    <cellStyle name="Currency [0] 13467" xfId="25412" hidden="1"/>
    <cellStyle name="Currency [0] 13467" xfId="54799" hidden="1"/>
    <cellStyle name="Currency [0] 13468" xfId="25418" hidden="1"/>
    <cellStyle name="Currency [0] 13468" xfId="54805" hidden="1"/>
    <cellStyle name="Currency [0] 13469" xfId="25420" hidden="1"/>
    <cellStyle name="Currency [0] 13469" xfId="54807" hidden="1"/>
    <cellStyle name="Currency [0] 1347" xfId="3864" hidden="1"/>
    <cellStyle name="Currency [0] 1347" xfId="33253" hidden="1"/>
    <cellStyle name="Currency [0] 13470" xfId="24913" hidden="1"/>
    <cellStyle name="Currency [0] 13470" xfId="54300" hidden="1"/>
    <cellStyle name="Currency [0] 13471" xfId="25414" hidden="1"/>
    <cellStyle name="Currency [0] 13471" xfId="54801" hidden="1"/>
    <cellStyle name="Currency [0] 13472" xfId="25422" hidden="1"/>
    <cellStyle name="Currency [0] 13472" xfId="54809" hidden="1"/>
    <cellStyle name="Currency [0] 13473" xfId="25424" hidden="1"/>
    <cellStyle name="Currency [0] 13473" xfId="54811" hidden="1"/>
    <cellStyle name="Currency [0] 13474" xfId="25413" hidden="1"/>
    <cellStyle name="Currency [0] 13474" xfId="54800" hidden="1"/>
    <cellStyle name="Currency [0] 13475" xfId="24919" hidden="1"/>
    <cellStyle name="Currency [0] 13475" xfId="54306" hidden="1"/>
    <cellStyle name="Currency [0] 13476" xfId="25435" hidden="1"/>
    <cellStyle name="Currency [0] 13476" xfId="54822" hidden="1"/>
    <cellStyle name="Currency [0] 13477" xfId="25444" hidden="1"/>
    <cellStyle name="Currency [0] 13477" xfId="54831" hidden="1"/>
    <cellStyle name="Currency [0] 13478" xfId="25455" hidden="1"/>
    <cellStyle name="Currency [0] 13478" xfId="54842" hidden="1"/>
    <cellStyle name="Currency [0] 13479" xfId="25461" hidden="1"/>
    <cellStyle name="Currency [0] 13479" xfId="54848" hidden="1"/>
    <cellStyle name="Currency [0] 1348" xfId="3826" hidden="1"/>
    <cellStyle name="Currency [0] 1348" xfId="33215" hidden="1"/>
    <cellStyle name="Currency [0] 13480" xfId="25433" hidden="1"/>
    <cellStyle name="Currency [0] 13480" xfId="54820" hidden="1"/>
    <cellStyle name="Currency [0] 13481" xfId="25451" hidden="1"/>
    <cellStyle name="Currency [0] 13481" xfId="54838" hidden="1"/>
    <cellStyle name="Currency [0] 13482" xfId="25473" hidden="1"/>
    <cellStyle name="Currency [0] 13482" xfId="54860" hidden="1"/>
    <cellStyle name="Currency [0] 13483" xfId="25475" hidden="1"/>
    <cellStyle name="Currency [0] 13483" xfId="54862" hidden="1"/>
    <cellStyle name="Currency [0] 13484" xfId="25409" hidden="1"/>
    <cellStyle name="Currency [0] 13484" xfId="54796" hidden="1"/>
    <cellStyle name="Currency [0] 13485" xfId="24923" hidden="1"/>
    <cellStyle name="Currency [0] 13485" xfId="54310" hidden="1"/>
    <cellStyle name="Currency [0] 13486" xfId="25447" hidden="1"/>
    <cellStyle name="Currency [0] 13486" xfId="54834" hidden="1"/>
    <cellStyle name="Currency [0] 13487" xfId="24939" hidden="1"/>
    <cellStyle name="Currency [0] 13487" xfId="54326" hidden="1"/>
    <cellStyle name="Currency [0] 13488" xfId="25436" hidden="1"/>
    <cellStyle name="Currency [0] 13488" xfId="54823" hidden="1"/>
    <cellStyle name="Currency [0] 13489" xfId="25480" hidden="1"/>
    <cellStyle name="Currency [0] 13489" xfId="54867" hidden="1"/>
    <cellStyle name="Currency [0] 1349" xfId="3856" hidden="1"/>
    <cellStyle name="Currency [0] 1349" xfId="33245" hidden="1"/>
    <cellStyle name="Currency [0] 13490" xfId="25448" hidden="1"/>
    <cellStyle name="Currency [0] 13490" xfId="54835" hidden="1"/>
    <cellStyle name="Currency [0] 13491" xfId="25456" hidden="1"/>
    <cellStyle name="Currency [0] 13491" xfId="54843" hidden="1"/>
    <cellStyle name="Currency [0] 13492" xfId="25492" hidden="1"/>
    <cellStyle name="Currency [0] 13492" xfId="54879" hidden="1"/>
    <cellStyle name="Currency [0] 13493" xfId="25494" hidden="1"/>
    <cellStyle name="Currency [0] 13493" xfId="54881" hidden="1"/>
    <cellStyle name="Currency [0] 13494" xfId="25450" hidden="1"/>
    <cellStyle name="Currency [0] 13494" xfId="54837" hidden="1"/>
    <cellStyle name="Currency [0] 13495" xfId="25463" hidden="1"/>
    <cellStyle name="Currency [0] 13495" xfId="54850" hidden="1"/>
    <cellStyle name="Currency [0] 13496" xfId="25468" hidden="1"/>
    <cellStyle name="Currency [0] 13496" xfId="54855" hidden="1"/>
    <cellStyle name="Currency [0] 13497" xfId="25462" hidden="1"/>
    <cellStyle name="Currency [0] 13497" xfId="54849" hidden="1"/>
    <cellStyle name="Currency [0] 13498" xfId="25510" hidden="1"/>
    <cellStyle name="Currency [0] 13498" xfId="54897" hidden="1"/>
    <cellStyle name="Currency [0] 13499" xfId="25518" hidden="1"/>
    <cellStyle name="Currency [0] 13499" xfId="54905" hidden="1"/>
    <cellStyle name="Currency [0] 135" xfId="2573" hidden="1"/>
    <cellStyle name="Currency [0] 135" xfId="31962" hidden="1"/>
    <cellStyle name="Currency [0] 1350" xfId="3868" hidden="1"/>
    <cellStyle name="Currency [0] 1350" xfId="33257" hidden="1"/>
    <cellStyle name="Currency [0] 13500" xfId="25446" hidden="1"/>
    <cellStyle name="Currency [0] 13500" xfId="54833" hidden="1"/>
    <cellStyle name="Currency [0] 13501" xfId="25504" hidden="1"/>
    <cellStyle name="Currency [0] 13501" xfId="54891" hidden="1"/>
    <cellStyle name="Currency [0] 13502" xfId="25527" hidden="1"/>
    <cellStyle name="Currency [0] 13502" xfId="54914" hidden="1"/>
    <cellStyle name="Currency [0] 13503" xfId="25529" hidden="1"/>
    <cellStyle name="Currency [0] 13503" xfId="54916" hidden="1"/>
    <cellStyle name="Currency [0] 13504" xfId="25429" hidden="1"/>
    <cellStyle name="Currency [0] 13504" xfId="54816" hidden="1"/>
    <cellStyle name="Currency [0] 13505" xfId="25439" hidden="1"/>
    <cellStyle name="Currency [0] 13505" xfId="54826" hidden="1"/>
    <cellStyle name="Currency [0] 13506" xfId="25501" hidden="1"/>
    <cellStyle name="Currency [0] 13506" xfId="54888" hidden="1"/>
    <cellStyle name="Currency [0] 13507" xfId="25466" hidden="1"/>
    <cellStyle name="Currency [0] 13507" xfId="54853" hidden="1"/>
    <cellStyle name="Currency [0] 13508" xfId="25416" hidden="1"/>
    <cellStyle name="Currency [0] 13508" xfId="54803" hidden="1"/>
    <cellStyle name="Currency [0] 13509" xfId="25537" hidden="1"/>
    <cellStyle name="Currency [0] 13509" xfId="54924" hidden="1"/>
    <cellStyle name="Currency [0] 1351" xfId="3869" hidden="1"/>
    <cellStyle name="Currency [0] 1351" xfId="33258" hidden="1"/>
    <cellStyle name="Currency [0] 13510" xfId="25502" hidden="1"/>
    <cellStyle name="Currency [0] 13510" xfId="54889" hidden="1"/>
    <cellStyle name="Currency [0] 13511" xfId="25513" hidden="1"/>
    <cellStyle name="Currency [0] 13511" xfId="54900" hidden="1"/>
    <cellStyle name="Currency [0] 13512" xfId="25545" hidden="1"/>
    <cellStyle name="Currency [0] 13512" xfId="54932" hidden="1"/>
    <cellStyle name="Currency [0] 13513" xfId="25547" hidden="1"/>
    <cellStyle name="Currency [0] 13513" xfId="54934" hidden="1"/>
    <cellStyle name="Currency [0] 13514" xfId="25499" hidden="1"/>
    <cellStyle name="Currency [0] 13514" xfId="54886" hidden="1"/>
    <cellStyle name="Currency [0] 13515" xfId="25498" hidden="1"/>
    <cellStyle name="Currency [0] 13515" xfId="54885" hidden="1"/>
    <cellStyle name="Currency [0] 13516" xfId="25488" hidden="1"/>
    <cellStyle name="Currency [0] 13516" xfId="54875" hidden="1"/>
    <cellStyle name="Currency [0] 13517" xfId="25484" hidden="1"/>
    <cellStyle name="Currency [0] 13517" xfId="54871" hidden="1"/>
    <cellStyle name="Currency [0] 13518" xfId="25486" hidden="1"/>
    <cellStyle name="Currency [0] 13518" xfId="54873" hidden="1"/>
    <cellStyle name="Currency [0] 13519" xfId="25554" hidden="1"/>
    <cellStyle name="Currency [0] 13519" xfId="54941" hidden="1"/>
    <cellStyle name="Currency [0] 1352" xfId="3817" hidden="1"/>
    <cellStyle name="Currency [0] 1352" xfId="33206" hidden="1"/>
    <cellStyle name="Currency [0] 13520" xfId="24925" hidden="1"/>
    <cellStyle name="Currency [0] 13520" xfId="54312" hidden="1"/>
    <cellStyle name="Currency [0] 13521" xfId="25532" hidden="1"/>
    <cellStyle name="Currency [0] 13521" xfId="54919" hidden="1"/>
    <cellStyle name="Currency [0] 13522" xfId="25560" hidden="1"/>
    <cellStyle name="Currency [0] 13522" xfId="54947" hidden="1"/>
    <cellStyle name="Currency [0] 13523" xfId="25562" hidden="1"/>
    <cellStyle name="Currency [0] 13523" xfId="54949" hidden="1"/>
    <cellStyle name="Currency [0] 13524" xfId="25437" hidden="1"/>
    <cellStyle name="Currency [0] 13524" xfId="54824" hidden="1"/>
    <cellStyle name="Currency [0] 13525" xfId="25511" hidden="1"/>
    <cellStyle name="Currency [0] 13525" xfId="54898" hidden="1"/>
    <cellStyle name="Currency [0] 13526" xfId="25467" hidden="1"/>
    <cellStyle name="Currency [0] 13526" xfId="54854" hidden="1"/>
    <cellStyle name="Currency [0] 13527" xfId="25503" hidden="1"/>
    <cellStyle name="Currency [0] 13527" xfId="54890" hidden="1"/>
    <cellStyle name="Currency [0] 13528" xfId="25507" hidden="1"/>
    <cellStyle name="Currency [0] 13528" xfId="54894" hidden="1"/>
    <cellStyle name="Currency [0] 13529" xfId="25568" hidden="1"/>
    <cellStyle name="Currency [0] 13529" xfId="54955" hidden="1"/>
    <cellStyle name="Currency [0] 1353" xfId="3824" hidden="1"/>
    <cellStyle name="Currency [0] 1353" xfId="33213" hidden="1"/>
    <cellStyle name="Currency [0] 13530" xfId="24912" hidden="1"/>
    <cellStyle name="Currency [0] 13530" xfId="54299" hidden="1"/>
    <cellStyle name="Currency [0] 13531" xfId="25550" hidden="1"/>
    <cellStyle name="Currency [0] 13531" xfId="54937" hidden="1"/>
    <cellStyle name="Currency [0] 13532" xfId="25573" hidden="1"/>
    <cellStyle name="Currency [0] 13532" xfId="54960" hidden="1"/>
    <cellStyle name="Currency [0] 13533" xfId="25575" hidden="1"/>
    <cellStyle name="Currency [0] 13533" xfId="54962" hidden="1"/>
    <cellStyle name="Currency [0] 13534" xfId="25431" hidden="1"/>
    <cellStyle name="Currency [0] 13534" xfId="54818" hidden="1"/>
    <cellStyle name="Currency [0] 13535" xfId="25530" hidden="1"/>
    <cellStyle name="Currency [0] 13535" xfId="54917" hidden="1"/>
    <cellStyle name="Currency [0] 13536" xfId="25497" hidden="1"/>
    <cellStyle name="Currency [0] 13536" xfId="54884" hidden="1"/>
    <cellStyle name="Currency [0] 13537" xfId="25515" hidden="1"/>
    <cellStyle name="Currency [0] 13537" xfId="54902" hidden="1"/>
    <cellStyle name="Currency [0] 13538" xfId="25512" hidden="1"/>
    <cellStyle name="Currency [0] 13538" xfId="54899" hidden="1"/>
    <cellStyle name="Currency [0] 13539" xfId="25579" hidden="1"/>
    <cellStyle name="Currency [0] 13539" xfId="54966" hidden="1"/>
    <cellStyle name="Currency [0] 1354" xfId="3853" hidden="1"/>
    <cellStyle name="Currency [0] 1354" xfId="33242" hidden="1"/>
    <cellStyle name="Currency [0] 13540" xfId="25464" hidden="1"/>
    <cellStyle name="Currency [0] 13540" xfId="54851" hidden="1"/>
    <cellStyle name="Currency [0] 13541" xfId="25564" hidden="1"/>
    <cellStyle name="Currency [0] 13541" xfId="54951" hidden="1"/>
    <cellStyle name="Currency [0] 13542" xfId="25586" hidden="1"/>
    <cellStyle name="Currency [0] 13542" xfId="54973" hidden="1"/>
    <cellStyle name="Currency [0] 13543" xfId="25588" hidden="1"/>
    <cellStyle name="Currency [0] 13543" xfId="54975" hidden="1"/>
    <cellStyle name="Currency [0] 13544" xfId="25516" hidden="1"/>
    <cellStyle name="Currency [0] 13544" xfId="54903" hidden="1"/>
    <cellStyle name="Currency [0] 13545" xfId="25548" hidden="1"/>
    <cellStyle name="Currency [0] 13545" xfId="54935" hidden="1"/>
    <cellStyle name="Currency [0] 13546" xfId="24891" hidden="1"/>
    <cellStyle name="Currency [0] 13546" xfId="54278" hidden="1"/>
    <cellStyle name="Currency [0] 13547" xfId="25534" hidden="1"/>
    <cellStyle name="Currency [0] 13547" xfId="54921" hidden="1"/>
    <cellStyle name="Currency [0] 13548" xfId="25531" hidden="1"/>
    <cellStyle name="Currency [0] 13548" xfId="54918" hidden="1"/>
    <cellStyle name="Currency [0] 13549" xfId="25592" hidden="1"/>
    <cellStyle name="Currency [0] 13549" xfId="54979" hidden="1"/>
    <cellStyle name="Currency [0] 1355" xfId="3838" hidden="1"/>
    <cellStyle name="Currency [0] 1355" xfId="33227" hidden="1"/>
    <cellStyle name="Currency [0] 13550" xfId="25427" hidden="1"/>
    <cellStyle name="Currency [0] 13550" xfId="54814" hidden="1"/>
    <cellStyle name="Currency [0] 13551" xfId="25576" hidden="1"/>
    <cellStyle name="Currency [0] 13551" xfId="54963" hidden="1"/>
    <cellStyle name="Currency [0] 13552" xfId="25596" hidden="1"/>
    <cellStyle name="Currency [0] 13552" xfId="54983" hidden="1"/>
    <cellStyle name="Currency [0] 13553" xfId="25598" hidden="1"/>
    <cellStyle name="Currency [0] 13553" xfId="54985" hidden="1"/>
    <cellStyle name="Currency [0] 13554" xfId="25535" hidden="1"/>
    <cellStyle name="Currency [0] 13554" xfId="54922" hidden="1"/>
    <cellStyle name="Currency [0] 13555" xfId="25563" hidden="1"/>
    <cellStyle name="Currency [0] 13555" xfId="54950" hidden="1"/>
    <cellStyle name="Currency [0] 13556" xfId="25523" hidden="1"/>
    <cellStyle name="Currency [0] 13556" xfId="54910" hidden="1"/>
    <cellStyle name="Currency [0] 13557" xfId="25552" hidden="1"/>
    <cellStyle name="Currency [0] 13557" xfId="54939" hidden="1"/>
    <cellStyle name="Currency [0] 13558" xfId="25549" hidden="1"/>
    <cellStyle name="Currency [0] 13558" xfId="54936" hidden="1"/>
    <cellStyle name="Currency [0] 13559" xfId="25602" hidden="1"/>
    <cellStyle name="Currency [0] 13559" xfId="54989" hidden="1"/>
    <cellStyle name="Currency [0] 1356" xfId="3809" hidden="1"/>
    <cellStyle name="Currency [0] 1356" xfId="33198" hidden="1"/>
    <cellStyle name="Currency [0] 13560" xfId="25430" hidden="1"/>
    <cellStyle name="Currency [0] 13560" xfId="54817" hidden="1"/>
    <cellStyle name="Currency [0] 13561" xfId="25589" hidden="1"/>
    <cellStyle name="Currency [0] 13561" xfId="54976" hidden="1"/>
    <cellStyle name="Currency [0] 13562" xfId="25606" hidden="1"/>
    <cellStyle name="Currency [0] 13562" xfId="54993" hidden="1"/>
    <cellStyle name="Currency [0] 13563" xfId="25608" hidden="1"/>
    <cellStyle name="Currency [0] 13563" xfId="54995" hidden="1"/>
    <cellStyle name="Currency [0] 13564" xfId="25489" hidden="1"/>
    <cellStyle name="Currency [0] 13564" xfId="54876" hidden="1"/>
    <cellStyle name="Currency [0] 13565" xfId="25525" hidden="1"/>
    <cellStyle name="Currency [0] 13565" xfId="54912" hidden="1"/>
    <cellStyle name="Currency [0] 13566" xfId="25594" hidden="1"/>
    <cellStyle name="Currency [0] 13566" xfId="54981" hidden="1"/>
    <cellStyle name="Currency [0] 13567" xfId="25582" hidden="1"/>
    <cellStyle name="Currency [0] 13567" xfId="54969" hidden="1"/>
    <cellStyle name="Currency [0] 13568" xfId="25599" hidden="1"/>
    <cellStyle name="Currency [0] 13568" xfId="54986" hidden="1"/>
    <cellStyle name="Currency [0] 13569" xfId="25610" hidden="1"/>
    <cellStyle name="Currency [0] 13569" xfId="54997" hidden="1"/>
    <cellStyle name="Currency [0] 1357" xfId="3875" hidden="1"/>
    <cellStyle name="Currency [0] 1357" xfId="33264" hidden="1"/>
    <cellStyle name="Currency [0] 13570" xfId="25458" hidden="1"/>
    <cellStyle name="Currency [0] 13570" xfId="54845" hidden="1"/>
    <cellStyle name="Currency [0] 13571" xfId="25522" hidden="1"/>
    <cellStyle name="Currency [0] 13571" xfId="54909" hidden="1"/>
    <cellStyle name="Currency [0] 13572" xfId="25614" hidden="1"/>
    <cellStyle name="Currency [0] 13572" xfId="55001" hidden="1"/>
    <cellStyle name="Currency [0] 13573" xfId="25616" hidden="1"/>
    <cellStyle name="Currency [0] 13573" xfId="55003" hidden="1"/>
    <cellStyle name="Currency [0] 13574" xfId="25571" hidden="1"/>
    <cellStyle name="Currency [0] 13574" xfId="54958" hidden="1"/>
    <cellStyle name="Currency [0] 13575" xfId="25583" hidden="1"/>
    <cellStyle name="Currency [0] 13575" xfId="54970" hidden="1"/>
    <cellStyle name="Currency [0] 13576" xfId="25611" hidden="1"/>
    <cellStyle name="Currency [0] 13576" xfId="54998" hidden="1"/>
    <cellStyle name="Currency [0] 13577" xfId="25584" hidden="1"/>
    <cellStyle name="Currency [0] 13577" xfId="54971" hidden="1"/>
    <cellStyle name="Currency [0] 13578" xfId="25617" hidden="1"/>
    <cellStyle name="Currency [0] 13578" xfId="55004" hidden="1"/>
    <cellStyle name="Currency [0] 13579" xfId="25619" hidden="1"/>
    <cellStyle name="Currency [0] 13579" xfId="55006" hidden="1"/>
    <cellStyle name="Currency [0] 1358" xfId="3854" hidden="1"/>
    <cellStyle name="Currency [0] 1358" xfId="33243" hidden="1"/>
    <cellStyle name="Currency [0] 13580" xfId="25612" hidden="1"/>
    <cellStyle name="Currency [0] 13580" xfId="54999" hidden="1"/>
    <cellStyle name="Currency [0] 13581" xfId="25558" hidden="1"/>
    <cellStyle name="Currency [0] 13581" xfId="54945" hidden="1"/>
    <cellStyle name="Currency [0] 13582" xfId="25621" hidden="1"/>
    <cellStyle name="Currency [0] 13582" xfId="55008" hidden="1"/>
    <cellStyle name="Currency [0] 13583" xfId="25623" hidden="1"/>
    <cellStyle name="Currency [0] 13583" xfId="55010" hidden="1"/>
    <cellStyle name="Currency [0] 13584" xfId="24985" hidden="1"/>
    <cellStyle name="Currency [0] 13584" xfId="54372" hidden="1"/>
    <cellStyle name="Currency [0] 13585" xfId="24926" hidden="1"/>
    <cellStyle name="Currency [0] 13585" xfId="54313" hidden="1"/>
    <cellStyle name="Currency [0] 13586" xfId="25629" hidden="1"/>
    <cellStyle name="Currency [0] 13586" xfId="55016" hidden="1"/>
    <cellStyle name="Currency [0] 13587" xfId="25635" hidden="1"/>
    <cellStyle name="Currency [0] 13587" xfId="55022" hidden="1"/>
    <cellStyle name="Currency [0] 13588" xfId="25637" hidden="1"/>
    <cellStyle name="Currency [0] 13588" xfId="55024" hidden="1"/>
    <cellStyle name="Currency [0] 13589" xfId="24916" hidden="1"/>
    <cellStyle name="Currency [0] 13589" xfId="54303" hidden="1"/>
    <cellStyle name="Currency [0] 1359" xfId="3861" hidden="1"/>
    <cellStyle name="Currency [0] 1359" xfId="33250" hidden="1"/>
    <cellStyle name="Currency [0] 13590" xfId="25631" hidden="1"/>
    <cellStyle name="Currency [0] 13590" xfId="55018" hidden="1"/>
    <cellStyle name="Currency [0] 13591" xfId="25639" hidden="1"/>
    <cellStyle name="Currency [0] 13591" xfId="55026" hidden="1"/>
    <cellStyle name="Currency [0] 13592" xfId="25641" hidden="1"/>
    <cellStyle name="Currency [0] 13592" xfId="55028" hidden="1"/>
    <cellStyle name="Currency [0] 13593" xfId="25630" hidden="1"/>
    <cellStyle name="Currency [0] 13593" xfId="55017" hidden="1"/>
    <cellStyle name="Currency [0] 13594" xfId="24961" hidden="1"/>
    <cellStyle name="Currency [0] 13594" xfId="54348" hidden="1"/>
    <cellStyle name="Currency [0] 13595" xfId="25652" hidden="1"/>
    <cellStyle name="Currency [0] 13595" xfId="55039" hidden="1"/>
    <cellStyle name="Currency [0] 13596" xfId="25661" hidden="1"/>
    <cellStyle name="Currency [0] 13596" xfId="55048" hidden="1"/>
    <cellStyle name="Currency [0] 13597" xfId="25672" hidden="1"/>
    <cellStyle name="Currency [0] 13597" xfId="55059" hidden="1"/>
    <cellStyle name="Currency [0] 13598" xfId="25678" hidden="1"/>
    <cellStyle name="Currency [0] 13598" xfId="55065" hidden="1"/>
    <cellStyle name="Currency [0] 13599" xfId="25650" hidden="1"/>
    <cellStyle name="Currency [0] 13599" xfId="55037" hidden="1"/>
    <cellStyle name="Currency [0] 136" xfId="2559" hidden="1"/>
    <cellStyle name="Currency [0] 136" xfId="31948" hidden="1"/>
    <cellStyle name="Currency [0] 1360" xfId="3876" hidden="1"/>
    <cellStyle name="Currency [0] 1360" xfId="33265" hidden="1"/>
    <cellStyle name="Currency [0] 13600" xfId="25668" hidden="1"/>
    <cellStyle name="Currency [0] 13600" xfId="55055" hidden="1"/>
    <cellStyle name="Currency [0] 13601" xfId="25690" hidden="1"/>
    <cellStyle name="Currency [0] 13601" xfId="55077" hidden="1"/>
    <cellStyle name="Currency [0] 13602" xfId="25692" hidden="1"/>
    <cellStyle name="Currency [0] 13602" xfId="55079" hidden="1"/>
    <cellStyle name="Currency [0] 13603" xfId="25626" hidden="1"/>
    <cellStyle name="Currency [0] 13603" xfId="55013" hidden="1"/>
    <cellStyle name="Currency [0] 13604" xfId="24915" hidden="1"/>
    <cellStyle name="Currency [0] 13604" xfId="54302" hidden="1"/>
    <cellStyle name="Currency [0] 13605" xfId="25664" hidden="1"/>
    <cellStyle name="Currency [0] 13605" xfId="55051" hidden="1"/>
    <cellStyle name="Currency [0] 13606" xfId="24894" hidden="1"/>
    <cellStyle name="Currency [0] 13606" xfId="54281" hidden="1"/>
    <cellStyle name="Currency [0] 13607" xfId="25653" hidden="1"/>
    <cellStyle name="Currency [0] 13607" xfId="55040" hidden="1"/>
    <cellStyle name="Currency [0] 13608" xfId="25697" hidden="1"/>
    <cellStyle name="Currency [0] 13608" xfId="55084" hidden="1"/>
    <cellStyle name="Currency [0] 13609" xfId="25665" hidden="1"/>
    <cellStyle name="Currency [0] 13609" xfId="55052" hidden="1"/>
    <cellStyle name="Currency [0] 1361" xfId="3877" hidden="1"/>
    <cellStyle name="Currency [0] 1361" xfId="33266" hidden="1"/>
    <cellStyle name="Currency [0] 13610" xfId="25673" hidden="1"/>
    <cellStyle name="Currency [0] 13610" xfId="55060" hidden="1"/>
    <cellStyle name="Currency [0] 13611" xfId="25709" hidden="1"/>
    <cellStyle name="Currency [0] 13611" xfId="55096" hidden="1"/>
    <cellStyle name="Currency [0] 13612" xfId="25711" hidden="1"/>
    <cellStyle name="Currency [0] 13612" xfId="55098" hidden="1"/>
    <cellStyle name="Currency [0] 13613" xfId="25667" hidden="1"/>
    <cellStyle name="Currency [0] 13613" xfId="55054" hidden="1"/>
    <cellStyle name="Currency [0] 13614" xfId="25680" hidden="1"/>
    <cellStyle name="Currency [0] 13614" xfId="55067" hidden="1"/>
    <cellStyle name="Currency [0] 13615" xfId="25685" hidden="1"/>
    <cellStyle name="Currency [0] 13615" xfId="55072" hidden="1"/>
    <cellStyle name="Currency [0] 13616" xfId="25679" hidden="1"/>
    <cellStyle name="Currency [0] 13616" xfId="55066" hidden="1"/>
    <cellStyle name="Currency [0] 13617" xfId="25727" hidden="1"/>
    <cellStyle name="Currency [0] 13617" xfId="55114" hidden="1"/>
    <cellStyle name="Currency [0] 13618" xfId="25735" hidden="1"/>
    <cellStyle name="Currency [0] 13618" xfId="55122" hidden="1"/>
    <cellStyle name="Currency [0] 13619" xfId="25663" hidden="1"/>
    <cellStyle name="Currency [0] 13619" xfId="55050" hidden="1"/>
    <cellStyle name="Currency [0] 1362" xfId="3852" hidden="1"/>
    <cellStyle name="Currency [0] 1362" xfId="33241" hidden="1"/>
    <cellStyle name="Currency [0] 13620" xfId="25721" hidden="1"/>
    <cellStyle name="Currency [0] 13620" xfId="55108" hidden="1"/>
    <cellStyle name="Currency [0] 13621" xfId="25744" hidden="1"/>
    <cellStyle name="Currency [0] 13621" xfId="55131" hidden="1"/>
    <cellStyle name="Currency [0] 13622" xfId="25746" hidden="1"/>
    <cellStyle name="Currency [0] 13622" xfId="55133" hidden="1"/>
    <cellStyle name="Currency [0] 13623" xfId="25646" hidden="1"/>
    <cellStyle name="Currency [0] 13623" xfId="55033" hidden="1"/>
    <cellStyle name="Currency [0] 13624" xfId="25656" hidden="1"/>
    <cellStyle name="Currency [0] 13624" xfId="55043" hidden="1"/>
    <cellStyle name="Currency [0] 13625" xfId="25718" hidden="1"/>
    <cellStyle name="Currency [0] 13625" xfId="55105" hidden="1"/>
    <cellStyle name="Currency [0] 13626" xfId="25683" hidden="1"/>
    <cellStyle name="Currency [0] 13626" xfId="55070" hidden="1"/>
    <cellStyle name="Currency [0] 13627" xfId="25633" hidden="1"/>
    <cellStyle name="Currency [0] 13627" xfId="55020" hidden="1"/>
    <cellStyle name="Currency [0] 13628" xfId="25754" hidden="1"/>
    <cellStyle name="Currency [0] 13628" xfId="55141" hidden="1"/>
    <cellStyle name="Currency [0] 13629" xfId="25719" hidden="1"/>
    <cellStyle name="Currency [0] 13629" xfId="55106" hidden="1"/>
    <cellStyle name="Currency [0] 1363" xfId="3851" hidden="1"/>
    <cellStyle name="Currency [0] 1363" xfId="33240" hidden="1"/>
    <cellStyle name="Currency [0] 13630" xfId="25730" hidden="1"/>
    <cellStyle name="Currency [0] 13630" xfId="55117" hidden="1"/>
    <cellStyle name="Currency [0] 13631" xfId="25762" hidden="1"/>
    <cellStyle name="Currency [0] 13631" xfId="55149" hidden="1"/>
    <cellStyle name="Currency [0] 13632" xfId="25764" hidden="1"/>
    <cellStyle name="Currency [0] 13632" xfId="55151" hidden="1"/>
    <cellStyle name="Currency [0] 13633" xfId="25716" hidden="1"/>
    <cellStyle name="Currency [0] 13633" xfId="55103" hidden="1"/>
    <cellStyle name="Currency [0] 13634" xfId="25715" hidden="1"/>
    <cellStyle name="Currency [0] 13634" xfId="55102" hidden="1"/>
    <cellStyle name="Currency [0] 13635" xfId="25705" hidden="1"/>
    <cellStyle name="Currency [0] 13635" xfId="55092" hidden="1"/>
    <cellStyle name="Currency [0] 13636" xfId="25701" hidden="1"/>
    <cellStyle name="Currency [0] 13636" xfId="55088" hidden="1"/>
    <cellStyle name="Currency [0] 13637" xfId="25703" hidden="1"/>
    <cellStyle name="Currency [0] 13637" xfId="55090" hidden="1"/>
    <cellStyle name="Currency [0] 13638" xfId="25771" hidden="1"/>
    <cellStyle name="Currency [0] 13638" xfId="55158" hidden="1"/>
    <cellStyle name="Currency [0] 13639" xfId="24930" hidden="1"/>
    <cellStyle name="Currency [0] 13639" xfId="54317" hidden="1"/>
    <cellStyle name="Currency [0] 1364" xfId="3846" hidden="1"/>
    <cellStyle name="Currency [0] 1364" xfId="33235" hidden="1"/>
    <cellStyle name="Currency [0] 13640" xfId="25749" hidden="1"/>
    <cellStyle name="Currency [0] 13640" xfId="55136" hidden="1"/>
    <cellStyle name="Currency [0] 13641" xfId="25777" hidden="1"/>
    <cellStyle name="Currency [0] 13641" xfId="55164" hidden="1"/>
    <cellStyle name="Currency [0] 13642" xfId="25779" hidden="1"/>
    <cellStyle name="Currency [0] 13642" xfId="55166" hidden="1"/>
    <cellStyle name="Currency [0] 13643" xfId="25654" hidden="1"/>
    <cellStyle name="Currency [0] 13643" xfId="55041" hidden="1"/>
    <cellStyle name="Currency [0] 13644" xfId="25728" hidden="1"/>
    <cellStyle name="Currency [0] 13644" xfId="55115" hidden="1"/>
    <cellStyle name="Currency [0] 13645" xfId="25684" hidden="1"/>
    <cellStyle name="Currency [0] 13645" xfId="55071" hidden="1"/>
    <cellStyle name="Currency [0] 13646" xfId="25720" hidden="1"/>
    <cellStyle name="Currency [0] 13646" xfId="55107" hidden="1"/>
    <cellStyle name="Currency [0] 13647" xfId="25724" hidden="1"/>
    <cellStyle name="Currency [0] 13647" xfId="55111" hidden="1"/>
    <cellStyle name="Currency [0] 13648" xfId="25785" hidden="1"/>
    <cellStyle name="Currency [0] 13648" xfId="55172" hidden="1"/>
    <cellStyle name="Currency [0] 13649" xfId="24943" hidden="1"/>
    <cellStyle name="Currency [0] 13649" xfId="54330" hidden="1"/>
    <cellStyle name="Currency [0] 1365" xfId="3844" hidden="1"/>
    <cellStyle name="Currency [0] 1365" xfId="33233" hidden="1"/>
    <cellStyle name="Currency [0] 13650" xfId="25767" hidden="1"/>
    <cellStyle name="Currency [0] 13650" xfId="55154" hidden="1"/>
    <cellStyle name="Currency [0] 13651" xfId="25790" hidden="1"/>
    <cellStyle name="Currency [0] 13651" xfId="55177" hidden="1"/>
    <cellStyle name="Currency [0] 13652" xfId="25792" hidden="1"/>
    <cellStyle name="Currency [0] 13652" xfId="55179" hidden="1"/>
    <cellStyle name="Currency [0] 13653" xfId="25648" hidden="1"/>
    <cellStyle name="Currency [0] 13653" xfId="55035" hidden="1"/>
    <cellStyle name="Currency [0] 13654" xfId="25747" hidden="1"/>
    <cellStyle name="Currency [0] 13654" xfId="55134" hidden="1"/>
    <cellStyle name="Currency [0] 13655" xfId="25714" hidden="1"/>
    <cellStyle name="Currency [0] 13655" xfId="55101" hidden="1"/>
    <cellStyle name="Currency [0] 13656" xfId="25732" hidden="1"/>
    <cellStyle name="Currency [0] 13656" xfId="55119" hidden="1"/>
    <cellStyle name="Currency [0] 13657" xfId="25729" hidden="1"/>
    <cellStyle name="Currency [0] 13657" xfId="55116" hidden="1"/>
    <cellStyle name="Currency [0] 13658" xfId="25796" hidden="1"/>
    <cellStyle name="Currency [0] 13658" xfId="55183" hidden="1"/>
    <cellStyle name="Currency [0] 13659" xfId="25681" hidden="1"/>
    <cellStyle name="Currency [0] 13659" xfId="55068" hidden="1"/>
    <cellStyle name="Currency [0] 1366" xfId="3845" hidden="1"/>
    <cellStyle name="Currency [0] 1366" xfId="33234" hidden="1"/>
    <cellStyle name="Currency [0] 13660" xfId="25781" hidden="1"/>
    <cellStyle name="Currency [0] 13660" xfId="55168" hidden="1"/>
    <cellStyle name="Currency [0] 13661" xfId="25803" hidden="1"/>
    <cellStyle name="Currency [0] 13661" xfId="55190" hidden="1"/>
    <cellStyle name="Currency [0] 13662" xfId="25805" hidden="1"/>
    <cellStyle name="Currency [0] 13662" xfId="55192" hidden="1"/>
    <cellStyle name="Currency [0] 13663" xfId="25733" hidden="1"/>
    <cellStyle name="Currency [0] 13663" xfId="55120" hidden="1"/>
    <cellStyle name="Currency [0] 13664" xfId="25765" hidden="1"/>
    <cellStyle name="Currency [0] 13664" xfId="55152" hidden="1"/>
    <cellStyle name="Currency [0] 13665" xfId="24895" hidden="1"/>
    <cellStyle name="Currency [0] 13665" xfId="54282" hidden="1"/>
    <cellStyle name="Currency [0] 13666" xfId="25751" hidden="1"/>
    <cellStyle name="Currency [0] 13666" xfId="55138" hidden="1"/>
    <cellStyle name="Currency [0] 13667" xfId="25748" hidden="1"/>
    <cellStyle name="Currency [0] 13667" xfId="55135" hidden="1"/>
    <cellStyle name="Currency [0] 13668" xfId="25809" hidden="1"/>
    <cellStyle name="Currency [0] 13668" xfId="55196" hidden="1"/>
    <cellStyle name="Currency [0] 13669" xfId="25644" hidden="1"/>
    <cellStyle name="Currency [0] 13669" xfId="55031" hidden="1"/>
    <cellStyle name="Currency [0] 1367" xfId="3882" hidden="1"/>
    <cellStyle name="Currency [0] 1367" xfId="33271" hidden="1"/>
    <cellStyle name="Currency [0] 13670" xfId="25793" hidden="1"/>
    <cellStyle name="Currency [0] 13670" xfId="55180" hidden="1"/>
    <cellStyle name="Currency [0] 13671" xfId="25813" hidden="1"/>
    <cellStyle name="Currency [0] 13671" xfId="55200" hidden="1"/>
    <cellStyle name="Currency [0] 13672" xfId="25815" hidden="1"/>
    <cellStyle name="Currency [0] 13672" xfId="55202" hidden="1"/>
    <cellStyle name="Currency [0] 13673" xfId="25752" hidden="1"/>
    <cellStyle name="Currency [0] 13673" xfId="55139" hidden="1"/>
    <cellStyle name="Currency [0] 13674" xfId="25780" hidden="1"/>
    <cellStyle name="Currency [0] 13674" xfId="55167" hidden="1"/>
    <cellStyle name="Currency [0] 13675" xfId="25740" hidden="1"/>
    <cellStyle name="Currency [0] 13675" xfId="55127" hidden="1"/>
    <cellStyle name="Currency [0] 13676" xfId="25769" hidden="1"/>
    <cellStyle name="Currency [0] 13676" xfId="55156" hidden="1"/>
    <cellStyle name="Currency [0] 13677" xfId="25766" hidden="1"/>
    <cellStyle name="Currency [0] 13677" xfId="55153" hidden="1"/>
    <cellStyle name="Currency [0] 13678" xfId="25819" hidden="1"/>
    <cellStyle name="Currency [0] 13678" xfId="55206" hidden="1"/>
    <cellStyle name="Currency [0] 13679" xfId="25647" hidden="1"/>
    <cellStyle name="Currency [0] 13679" xfId="55034" hidden="1"/>
    <cellStyle name="Currency [0] 1368" xfId="3799" hidden="1"/>
    <cellStyle name="Currency [0] 1368" xfId="33188" hidden="1"/>
    <cellStyle name="Currency [0] 13680" xfId="25806" hidden="1"/>
    <cellStyle name="Currency [0] 13680" xfId="55193" hidden="1"/>
    <cellStyle name="Currency [0] 13681" xfId="25823" hidden="1"/>
    <cellStyle name="Currency [0] 13681" xfId="55210" hidden="1"/>
    <cellStyle name="Currency [0] 13682" xfId="25825" hidden="1"/>
    <cellStyle name="Currency [0] 13682" xfId="55212" hidden="1"/>
    <cellStyle name="Currency [0] 13683" xfId="25706" hidden="1"/>
    <cellStyle name="Currency [0] 13683" xfId="55093" hidden="1"/>
    <cellStyle name="Currency [0] 13684" xfId="25742" hidden="1"/>
    <cellStyle name="Currency [0] 13684" xfId="55129" hidden="1"/>
    <cellStyle name="Currency [0] 13685" xfId="25811" hidden="1"/>
    <cellStyle name="Currency [0] 13685" xfId="55198" hidden="1"/>
    <cellStyle name="Currency [0] 13686" xfId="25799" hidden="1"/>
    <cellStyle name="Currency [0] 13686" xfId="55186" hidden="1"/>
    <cellStyle name="Currency [0] 13687" xfId="25816" hidden="1"/>
    <cellStyle name="Currency [0] 13687" xfId="55203" hidden="1"/>
    <cellStyle name="Currency [0] 13688" xfId="25827" hidden="1"/>
    <cellStyle name="Currency [0] 13688" xfId="55214" hidden="1"/>
    <cellStyle name="Currency [0] 13689" xfId="25675" hidden="1"/>
    <cellStyle name="Currency [0] 13689" xfId="55062" hidden="1"/>
    <cellStyle name="Currency [0] 1369" xfId="3872" hidden="1"/>
    <cellStyle name="Currency [0] 1369" xfId="33261" hidden="1"/>
    <cellStyle name="Currency [0] 13690" xfId="25739" hidden="1"/>
    <cellStyle name="Currency [0] 13690" xfId="55126" hidden="1"/>
    <cellStyle name="Currency [0] 13691" xfId="25831" hidden="1"/>
    <cellStyle name="Currency [0] 13691" xfId="55218" hidden="1"/>
    <cellStyle name="Currency [0] 13692" xfId="25833" hidden="1"/>
    <cellStyle name="Currency [0] 13692" xfId="55220" hidden="1"/>
    <cellStyle name="Currency [0] 13693" xfId="25788" hidden="1"/>
    <cellStyle name="Currency [0] 13693" xfId="55175" hidden="1"/>
    <cellStyle name="Currency [0] 13694" xfId="25800" hidden="1"/>
    <cellStyle name="Currency [0] 13694" xfId="55187" hidden="1"/>
    <cellStyle name="Currency [0] 13695" xfId="25828" hidden="1"/>
    <cellStyle name="Currency [0] 13695" xfId="55215" hidden="1"/>
    <cellStyle name="Currency [0] 13696" xfId="25801" hidden="1"/>
    <cellStyle name="Currency [0] 13696" xfId="55188" hidden="1"/>
    <cellStyle name="Currency [0] 13697" xfId="25834" hidden="1"/>
    <cellStyle name="Currency [0] 13697" xfId="55221" hidden="1"/>
    <cellStyle name="Currency [0] 13698" xfId="25836" hidden="1"/>
    <cellStyle name="Currency [0] 13698" xfId="55223" hidden="1"/>
    <cellStyle name="Currency [0] 13699" xfId="25829" hidden="1"/>
    <cellStyle name="Currency [0] 13699" xfId="55216" hidden="1"/>
    <cellStyle name="Currency [0] 137" xfId="2569" hidden="1"/>
    <cellStyle name="Currency [0] 137" xfId="31958" hidden="1"/>
    <cellStyle name="Currency [0] 1370" xfId="3884" hidden="1"/>
    <cellStyle name="Currency [0] 1370" xfId="33273" hidden="1"/>
    <cellStyle name="Currency [0] 13700" xfId="25775" hidden="1"/>
    <cellStyle name="Currency [0] 13700" xfId="55162" hidden="1"/>
    <cellStyle name="Currency [0] 13701" xfId="25838" hidden="1"/>
    <cellStyle name="Currency [0] 13701" xfId="55225" hidden="1"/>
    <cellStyle name="Currency [0] 13702" xfId="25840" hidden="1"/>
    <cellStyle name="Currency [0] 13702" xfId="55227" hidden="1"/>
    <cellStyle name="Currency [0] 13703" xfId="22254" hidden="1"/>
    <cellStyle name="Currency [0] 13703" xfId="51641" hidden="1"/>
    <cellStyle name="Currency [0] 13704" xfId="22279" hidden="1"/>
    <cellStyle name="Currency [0] 13704" xfId="51666" hidden="1"/>
    <cellStyle name="Currency [0] 13705" xfId="24681" hidden="1"/>
    <cellStyle name="Currency [0] 13705" xfId="54068" hidden="1"/>
    <cellStyle name="Currency [0] 13706" xfId="25845" hidden="1"/>
    <cellStyle name="Currency [0] 13706" xfId="55232" hidden="1"/>
    <cellStyle name="Currency [0] 13707" xfId="25847" hidden="1"/>
    <cellStyle name="Currency [0] 13707" xfId="55234" hidden="1"/>
    <cellStyle name="Currency [0] 13708" xfId="22268" hidden="1"/>
    <cellStyle name="Currency [0] 13708" xfId="51655" hidden="1"/>
    <cellStyle name="Currency [0] 13709" xfId="25841" hidden="1"/>
    <cellStyle name="Currency [0] 13709" xfId="55228" hidden="1"/>
    <cellStyle name="Currency [0] 1371" xfId="3885" hidden="1"/>
    <cellStyle name="Currency [0] 1371" xfId="33274" hidden="1"/>
    <cellStyle name="Currency [0] 13710" xfId="25849" hidden="1"/>
    <cellStyle name="Currency [0] 13710" xfId="55236" hidden="1"/>
    <cellStyle name="Currency [0] 13711" xfId="25851" hidden="1"/>
    <cellStyle name="Currency [0] 13711" xfId="55238" hidden="1"/>
    <cellStyle name="Currency [0] 13712" xfId="22273" hidden="1"/>
    <cellStyle name="Currency [0] 13712" xfId="51660" hidden="1"/>
    <cellStyle name="Currency [0] 13713" xfId="22270" hidden="1"/>
    <cellStyle name="Currency [0] 13713" xfId="51657" hidden="1"/>
    <cellStyle name="Currency [0] 13714" xfId="25862" hidden="1"/>
    <cellStyle name="Currency [0] 13714" xfId="55249" hidden="1"/>
    <cellStyle name="Currency [0] 13715" xfId="25871" hidden="1"/>
    <cellStyle name="Currency [0] 13715" xfId="55258" hidden="1"/>
    <cellStyle name="Currency [0] 13716" xfId="25882" hidden="1"/>
    <cellStyle name="Currency [0] 13716" xfId="55269" hidden="1"/>
    <cellStyle name="Currency [0] 13717" xfId="25888" hidden="1"/>
    <cellStyle name="Currency [0] 13717" xfId="55275" hidden="1"/>
    <cellStyle name="Currency [0] 13718" xfId="25860" hidden="1"/>
    <cellStyle name="Currency [0] 13718" xfId="55247" hidden="1"/>
    <cellStyle name="Currency [0] 13719" xfId="25878" hidden="1"/>
    <cellStyle name="Currency [0] 13719" xfId="55265" hidden="1"/>
    <cellStyle name="Currency [0] 1372" xfId="3823" hidden="1"/>
    <cellStyle name="Currency [0] 1372" xfId="33212" hidden="1"/>
    <cellStyle name="Currency [0] 13720" xfId="25900" hidden="1"/>
    <cellStyle name="Currency [0] 13720" xfId="55287" hidden="1"/>
    <cellStyle name="Currency [0] 13721" xfId="25902" hidden="1"/>
    <cellStyle name="Currency [0] 13721" xfId="55289" hidden="1"/>
    <cellStyle name="Currency [0] 13722" xfId="22298" hidden="1"/>
    <cellStyle name="Currency [0] 13722" xfId="51685" hidden="1"/>
    <cellStyle name="Currency [0] 13723" xfId="22316" hidden="1"/>
    <cellStyle name="Currency [0] 13723" xfId="51703" hidden="1"/>
    <cellStyle name="Currency [0] 13724" xfId="25874" hidden="1"/>
    <cellStyle name="Currency [0] 13724" xfId="55261" hidden="1"/>
    <cellStyle name="Currency [0] 13725" xfId="22349" hidden="1"/>
    <cellStyle name="Currency [0] 13725" xfId="51736" hidden="1"/>
    <cellStyle name="Currency [0] 13726" xfId="25863" hidden="1"/>
    <cellStyle name="Currency [0] 13726" xfId="55250" hidden="1"/>
    <cellStyle name="Currency [0] 13727" xfId="25907" hidden="1"/>
    <cellStyle name="Currency [0] 13727" xfId="55294" hidden="1"/>
    <cellStyle name="Currency [0] 13728" xfId="25875" hidden="1"/>
    <cellStyle name="Currency [0] 13728" xfId="55262" hidden="1"/>
    <cellStyle name="Currency [0] 13729" xfId="25883" hidden="1"/>
    <cellStyle name="Currency [0] 13729" xfId="55270" hidden="1"/>
    <cellStyle name="Currency [0] 1373" xfId="3859" hidden="1"/>
    <cellStyle name="Currency [0] 1373" xfId="33248" hidden="1"/>
    <cellStyle name="Currency [0] 13730" xfId="25919" hidden="1"/>
    <cellStyle name="Currency [0] 13730" xfId="55306" hidden="1"/>
    <cellStyle name="Currency [0] 13731" xfId="25921" hidden="1"/>
    <cellStyle name="Currency [0] 13731" xfId="55308" hidden="1"/>
    <cellStyle name="Currency [0] 13732" xfId="25877" hidden="1"/>
    <cellStyle name="Currency [0] 13732" xfId="55264" hidden="1"/>
    <cellStyle name="Currency [0] 13733" xfId="25890" hidden="1"/>
    <cellStyle name="Currency [0] 13733" xfId="55277" hidden="1"/>
    <cellStyle name="Currency [0] 13734" xfId="25895" hidden="1"/>
    <cellStyle name="Currency [0] 13734" xfId="55282" hidden="1"/>
    <cellStyle name="Currency [0] 13735" xfId="25889" hidden="1"/>
    <cellStyle name="Currency [0] 13735" xfId="55276" hidden="1"/>
    <cellStyle name="Currency [0] 13736" xfId="25937" hidden="1"/>
    <cellStyle name="Currency [0] 13736" xfId="55324" hidden="1"/>
    <cellStyle name="Currency [0] 13737" xfId="25945" hidden="1"/>
    <cellStyle name="Currency [0] 13737" xfId="55332" hidden="1"/>
    <cellStyle name="Currency [0] 13738" xfId="25873" hidden="1"/>
    <cellStyle name="Currency [0] 13738" xfId="55260" hidden="1"/>
    <cellStyle name="Currency [0] 13739" xfId="25931" hidden="1"/>
    <cellStyle name="Currency [0] 13739" xfId="55318" hidden="1"/>
    <cellStyle name="Currency [0] 1374" xfId="3839" hidden="1"/>
    <cellStyle name="Currency [0] 1374" xfId="33228" hidden="1"/>
    <cellStyle name="Currency [0] 13740" xfId="25954" hidden="1"/>
    <cellStyle name="Currency [0] 13740" xfId="55341" hidden="1"/>
    <cellStyle name="Currency [0] 13741" xfId="25956" hidden="1"/>
    <cellStyle name="Currency [0] 13741" xfId="55343" hidden="1"/>
    <cellStyle name="Currency [0] 13742" xfId="25856" hidden="1"/>
    <cellStyle name="Currency [0] 13742" xfId="55243" hidden="1"/>
    <cellStyle name="Currency [0] 13743" xfId="25866" hidden="1"/>
    <cellStyle name="Currency [0] 13743" xfId="55253" hidden="1"/>
    <cellStyle name="Currency [0] 13744" xfId="25928" hidden="1"/>
    <cellStyle name="Currency [0] 13744" xfId="55315" hidden="1"/>
    <cellStyle name="Currency [0] 13745" xfId="25893" hidden="1"/>
    <cellStyle name="Currency [0] 13745" xfId="55280" hidden="1"/>
    <cellStyle name="Currency [0] 13746" xfId="25843" hidden="1"/>
    <cellStyle name="Currency [0] 13746" xfId="55230" hidden="1"/>
    <cellStyle name="Currency [0] 13747" xfId="25964" hidden="1"/>
    <cellStyle name="Currency [0] 13747" xfId="55351" hidden="1"/>
    <cellStyle name="Currency [0] 13748" xfId="25929" hidden="1"/>
    <cellStyle name="Currency [0] 13748" xfId="55316" hidden="1"/>
    <cellStyle name="Currency [0] 13749" xfId="25940" hidden="1"/>
    <cellStyle name="Currency [0] 13749" xfId="55327" hidden="1"/>
    <cellStyle name="Currency [0] 1375" xfId="3855" hidden="1"/>
    <cellStyle name="Currency [0] 1375" xfId="33244" hidden="1"/>
    <cellStyle name="Currency [0] 13750" xfId="25972" hidden="1"/>
    <cellStyle name="Currency [0] 13750" xfId="55359" hidden="1"/>
    <cellStyle name="Currency [0] 13751" xfId="25974" hidden="1"/>
    <cellStyle name="Currency [0] 13751" xfId="55361" hidden="1"/>
    <cellStyle name="Currency [0] 13752" xfId="25926" hidden="1"/>
    <cellStyle name="Currency [0] 13752" xfId="55313" hidden="1"/>
    <cellStyle name="Currency [0] 13753" xfId="25925" hidden="1"/>
    <cellStyle name="Currency [0] 13753" xfId="55312" hidden="1"/>
    <cellStyle name="Currency [0] 13754" xfId="25915" hidden="1"/>
    <cellStyle name="Currency [0] 13754" xfId="55302" hidden="1"/>
    <cellStyle name="Currency [0] 13755" xfId="25911" hidden="1"/>
    <cellStyle name="Currency [0] 13755" xfId="55298" hidden="1"/>
    <cellStyle name="Currency [0] 13756" xfId="25913" hidden="1"/>
    <cellStyle name="Currency [0] 13756" xfId="55300" hidden="1"/>
    <cellStyle name="Currency [0] 13757" xfId="25981" hidden="1"/>
    <cellStyle name="Currency [0] 13757" xfId="55368" hidden="1"/>
    <cellStyle name="Currency [0] 13758" xfId="23509" hidden="1"/>
    <cellStyle name="Currency [0] 13758" xfId="52896" hidden="1"/>
    <cellStyle name="Currency [0] 13759" xfId="25959" hidden="1"/>
    <cellStyle name="Currency [0] 13759" xfId="55346" hidden="1"/>
    <cellStyle name="Currency [0] 1376" xfId="3857" hidden="1"/>
    <cellStyle name="Currency [0] 1376" xfId="33246" hidden="1"/>
    <cellStyle name="Currency [0] 13760" xfId="25987" hidden="1"/>
    <cellStyle name="Currency [0] 13760" xfId="55374" hidden="1"/>
    <cellStyle name="Currency [0] 13761" xfId="25989" hidden="1"/>
    <cellStyle name="Currency [0] 13761" xfId="55376" hidden="1"/>
    <cellStyle name="Currency [0] 13762" xfId="25864" hidden="1"/>
    <cellStyle name="Currency [0] 13762" xfId="55251" hidden="1"/>
    <cellStyle name="Currency [0] 13763" xfId="25938" hidden="1"/>
    <cellStyle name="Currency [0] 13763" xfId="55325" hidden="1"/>
    <cellStyle name="Currency [0] 13764" xfId="25894" hidden="1"/>
    <cellStyle name="Currency [0] 13764" xfId="55281" hidden="1"/>
    <cellStyle name="Currency [0] 13765" xfId="25930" hidden="1"/>
    <cellStyle name="Currency [0] 13765" xfId="55317" hidden="1"/>
    <cellStyle name="Currency [0] 13766" xfId="25934" hidden="1"/>
    <cellStyle name="Currency [0] 13766" xfId="55321" hidden="1"/>
    <cellStyle name="Currency [0] 13767" xfId="25995" hidden="1"/>
    <cellStyle name="Currency [0] 13767" xfId="55382" hidden="1"/>
    <cellStyle name="Currency [0] 13768" xfId="22318" hidden="1"/>
    <cellStyle name="Currency [0] 13768" xfId="51705" hidden="1"/>
    <cellStyle name="Currency [0] 13769" xfId="25977" hidden="1"/>
    <cellStyle name="Currency [0] 13769" xfId="55364" hidden="1"/>
    <cellStyle name="Currency [0] 1377" xfId="3888" hidden="1"/>
    <cellStyle name="Currency [0] 1377" xfId="33277" hidden="1"/>
    <cellStyle name="Currency [0] 13770" xfId="26000" hidden="1"/>
    <cellStyle name="Currency [0] 13770" xfId="55387" hidden="1"/>
    <cellStyle name="Currency [0] 13771" xfId="26002" hidden="1"/>
    <cellStyle name="Currency [0] 13771" xfId="55389" hidden="1"/>
    <cellStyle name="Currency [0] 13772" xfId="25858" hidden="1"/>
    <cellStyle name="Currency [0] 13772" xfId="55245" hidden="1"/>
    <cellStyle name="Currency [0] 13773" xfId="25957" hidden="1"/>
    <cellStyle name="Currency [0] 13773" xfId="55344" hidden="1"/>
    <cellStyle name="Currency [0] 13774" xfId="25924" hidden="1"/>
    <cellStyle name="Currency [0] 13774" xfId="55311" hidden="1"/>
    <cellStyle name="Currency [0] 13775" xfId="25942" hidden="1"/>
    <cellStyle name="Currency [0] 13775" xfId="55329" hidden="1"/>
    <cellStyle name="Currency [0] 13776" xfId="25939" hidden="1"/>
    <cellStyle name="Currency [0] 13776" xfId="55326" hidden="1"/>
    <cellStyle name="Currency [0] 13777" xfId="26006" hidden="1"/>
    <cellStyle name="Currency [0] 13777" xfId="55393" hidden="1"/>
    <cellStyle name="Currency [0] 13778" xfId="25891" hidden="1"/>
    <cellStyle name="Currency [0] 13778" xfId="55278" hidden="1"/>
    <cellStyle name="Currency [0] 13779" xfId="25991" hidden="1"/>
    <cellStyle name="Currency [0] 13779" xfId="55378" hidden="1"/>
    <cellStyle name="Currency [0] 1378" xfId="3797" hidden="1"/>
    <cellStyle name="Currency [0] 1378" xfId="33186" hidden="1"/>
    <cellStyle name="Currency [0] 13780" xfId="26013" hidden="1"/>
    <cellStyle name="Currency [0] 13780" xfId="55400" hidden="1"/>
    <cellStyle name="Currency [0] 13781" xfId="26015" hidden="1"/>
    <cellStyle name="Currency [0] 13781" xfId="55402" hidden="1"/>
    <cellStyle name="Currency [0] 13782" xfId="25943" hidden="1"/>
    <cellStyle name="Currency [0] 13782" xfId="55330" hidden="1"/>
    <cellStyle name="Currency [0] 13783" xfId="25975" hidden="1"/>
    <cellStyle name="Currency [0] 13783" xfId="55362" hidden="1"/>
    <cellStyle name="Currency [0] 13784" xfId="22288" hidden="1"/>
    <cellStyle name="Currency [0] 13784" xfId="51675" hidden="1"/>
    <cellStyle name="Currency [0] 13785" xfId="25961" hidden="1"/>
    <cellStyle name="Currency [0] 13785" xfId="55348" hidden="1"/>
    <cellStyle name="Currency [0] 13786" xfId="25958" hidden="1"/>
    <cellStyle name="Currency [0] 13786" xfId="55345" hidden="1"/>
    <cellStyle name="Currency [0] 13787" xfId="26019" hidden="1"/>
    <cellStyle name="Currency [0] 13787" xfId="55406" hidden="1"/>
    <cellStyle name="Currency [0] 13788" xfId="25854" hidden="1"/>
    <cellStyle name="Currency [0] 13788" xfId="55241" hidden="1"/>
    <cellStyle name="Currency [0] 13789" xfId="26003" hidden="1"/>
    <cellStyle name="Currency [0] 13789" xfId="55390" hidden="1"/>
    <cellStyle name="Currency [0] 1379" xfId="3880" hidden="1"/>
    <cellStyle name="Currency [0] 1379" xfId="33269" hidden="1"/>
    <cellStyle name="Currency [0] 13790" xfId="26023" hidden="1"/>
    <cellStyle name="Currency [0] 13790" xfId="55410" hidden="1"/>
    <cellStyle name="Currency [0] 13791" xfId="26025" hidden="1"/>
    <cellStyle name="Currency [0] 13791" xfId="55412" hidden="1"/>
    <cellStyle name="Currency [0] 13792" xfId="25962" hidden="1"/>
    <cellStyle name="Currency [0] 13792" xfId="55349" hidden="1"/>
    <cellStyle name="Currency [0] 13793" xfId="25990" hidden="1"/>
    <cellStyle name="Currency [0] 13793" xfId="55377" hidden="1"/>
    <cellStyle name="Currency [0] 13794" xfId="25950" hidden="1"/>
    <cellStyle name="Currency [0] 13794" xfId="55337" hidden="1"/>
    <cellStyle name="Currency [0] 13795" xfId="25979" hidden="1"/>
    <cellStyle name="Currency [0] 13795" xfId="55366" hidden="1"/>
    <cellStyle name="Currency [0] 13796" xfId="25976" hidden="1"/>
    <cellStyle name="Currency [0] 13796" xfId="55363" hidden="1"/>
    <cellStyle name="Currency [0] 13797" xfId="26029" hidden="1"/>
    <cellStyle name="Currency [0] 13797" xfId="55416" hidden="1"/>
    <cellStyle name="Currency [0] 13798" xfId="25857" hidden="1"/>
    <cellStyle name="Currency [0] 13798" xfId="55244" hidden="1"/>
    <cellStyle name="Currency [0] 13799" xfId="26016" hidden="1"/>
    <cellStyle name="Currency [0] 13799" xfId="55403" hidden="1"/>
    <cellStyle name="Currency [0] 138" xfId="2580" hidden="1"/>
    <cellStyle name="Currency [0] 138" xfId="31969" hidden="1"/>
    <cellStyle name="Currency [0] 1380" xfId="3890" hidden="1"/>
    <cellStyle name="Currency [0] 1380" xfId="33279" hidden="1"/>
    <cellStyle name="Currency [0] 13800" xfId="26033" hidden="1"/>
    <cellStyle name="Currency [0] 13800" xfId="55420" hidden="1"/>
    <cellStyle name="Currency [0] 13801" xfId="26035" hidden="1"/>
    <cellStyle name="Currency [0] 13801" xfId="55422" hidden="1"/>
    <cellStyle name="Currency [0] 13802" xfId="25916" hidden="1"/>
    <cellStyle name="Currency [0] 13802" xfId="55303" hidden="1"/>
    <cellStyle name="Currency [0] 13803" xfId="25952" hidden="1"/>
    <cellStyle name="Currency [0] 13803" xfId="55339" hidden="1"/>
    <cellStyle name="Currency [0] 13804" xfId="26021" hidden="1"/>
    <cellStyle name="Currency [0] 13804" xfId="55408" hidden="1"/>
    <cellStyle name="Currency [0] 13805" xfId="26009" hidden="1"/>
    <cellStyle name="Currency [0] 13805" xfId="55396" hidden="1"/>
    <cellStyle name="Currency [0] 13806" xfId="26026" hidden="1"/>
    <cellStyle name="Currency [0] 13806" xfId="55413" hidden="1"/>
    <cellStyle name="Currency [0] 13807" xfId="26037" hidden="1"/>
    <cellStyle name="Currency [0] 13807" xfId="55424" hidden="1"/>
    <cellStyle name="Currency [0] 13808" xfId="25885" hidden="1"/>
    <cellStyle name="Currency [0] 13808" xfId="55272" hidden="1"/>
    <cellStyle name="Currency [0] 13809" xfId="25949" hidden="1"/>
    <cellStyle name="Currency [0] 13809" xfId="55336" hidden="1"/>
    <cellStyle name="Currency [0] 1381" xfId="3891" hidden="1"/>
    <cellStyle name="Currency [0] 1381" xfId="33280" hidden="1"/>
    <cellStyle name="Currency [0] 13810" xfId="26041" hidden="1"/>
    <cellStyle name="Currency [0] 13810" xfId="55428" hidden="1"/>
    <cellStyle name="Currency [0] 13811" xfId="26043" hidden="1"/>
    <cellStyle name="Currency [0] 13811" xfId="55430" hidden="1"/>
    <cellStyle name="Currency [0] 13812" xfId="25998" hidden="1"/>
    <cellStyle name="Currency [0] 13812" xfId="55385" hidden="1"/>
    <cellStyle name="Currency [0] 13813" xfId="26010" hidden="1"/>
    <cellStyle name="Currency [0] 13813" xfId="55397" hidden="1"/>
    <cellStyle name="Currency [0] 13814" xfId="26038" hidden="1"/>
    <cellStyle name="Currency [0] 13814" xfId="55425" hidden="1"/>
    <cellStyle name="Currency [0] 13815" xfId="26011" hidden="1"/>
    <cellStyle name="Currency [0] 13815" xfId="55398" hidden="1"/>
    <cellStyle name="Currency [0] 13816" xfId="26044" hidden="1"/>
    <cellStyle name="Currency [0] 13816" xfId="55431" hidden="1"/>
    <cellStyle name="Currency [0] 13817" xfId="26046" hidden="1"/>
    <cellStyle name="Currency [0] 13817" xfId="55433" hidden="1"/>
    <cellStyle name="Currency [0] 13818" xfId="26039" hidden="1"/>
    <cellStyle name="Currency [0] 13818" xfId="55426" hidden="1"/>
    <cellStyle name="Currency [0] 13819" xfId="25985" hidden="1"/>
    <cellStyle name="Currency [0] 13819" xfId="55372" hidden="1"/>
    <cellStyle name="Currency [0] 1382" xfId="3819" hidden="1"/>
    <cellStyle name="Currency [0] 1382" xfId="33208" hidden="1"/>
    <cellStyle name="Currency [0] 13820" xfId="26048" hidden="1"/>
    <cellStyle name="Currency [0] 13820" xfId="55435" hidden="1"/>
    <cellStyle name="Currency [0] 13821" xfId="26050" hidden="1"/>
    <cellStyle name="Currency [0] 13821" xfId="55437" hidden="1"/>
    <cellStyle name="Currency [0] 13822" xfId="26107" hidden="1"/>
    <cellStyle name="Currency [0] 13822" xfId="55494" hidden="1"/>
    <cellStyle name="Currency [0] 13823" xfId="26126" hidden="1"/>
    <cellStyle name="Currency [0] 13823" xfId="55513" hidden="1"/>
    <cellStyle name="Currency [0] 13824" xfId="26133" hidden="1"/>
    <cellStyle name="Currency [0] 13824" xfId="55520" hidden="1"/>
    <cellStyle name="Currency [0] 13825" xfId="26140" hidden="1"/>
    <cellStyle name="Currency [0] 13825" xfId="55527" hidden="1"/>
    <cellStyle name="Currency [0] 13826" xfId="26145" hidden="1"/>
    <cellStyle name="Currency [0] 13826" xfId="55532" hidden="1"/>
    <cellStyle name="Currency [0] 13827" xfId="26124" hidden="1"/>
    <cellStyle name="Currency [0] 13827" xfId="55511" hidden="1"/>
    <cellStyle name="Currency [0] 13828" xfId="26135" hidden="1"/>
    <cellStyle name="Currency [0] 13828" xfId="55522" hidden="1"/>
    <cellStyle name="Currency [0] 13829" xfId="26149" hidden="1"/>
    <cellStyle name="Currency [0] 13829" xfId="55536" hidden="1"/>
    <cellStyle name="Currency [0] 1383" xfId="3870" hidden="1"/>
    <cellStyle name="Currency [0] 1383" xfId="33259" hidden="1"/>
    <cellStyle name="Currency [0] 13830" xfId="26151" hidden="1"/>
    <cellStyle name="Currency [0] 13830" xfId="55538" hidden="1"/>
    <cellStyle name="Currency [0] 13831" xfId="26134" hidden="1"/>
    <cellStyle name="Currency [0] 13831" xfId="55521" hidden="1"/>
    <cellStyle name="Currency [0] 13832" xfId="26108" hidden="1"/>
    <cellStyle name="Currency [0] 13832" xfId="55495" hidden="1"/>
    <cellStyle name="Currency [0] 13833" xfId="26162" hidden="1"/>
    <cellStyle name="Currency [0] 13833" xfId="55549" hidden="1"/>
    <cellStyle name="Currency [0] 13834" xfId="26171" hidden="1"/>
    <cellStyle name="Currency [0] 13834" xfId="55558" hidden="1"/>
    <cellStyle name="Currency [0] 13835" xfId="26182" hidden="1"/>
    <cellStyle name="Currency [0] 13835" xfId="55569" hidden="1"/>
    <cellStyle name="Currency [0] 13836" xfId="26188" hidden="1"/>
    <cellStyle name="Currency [0] 13836" xfId="55575" hidden="1"/>
    <cellStyle name="Currency [0] 13837" xfId="26160" hidden="1"/>
    <cellStyle name="Currency [0] 13837" xfId="55547" hidden="1"/>
    <cellStyle name="Currency [0] 13838" xfId="26178" hidden="1"/>
    <cellStyle name="Currency [0] 13838" xfId="55565" hidden="1"/>
    <cellStyle name="Currency [0] 13839" xfId="26200" hidden="1"/>
    <cellStyle name="Currency [0] 13839" xfId="55587" hidden="1"/>
    <cellStyle name="Currency [0] 1384" xfId="3850" hidden="1"/>
    <cellStyle name="Currency [0] 1384" xfId="33239" hidden="1"/>
    <cellStyle name="Currency [0] 13840" xfId="26202" hidden="1"/>
    <cellStyle name="Currency [0] 13840" xfId="55589" hidden="1"/>
    <cellStyle name="Currency [0] 13841" xfId="26130" hidden="1"/>
    <cellStyle name="Currency [0] 13841" xfId="55517" hidden="1"/>
    <cellStyle name="Currency [0] 13842" xfId="26114" hidden="1"/>
    <cellStyle name="Currency [0] 13842" xfId="55501" hidden="1"/>
    <cellStyle name="Currency [0] 13843" xfId="26174" hidden="1"/>
    <cellStyle name="Currency [0] 13843" xfId="55561" hidden="1"/>
    <cellStyle name="Currency [0] 13844" xfId="26119" hidden="1"/>
    <cellStyle name="Currency [0] 13844" xfId="55506" hidden="1"/>
    <cellStyle name="Currency [0] 13845" xfId="26163" hidden="1"/>
    <cellStyle name="Currency [0] 13845" xfId="55550" hidden="1"/>
    <cellStyle name="Currency [0] 13846" xfId="26207" hidden="1"/>
    <cellStyle name="Currency [0] 13846" xfId="55594" hidden="1"/>
    <cellStyle name="Currency [0] 13847" xfId="26175" hidden="1"/>
    <cellStyle name="Currency [0] 13847" xfId="55562" hidden="1"/>
    <cellStyle name="Currency [0] 13848" xfId="26183" hidden="1"/>
    <cellStyle name="Currency [0] 13848" xfId="55570" hidden="1"/>
    <cellStyle name="Currency [0] 13849" xfId="26219" hidden="1"/>
    <cellStyle name="Currency [0] 13849" xfId="55606" hidden="1"/>
    <cellStyle name="Currency [0] 1385" xfId="3862" hidden="1"/>
    <cellStyle name="Currency [0] 1385" xfId="33251" hidden="1"/>
    <cellStyle name="Currency [0] 13850" xfId="26221" hidden="1"/>
    <cellStyle name="Currency [0] 13850" xfId="55608" hidden="1"/>
    <cellStyle name="Currency [0] 13851" xfId="26177" hidden="1"/>
    <cellStyle name="Currency [0] 13851" xfId="55564" hidden="1"/>
    <cellStyle name="Currency [0] 13852" xfId="26190" hidden="1"/>
    <cellStyle name="Currency [0] 13852" xfId="55577" hidden="1"/>
    <cellStyle name="Currency [0] 13853" xfId="26195" hidden="1"/>
    <cellStyle name="Currency [0] 13853" xfId="55582" hidden="1"/>
    <cellStyle name="Currency [0] 13854" xfId="26189" hidden="1"/>
    <cellStyle name="Currency [0] 13854" xfId="55576" hidden="1"/>
    <cellStyle name="Currency [0] 13855" xfId="26237" hidden="1"/>
    <cellStyle name="Currency [0] 13855" xfId="55624" hidden="1"/>
    <cellStyle name="Currency [0] 13856" xfId="26245" hidden="1"/>
    <cellStyle name="Currency [0] 13856" xfId="55632" hidden="1"/>
    <cellStyle name="Currency [0] 13857" xfId="26173" hidden="1"/>
    <cellStyle name="Currency [0] 13857" xfId="55560" hidden="1"/>
    <cellStyle name="Currency [0] 13858" xfId="26231" hidden="1"/>
    <cellStyle name="Currency [0] 13858" xfId="55618" hidden="1"/>
    <cellStyle name="Currency [0] 13859" xfId="26254" hidden="1"/>
    <cellStyle name="Currency [0] 13859" xfId="55641" hidden="1"/>
    <cellStyle name="Currency [0] 1386" xfId="3860" hidden="1"/>
    <cellStyle name="Currency [0] 1386" xfId="33249" hidden="1"/>
    <cellStyle name="Currency [0] 13860" xfId="26256" hidden="1"/>
    <cellStyle name="Currency [0] 13860" xfId="55643" hidden="1"/>
    <cellStyle name="Currency [0] 13861" xfId="26156" hidden="1"/>
    <cellStyle name="Currency [0] 13861" xfId="55543" hidden="1"/>
    <cellStyle name="Currency [0] 13862" xfId="26166" hidden="1"/>
    <cellStyle name="Currency [0] 13862" xfId="55553" hidden="1"/>
    <cellStyle name="Currency [0] 13863" xfId="26228" hidden="1"/>
    <cellStyle name="Currency [0] 13863" xfId="55615" hidden="1"/>
    <cellStyle name="Currency [0] 13864" xfId="26193" hidden="1"/>
    <cellStyle name="Currency [0] 13864" xfId="55580" hidden="1"/>
    <cellStyle name="Currency [0] 13865" xfId="26138" hidden="1"/>
    <cellStyle name="Currency [0] 13865" xfId="55525" hidden="1"/>
    <cellStyle name="Currency [0] 13866" xfId="26264" hidden="1"/>
    <cellStyle name="Currency [0] 13866" xfId="55651" hidden="1"/>
    <cellStyle name="Currency [0] 13867" xfId="26229" hidden="1"/>
    <cellStyle name="Currency [0] 13867" xfId="55616" hidden="1"/>
    <cellStyle name="Currency [0] 13868" xfId="26240" hidden="1"/>
    <cellStyle name="Currency [0] 13868" xfId="55627" hidden="1"/>
    <cellStyle name="Currency [0] 13869" xfId="26272" hidden="1"/>
    <cellStyle name="Currency [0] 13869" xfId="55659" hidden="1"/>
    <cellStyle name="Currency [0] 1387" xfId="3893" hidden="1"/>
    <cellStyle name="Currency [0] 1387" xfId="33282" hidden="1"/>
    <cellStyle name="Currency [0] 13870" xfId="26274" hidden="1"/>
    <cellStyle name="Currency [0] 13870" xfId="55661" hidden="1"/>
    <cellStyle name="Currency [0] 13871" xfId="26226" hidden="1"/>
    <cellStyle name="Currency [0] 13871" xfId="55613" hidden="1"/>
    <cellStyle name="Currency [0] 13872" xfId="26225" hidden="1"/>
    <cellStyle name="Currency [0] 13872" xfId="55612" hidden="1"/>
    <cellStyle name="Currency [0] 13873" xfId="26215" hidden="1"/>
    <cellStyle name="Currency [0] 13873" xfId="55602" hidden="1"/>
    <cellStyle name="Currency [0] 13874" xfId="26211" hidden="1"/>
    <cellStyle name="Currency [0] 13874" xfId="55598" hidden="1"/>
    <cellStyle name="Currency [0] 13875" xfId="26213" hidden="1"/>
    <cellStyle name="Currency [0] 13875" xfId="55600" hidden="1"/>
    <cellStyle name="Currency [0] 13876" xfId="26281" hidden="1"/>
    <cellStyle name="Currency [0] 13876" xfId="55668" hidden="1"/>
    <cellStyle name="Currency [0] 13877" xfId="26116" hidden="1"/>
    <cellStyle name="Currency [0] 13877" xfId="55503" hidden="1"/>
    <cellStyle name="Currency [0] 13878" xfId="26259" hidden="1"/>
    <cellStyle name="Currency [0] 13878" xfId="55646" hidden="1"/>
    <cellStyle name="Currency [0] 13879" xfId="26287" hidden="1"/>
    <cellStyle name="Currency [0] 13879" xfId="55674" hidden="1"/>
    <cellStyle name="Currency [0] 1388" xfId="3837" hidden="1"/>
    <cellStyle name="Currency [0] 1388" xfId="33226" hidden="1"/>
    <cellStyle name="Currency [0] 13880" xfId="26289" hidden="1"/>
    <cellStyle name="Currency [0] 13880" xfId="55676" hidden="1"/>
    <cellStyle name="Currency [0] 13881" xfId="26164" hidden="1"/>
    <cellStyle name="Currency [0] 13881" xfId="55551" hidden="1"/>
    <cellStyle name="Currency [0] 13882" xfId="26238" hidden="1"/>
    <cellStyle name="Currency [0] 13882" xfId="55625" hidden="1"/>
    <cellStyle name="Currency [0] 13883" xfId="26194" hidden="1"/>
    <cellStyle name="Currency [0] 13883" xfId="55581" hidden="1"/>
    <cellStyle name="Currency [0] 13884" xfId="26230" hidden="1"/>
    <cellStyle name="Currency [0] 13884" xfId="55617" hidden="1"/>
    <cellStyle name="Currency [0] 13885" xfId="26234" hidden="1"/>
    <cellStyle name="Currency [0] 13885" xfId="55621" hidden="1"/>
    <cellStyle name="Currency [0] 13886" xfId="26295" hidden="1"/>
    <cellStyle name="Currency [0] 13886" xfId="55682" hidden="1"/>
    <cellStyle name="Currency [0] 13887" xfId="26111" hidden="1"/>
    <cellStyle name="Currency [0] 13887" xfId="55498" hidden="1"/>
    <cellStyle name="Currency [0] 13888" xfId="26277" hidden="1"/>
    <cellStyle name="Currency [0] 13888" xfId="55664" hidden="1"/>
    <cellStyle name="Currency [0] 13889" xfId="26300" hidden="1"/>
    <cellStyle name="Currency [0] 13889" xfId="55687" hidden="1"/>
    <cellStyle name="Currency [0] 1389" xfId="3887" hidden="1"/>
    <cellStyle name="Currency [0] 1389" xfId="33276" hidden="1"/>
    <cellStyle name="Currency [0] 13890" xfId="26302" hidden="1"/>
    <cellStyle name="Currency [0] 13890" xfId="55689" hidden="1"/>
    <cellStyle name="Currency [0] 13891" xfId="26158" hidden="1"/>
    <cellStyle name="Currency [0] 13891" xfId="55545" hidden="1"/>
    <cellStyle name="Currency [0] 13892" xfId="26257" hidden="1"/>
    <cellStyle name="Currency [0] 13892" xfId="55644" hidden="1"/>
    <cellStyle name="Currency [0] 13893" xfId="26224" hidden="1"/>
    <cellStyle name="Currency [0] 13893" xfId="55611" hidden="1"/>
    <cellStyle name="Currency [0] 13894" xfId="26242" hidden="1"/>
    <cellStyle name="Currency [0] 13894" xfId="55629" hidden="1"/>
    <cellStyle name="Currency [0] 13895" xfId="26239" hidden="1"/>
    <cellStyle name="Currency [0] 13895" xfId="55626" hidden="1"/>
    <cellStyle name="Currency [0] 13896" xfId="26306" hidden="1"/>
    <cellStyle name="Currency [0] 13896" xfId="55693" hidden="1"/>
    <cellStyle name="Currency [0] 13897" xfId="26191" hidden="1"/>
    <cellStyle name="Currency [0] 13897" xfId="55578" hidden="1"/>
    <cellStyle name="Currency [0] 13898" xfId="26291" hidden="1"/>
    <cellStyle name="Currency [0] 13898" xfId="55678" hidden="1"/>
    <cellStyle name="Currency [0] 13899" xfId="26313" hidden="1"/>
    <cellStyle name="Currency [0] 13899" xfId="55700" hidden="1"/>
    <cellStyle name="Currency [0] 139" xfId="2581" hidden="1"/>
    <cellStyle name="Currency [0] 139" xfId="31970" hidden="1"/>
    <cellStyle name="Currency [0] 1390" xfId="3897" hidden="1"/>
    <cellStyle name="Currency [0] 1390" xfId="33286" hidden="1"/>
    <cellStyle name="Currency [0] 13900" xfId="26315" hidden="1"/>
    <cellStyle name="Currency [0] 13900" xfId="55702" hidden="1"/>
    <cellStyle name="Currency [0] 13901" xfId="26243" hidden="1"/>
    <cellStyle name="Currency [0] 13901" xfId="55630" hidden="1"/>
    <cellStyle name="Currency [0] 13902" xfId="26275" hidden="1"/>
    <cellStyle name="Currency [0] 13902" xfId="55662" hidden="1"/>
    <cellStyle name="Currency [0] 13903" xfId="26127" hidden="1"/>
    <cellStyle name="Currency [0] 13903" xfId="55514" hidden="1"/>
    <cellStyle name="Currency [0] 13904" xfId="26261" hidden="1"/>
    <cellStyle name="Currency [0] 13904" xfId="55648" hidden="1"/>
    <cellStyle name="Currency [0] 13905" xfId="26258" hidden="1"/>
    <cellStyle name="Currency [0] 13905" xfId="55645" hidden="1"/>
    <cellStyle name="Currency [0] 13906" xfId="26319" hidden="1"/>
    <cellStyle name="Currency [0] 13906" xfId="55706" hidden="1"/>
    <cellStyle name="Currency [0] 13907" xfId="26154" hidden="1"/>
    <cellStyle name="Currency [0] 13907" xfId="55541" hidden="1"/>
    <cellStyle name="Currency [0] 13908" xfId="26303" hidden="1"/>
    <cellStyle name="Currency [0] 13908" xfId="55690" hidden="1"/>
    <cellStyle name="Currency [0] 13909" xfId="26323" hidden="1"/>
    <cellStyle name="Currency [0] 13909" xfId="55710" hidden="1"/>
    <cellStyle name="Currency [0] 1391" xfId="3898" hidden="1"/>
    <cellStyle name="Currency [0] 1391" xfId="33287" hidden="1"/>
    <cellStyle name="Currency [0] 13910" xfId="26325" hidden="1"/>
    <cellStyle name="Currency [0] 13910" xfId="55712" hidden="1"/>
    <cellStyle name="Currency [0] 13911" xfId="26262" hidden="1"/>
    <cellStyle name="Currency [0] 13911" xfId="55649" hidden="1"/>
    <cellStyle name="Currency [0] 13912" xfId="26290" hidden="1"/>
    <cellStyle name="Currency [0] 13912" xfId="55677" hidden="1"/>
    <cellStyle name="Currency [0] 13913" xfId="26250" hidden="1"/>
    <cellStyle name="Currency [0] 13913" xfId="55637" hidden="1"/>
    <cellStyle name="Currency [0] 13914" xfId="26279" hidden="1"/>
    <cellStyle name="Currency [0] 13914" xfId="55666" hidden="1"/>
    <cellStyle name="Currency [0] 13915" xfId="26276" hidden="1"/>
    <cellStyle name="Currency [0] 13915" xfId="55663" hidden="1"/>
    <cellStyle name="Currency [0] 13916" xfId="26329" hidden="1"/>
    <cellStyle name="Currency [0] 13916" xfId="55716" hidden="1"/>
    <cellStyle name="Currency [0] 13917" xfId="26157" hidden="1"/>
    <cellStyle name="Currency [0] 13917" xfId="55544" hidden="1"/>
    <cellStyle name="Currency [0] 13918" xfId="26316" hidden="1"/>
    <cellStyle name="Currency [0] 13918" xfId="55703" hidden="1"/>
    <cellStyle name="Currency [0] 13919" xfId="26333" hidden="1"/>
    <cellStyle name="Currency [0] 13919" xfId="55720" hidden="1"/>
    <cellStyle name="Currency [0] 1392" xfId="3863" hidden="1"/>
    <cellStyle name="Currency [0] 1392" xfId="33252" hidden="1"/>
    <cellStyle name="Currency [0] 13920" xfId="26335" hidden="1"/>
    <cellStyle name="Currency [0] 13920" xfId="55722" hidden="1"/>
    <cellStyle name="Currency [0] 13921" xfId="26216" hidden="1"/>
    <cellStyle name="Currency [0] 13921" xfId="55603" hidden="1"/>
    <cellStyle name="Currency [0] 13922" xfId="26252" hidden="1"/>
    <cellStyle name="Currency [0] 13922" xfId="55639" hidden="1"/>
    <cellStyle name="Currency [0] 13923" xfId="26321" hidden="1"/>
    <cellStyle name="Currency [0] 13923" xfId="55708" hidden="1"/>
    <cellStyle name="Currency [0] 13924" xfId="26309" hidden="1"/>
    <cellStyle name="Currency [0] 13924" xfId="55696" hidden="1"/>
    <cellStyle name="Currency [0] 13925" xfId="26326" hidden="1"/>
    <cellStyle name="Currency [0] 13925" xfId="55713" hidden="1"/>
    <cellStyle name="Currency [0] 13926" xfId="26337" hidden="1"/>
    <cellStyle name="Currency [0] 13926" xfId="55724" hidden="1"/>
    <cellStyle name="Currency [0] 13927" xfId="26185" hidden="1"/>
    <cellStyle name="Currency [0] 13927" xfId="55572" hidden="1"/>
    <cellStyle name="Currency [0] 13928" xfId="26249" hidden="1"/>
    <cellStyle name="Currency [0] 13928" xfId="55636" hidden="1"/>
    <cellStyle name="Currency [0] 13929" xfId="26341" hidden="1"/>
    <cellStyle name="Currency [0] 13929" xfId="55728" hidden="1"/>
    <cellStyle name="Currency [0] 1393" xfId="3878" hidden="1"/>
    <cellStyle name="Currency [0] 1393" xfId="33267" hidden="1"/>
    <cellStyle name="Currency [0] 13930" xfId="26343" hidden="1"/>
    <cellStyle name="Currency [0] 13930" xfId="55730" hidden="1"/>
    <cellStyle name="Currency [0] 13931" xfId="26298" hidden="1"/>
    <cellStyle name="Currency [0] 13931" xfId="55685" hidden="1"/>
    <cellStyle name="Currency [0] 13932" xfId="26310" hidden="1"/>
    <cellStyle name="Currency [0] 13932" xfId="55697" hidden="1"/>
    <cellStyle name="Currency [0] 13933" xfId="26338" hidden="1"/>
    <cellStyle name="Currency [0] 13933" xfId="55725" hidden="1"/>
    <cellStyle name="Currency [0] 13934" xfId="26311" hidden="1"/>
    <cellStyle name="Currency [0] 13934" xfId="55698" hidden="1"/>
    <cellStyle name="Currency [0] 13935" xfId="26344" hidden="1"/>
    <cellStyle name="Currency [0] 13935" xfId="55731" hidden="1"/>
    <cellStyle name="Currency [0] 13936" xfId="26346" hidden="1"/>
    <cellStyle name="Currency [0] 13936" xfId="55733" hidden="1"/>
    <cellStyle name="Currency [0] 13937" xfId="26339" hidden="1"/>
    <cellStyle name="Currency [0] 13937" xfId="55726" hidden="1"/>
    <cellStyle name="Currency [0] 13938" xfId="26285" hidden="1"/>
    <cellStyle name="Currency [0] 13938" xfId="55672" hidden="1"/>
    <cellStyle name="Currency [0] 13939" xfId="26349" hidden="1"/>
    <cellStyle name="Currency [0] 13939" xfId="55736" hidden="1"/>
    <cellStyle name="Currency [0] 1394" xfId="3804" hidden="1"/>
    <cellStyle name="Currency [0] 1394" xfId="33193" hidden="1"/>
    <cellStyle name="Currency [0] 13940" xfId="26351" hidden="1"/>
    <cellStyle name="Currency [0] 13940" xfId="55738" hidden="1"/>
    <cellStyle name="Currency [0] 13941" xfId="26068" hidden="1"/>
    <cellStyle name="Currency [0] 13941" xfId="55455" hidden="1"/>
    <cellStyle name="Currency [0] 13942" xfId="26090" hidden="1"/>
    <cellStyle name="Currency [0] 13942" xfId="55477" hidden="1"/>
    <cellStyle name="Currency [0] 13943" xfId="26355" hidden="1"/>
    <cellStyle name="Currency [0] 13943" xfId="55742" hidden="1"/>
    <cellStyle name="Currency [0] 13944" xfId="26362" hidden="1"/>
    <cellStyle name="Currency [0] 13944" xfId="55749" hidden="1"/>
    <cellStyle name="Currency [0] 13945" xfId="26364" hidden="1"/>
    <cellStyle name="Currency [0] 13945" xfId="55751" hidden="1"/>
    <cellStyle name="Currency [0] 13946" xfId="26055" hidden="1"/>
    <cellStyle name="Currency [0] 13946" xfId="55442" hidden="1"/>
    <cellStyle name="Currency [0] 13947" xfId="26358" hidden="1"/>
    <cellStyle name="Currency [0] 13947" xfId="55745" hidden="1"/>
    <cellStyle name="Currency [0] 13948" xfId="26367" hidden="1"/>
    <cellStyle name="Currency [0] 13948" xfId="55754" hidden="1"/>
    <cellStyle name="Currency [0] 13949" xfId="26369" hidden="1"/>
    <cellStyle name="Currency [0] 13949" xfId="55756" hidden="1"/>
    <cellStyle name="Currency [0] 1395" xfId="3873" hidden="1"/>
    <cellStyle name="Currency [0] 1395" xfId="33262" hidden="1"/>
    <cellStyle name="Currency [0] 13950" xfId="26357" hidden="1"/>
    <cellStyle name="Currency [0] 13950" xfId="55744" hidden="1"/>
    <cellStyle name="Currency [0] 13951" xfId="26067" hidden="1"/>
    <cellStyle name="Currency [0] 13951" xfId="55454" hidden="1"/>
    <cellStyle name="Currency [0] 13952" xfId="26380" hidden="1"/>
    <cellStyle name="Currency [0] 13952" xfId="55767" hidden="1"/>
    <cellStyle name="Currency [0] 13953" xfId="26389" hidden="1"/>
    <cellStyle name="Currency [0] 13953" xfId="55776" hidden="1"/>
    <cellStyle name="Currency [0] 13954" xfId="26400" hidden="1"/>
    <cellStyle name="Currency [0] 13954" xfId="55787" hidden="1"/>
    <cellStyle name="Currency [0] 13955" xfId="26406" hidden="1"/>
    <cellStyle name="Currency [0] 13955" xfId="55793" hidden="1"/>
    <cellStyle name="Currency [0] 13956" xfId="26378" hidden="1"/>
    <cellStyle name="Currency [0] 13956" xfId="55765" hidden="1"/>
    <cellStyle name="Currency [0] 13957" xfId="26396" hidden="1"/>
    <cellStyle name="Currency [0] 13957" xfId="55783" hidden="1"/>
    <cellStyle name="Currency [0] 13958" xfId="26418" hidden="1"/>
    <cellStyle name="Currency [0] 13958" xfId="55805" hidden="1"/>
    <cellStyle name="Currency [0] 13959" xfId="26420" hidden="1"/>
    <cellStyle name="Currency [0] 13959" xfId="55807" hidden="1"/>
    <cellStyle name="Currency [0] 1396" xfId="3871" hidden="1"/>
    <cellStyle name="Currency [0] 1396" xfId="33260" hidden="1"/>
    <cellStyle name="Currency [0] 13960" xfId="26352" hidden="1"/>
    <cellStyle name="Currency [0] 13960" xfId="55739" hidden="1"/>
    <cellStyle name="Currency [0] 13961" xfId="26063" hidden="1"/>
    <cellStyle name="Currency [0] 13961" xfId="55450" hidden="1"/>
    <cellStyle name="Currency [0] 13962" xfId="26392" hidden="1"/>
    <cellStyle name="Currency [0] 13962" xfId="55779" hidden="1"/>
    <cellStyle name="Currency [0] 13963" xfId="26059" hidden="1"/>
    <cellStyle name="Currency [0] 13963" xfId="55446" hidden="1"/>
    <cellStyle name="Currency [0] 13964" xfId="26381" hidden="1"/>
    <cellStyle name="Currency [0] 13964" xfId="55768" hidden="1"/>
    <cellStyle name="Currency [0] 13965" xfId="26425" hidden="1"/>
    <cellStyle name="Currency [0] 13965" xfId="55812" hidden="1"/>
    <cellStyle name="Currency [0] 13966" xfId="26393" hidden="1"/>
    <cellStyle name="Currency [0] 13966" xfId="55780" hidden="1"/>
    <cellStyle name="Currency [0] 13967" xfId="26401" hidden="1"/>
    <cellStyle name="Currency [0] 13967" xfId="55788" hidden="1"/>
    <cellStyle name="Currency [0] 13968" xfId="26437" hidden="1"/>
    <cellStyle name="Currency [0] 13968" xfId="55824" hidden="1"/>
    <cellStyle name="Currency [0] 13969" xfId="26439" hidden="1"/>
    <cellStyle name="Currency [0] 13969" xfId="55826" hidden="1"/>
    <cellStyle name="Currency [0] 1397" xfId="3900" hidden="1"/>
    <cellStyle name="Currency [0] 1397" xfId="33289" hidden="1"/>
    <cellStyle name="Currency [0] 13970" xfId="26395" hidden="1"/>
    <cellStyle name="Currency [0] 13970" xfId="55782" hidden="1"/>
    <cellStyle name="Currency [0] 13971" xfId="26408" hidden="1"/>
    <cellStyle name="Currency [0] 13971" xfId="55795" hidden="1"/>
    <cellStyle name="Currency [0] 13972" xfId="26413" hidden="1"/>
    <cellStyle name="Currency [0] 13972" xfId="55800" hidden="1"/>
    <cellStyle name="Currency [0] 13973" xfId="26407" hidden="1"/>
    <cellStyle name="Currency [0] 13973" xfId="55794" hidden="1"/>
    <cellStyle name="Currency [0] 13974" xfId="26455" hidden="1"/>
    <cellStyle name="Currency [0] 13974" xfId="55842" hidden="1"/>
    <cellStyle name="Currency [0] 13975" xfId="26463" hidden="1"/>
    <cellStyle name="Currency [0] 13975" xfId="55850" hidden="1"/>
    <cellStyle name="Currency [0] 13976" xfId="26391" hidden="1"/>
    <cellStyle name="Currency [0] 13976" xfId="55778" hidden="1"/>
    <cellStyle name="Currency [0] 13977" xfId="26449" hidden="1"/>
    <cellStyle name="Currency [0] 13977" xfId="55836" hidden="1"/>
    <cellStyle name="Currency [0] 13978" xfId="26472" hidden="1"/>
    <cellStyle name="Currency [0] 13978" xfId="55859" hidden="1"/>
    <cellStyle name="Currency [0] 13979" xfId="26474" hidden="1"/>
    <cellStyle name="Currency [0] 13979" xfId="55861" hidden="1"/>
    <cellStyle name="Currency [0] 1398" xfId="3816" hidden="1"/>
    <cellStyle name="Currency [0] 1398" xfId="33205" hidden="1"/>
    <cellStyle name="Currency [0] 13980" xfId="26374" hidden="1"/>
    <cellStyle name="Currency [0] 13980" xfId="55761" hidden="1"/>
    <cellStyle name="Currency [0] 13981" xfId="26384" hidden="1"/>
    <cellStyle name="Currency [0] 13981" xfId="55771" hidden="1"/>
    <cellStyle name="Currency [0] 13982" xfId="26446" hidden="1"/>
    <cellStyle name="Currency [0] 13982" xfId="55833" hidden="1"/>
    <cellStyle name="Currency [0] 13983" xfId="26411" hidden="1"/>
    <cellStyle name="Currency [0] 13983" xfId="55798" hidden="1"/>
    <cellStyle name="Currency [0] 13984" xfId="26360" hidden="1"/>
    <cellStyle name="Currency [0] 13984" xfId="55747" hidden="1"/>
    <cellStyle name="Currency [0] 13985" xfId="26482" hidden="1"/>
    <cellStyle name="Currency [0] 13985" xfId="55869" hidden="1"/>
    <cellStyle name="Currency [0] 13986" xfId="26447" hidden="1"/>
    <cellStyle name="Currency [0] 13986" xfId="55834" hidden="1"/>
    <cellStyle name="Currency [0] 13987" xfId="26458" hidden="1"/>
    <cellStyle name="Currency [0] 13987" xfId="55845" hidden="1"/>
    <cellStyle name="Currency [0] 13988" xfId="26490" hidden="1"/>
    <cellStyle name="Currency [0] 13988" xfId="55877" hidden="1"/>
    <cellStyle name="Currency [0] 13989" xfId="26492" hidden="1"/>
    <cellStyle name="Currency [0] 13989" xfId="55879" hidden="1"/>
    <cellStyle name="Currency [0] 1399" xfId="3892" hidden="1"/>
    <cellStyle name="Currency [0] 1399" xfId="33281" hidden="1"/>
    <cellStyle name="Currency [0] 13990" xfId="26444" hidden="1"/>
    <cellStyle name="Currency [0] 13990" xfId="55831" hidden="1"/>
    <cellStyle name="Currency [0] 13991" xfId="26443" hidden="1"/>
    <cellStyle name="Currency [0] 13991" xfId="55830" hidden="1"/>
    <cellStyle name="Currency [0] 13992" xfId="26433" hidden="1"/>
    <cellStyle name="Currency [0] 13992" xfId="55820" hidden="1"/>
    <cellStyle name="Currency [0] 13993" xfId="26429" hidden="1"/>
    <cellStyle name="Currency [0] 13993" xfId="55816" hidden="1"/>
    <cellStyle name="Currency [0] 13994" xfId="26431" hidden="1"/>
    <cellStyle name="Currency [0] 13994" xfId="55818" hidden="1"/>
    <cellStyle name="Currency [0] 13995" xfId="26499" hidden="1"/>
    <cellStyle name="Currency [0] 13995" xfId="55886" hidden="1"/>
    <cellStyle name="Currency [0] 13996" xfId="26061" hidden="1"/>
    <cellStyle name="Currency [0] 13996" xfId="55448" hidden="1"/>
    <cellStyle name="Currency [0] 13997" xfId="26477" hidden="1"/>
    <cellStyle name="Currency [0] 13997" xfId="55864" hidden="1"/>
    <cellStyle name="Currency [0] 13998" xfId="26505" hidden="1"/>
    <cellStyle name="Currency [0] 13998" xfId="55892" hidden="1"/>
    <cellStyle name="Currency [0] 13999" xfId="26507" hidden="1"/>
    <cellStyle name="Currency [0] 13999" xfId="55894" hidden="1"/>
    <cellStyle name="Currency [0] 14" xfId="134" hidden="1"/>
    <cellStyle name="Currency [0] 14" xfId="299" hidden="1"/>
    <cellStyle name="Currency [0] 14" xfId="245" hidden="1"/>
    <cellStyle name="Currency [0] 14" xfId="81" hidden="1"/>
    <cellStyle name="Currency [0] 14" xfId="482" hidden="1"/>
    <cellStyle name="Currency [0] 14" xfId="647" hidden="1"/>
    <cellStyle name="Currency [0] 14" xfId="593" hidden="1"/>
    <cellStyle name="Currency [0] 14" xfId="429" hidden="1"/>
    <cellStyle name="Currency [0] 14" xfId="820" hidden="1"/>
    <cellStyle name="Currency [0] 14" xfId="985" hidden="1"/>
    <cellStyle name="Currency [0] 14" xfId="931" hidden="1"/>
    <cellStyle name="Currency [0] 14" xfId="767" hidden="1"/>
    <cellStyle name="Currency [0] 14" xfId="1162" hidden="1"/>
    <cellStyle name="Currency [0] 14" xfId="1327" hidden="1"/>
    <cellStyle name="Currency [0] 14" xfId="1273" hidden="1"/>
    <cellStyle name="Currency [0] 14" xfId="1109" hidden="1"/>
    <cellStyle name="Currency [0] 14" xfId="1490" hidden="1"/>
    <cellStyle name="Currency [0] 14" xfId="1655" hidden="1"/>
    <cellStyle name="Currency [0] 14" xfId="1601" hidden="1"/>
    <cellStyle name="Currency [0] 14" xfId="1437" hidden="1"/>
    <cellStyle name="Currency [0] 14" xfId="1818" hidden="1"/>
    <cellStyle name="Currency [0] 14" xfId="1983" hidden="1"/>
    <cellStyle name="Currency [0] 14" xfId="1929" hidden="1"/>
    <cellStyle name="Currency [0] 14" xfId="1765" hidden="1"/>
    <cellStyle name="Currency [0] 14" xfId="2149" hidden="1"/>
    <cellStyle name="Currency [0] 14" xfId="2313" hidden="1"/>
    <cellStyle name="Currency [0] 14" xfId="2260" hidden="1"/>
    <cellStyle name="Currency [0] 14" xfId="2096" hidden="1"/>
    <cellStyle name="Currency [0] 14" xfId="2418" hidden="1"/>
    <cellStyle name="Currency [0] 14" xfId="31807" hidden="1"/>
    <cellStyle name="Currency [0] 14" xfId="61203" hidden="1"/>
    <cellStyle name="Currency [0] 14" xfId="61285" hidden="1"/>
    <cellStyle name="Currency [0] 14" xfId="61369" hidden="1"/>
    <cellStyle name="Currency [0] 14" xfId="61451" hidden="1"/>
    <cellStyle name="Currency [0] 14" xfId="61534" hidden="1"/>
    <cellStyle name="Currency [0] 14" xfId="61616" hidden="1"/>
    <cellStyle name="Currency [0] 14" xfId="61696" hidden="1"/>
    <cellStyle name="Currency [0] 14" xfId="61778" hidden="1"/>
    <cellStyle name="Currency [0] 14" xfId="61860" hidden="1"/>
    <cellStyle name="Currency [0] 14" xfId="61942" hidden="1"/>
    <cellStyle name="Currency [0] 14" xfId="62026" hidden="1"/>
    <cellStyle name="Currency [0] 14" xfId="62108" hidden="1"/>
    <cellStyle name="Currency [0] 14" xfId="62190" hidden="1"/>
    <cellStyle name="Currency [0] 14" xfId="62272" hidden="1"/>
    <cellStyle name="Currency [0] 14" xfId="62352" hidden="1"/>
    <cellStyle name="Currency [0] 14" xfId="62434" hidden="1"/>
    <cellStyle name="Currency [0] 14" xfId="62509" hidden="1"/>
    <cellStyle name="Currency [0] 14" xfId="62591" hidden="1"/>
    <cellStyle name="Currency [0] 14" xfId="62675" hidden="1"/>
    <cellStyle name="Currency [0] 14" xfId="62757" hidden="1"/>
    <cellStyle name="Currency [0] 14" xfId="62839" hidden="1"/>
    <cellStyle name="Currency [0] 14" xfId="62921" hidden="1"/>
    <cellStyle name="Currency [0] 14" xfId="63001" hidden="1"/>
    <cellStyle name="Currency [0] 14" xfId="63083" hidden="1"/>
    <cellStyle name="Currency [0] 140" xfId="2544" hidden="1"/>
    <cellStyle name="Currency [0] 140" xfId="31933" hidden="1"/>
    <cellStyle name="Currency [0] 1400" xfId="3902" hidden="1"/>
    <cellStyle name="Currency [0] 1400" xfId="33291" hidden="1"/>
    <cellStyle name="Currency [0] 14000" xfId="26382" hidden="1"/>
    <cellStyle name="Currency [0] 14000" xfId="55769" hidden="1"/>
    <cellStyle name="Currency [0] 14001" xfId="26456" hidden="1"/>
    <cellStyle name="Currency [0] 14001" xfId="55843" hidden="1"/>
    <cellStyle name="Currency [0] 14002" xfId="26412" hidden="1"/>
    <cellStyle name="Currency [0] 14002" xfId="55799" hidden="1"/>
    <cellStyle name="Currency [0] 14003" xfId="26448" hidden="1"/>
    <cellStyle name="Currency [0] 14003" xfId="55835" hidden="1"/>
    <cellStyle name="Currency [0] 14004" xfId="26452" hidden="1"/>
    <cellStyle name="Currency [0] 14004" xfId="55839" hidden="1"/>
    <cellStyle name="Currency [0] 14005" xfId="26513" hidden="1"/>
    <cellStyle name="Currency [0] 14005" xfId="55900" hidden="1"/>
    <cellStyle name="Currency [0] 14006" xfId="26096" hidden="1"/>
    <cellStyle name="Currency [0] 14006" xfId="55483" hidden="1"/>
    <cellStyle name="Currency [0] 14007" xfId="26495" hidden="1"/>
    <cellStyle name="Currency [0] 14007" xfId="55882" hidden="1"/>
    <cellStyle name="Currency [0] 14008" xfId="26518" hidden="1"/>
    <cellStyle name="Currency [0] 14008" xfId="55905" hidden="1"/>
    <cellStyle name="Currency [0] 14009" xfId="26520" hidden="1"/>
    <cellStyle name="Currency [0] 14009" xfId="55907" hidden="1"/>
    <cellStyle name="Currency [0] 1401" xfId="3903" hidden="1"/>
    <cellStyle name="Currency [0] 1401" xfId="33292" hidden="1"/>
    <cellStyle name="Currency [0] 14010" xfId="26376" hidden="1"/>
    <cellStyle name="Currency [0] 14010" xfId="55763" hidden="1"/>
    <cellStyle name="Currency [0] 14011" xfId="26475" hidden="1"/>
    <cellStyle name="Currency [0] 14011" xfId="55862" hidden="1"/>
    <cellStyle name="Currency [0] 14012" xfId="26442" hidden="1"/>
    <cellStyle name="Currency [0] 14012" xfId="55829" hidden="1"/>
    <cellStyle name="Currency [0] 14013" xfId="26460" hidden="1"/>
    <cellStyle name="Currency [0] 14013" xfId="55847" hidden="1"/>
    <cellStyle name="Currency [0] 14014" xfId="26457" hidden="1"/>
    <cellStyle name="Currency [0] 14014" xfId="55844" hidden="1"/>
    <cellStyle name="Currency [0] 14015" xfId="26524" hidden="1"/>
    <cellStyle name="Currency [0] 14015" xfId="55911" hidden="1"/>
    <cellStyle name="Currency [0] 14016" xfId="26409" hidden="1"/>
    <cellStyle name="Currency [0] 14016" xfId="55796" hidden="1"/>
    <cellStyle name="Currency [0] 14017" xfId="26509" hidden="1"/>
    <cellStyle name="Currency [0] 14017" xfId="55896" hidden="1"/>
    <cellStyle name="Currency [0] 14018" xfId="26531" hidden="1"/>
    <cellStyle name="Currency [0] 14018" xfId="55918" hidden="1"/>
    <cellStyle name="Currency [0] 14019" xfId="26533" hidden="1"/>
    <cellStyle name="Currency [0] 14019" xfId="55920" hidden="1"/>
    <cellStyle name="Currency [0] 1402" xfId="3874" hidden="1"/>
    <cellStyle name="Currency [0] 1402" xfId="33263" hidden="1"/>
    <cellStyle name="Currency [0] 14020" xfId="26461" hidden="1"/>
    <cellStyle name="Currency [0] 14020" xfId="55848" hidden="1"/>
    <cellStyle name="Currency [0] 14021" xfId="26493" hidden="1"/>
    <cellStyle name="Currency [0] 14021" xfId="55880" hidden="1"/>
    <cellStyle name="Currency [0] 14022" xfId="26141" hidden="1"/>
    <cellStyle name="Currency [0] 14022" xfId="55528" hidden="1"/>
    <cellStyle name="Currency [0] 14023" xfId="26479" hidden="1"/>
    <cellStyle name="Currency [0] 14023" xfId="55866" hidden="1"/>
    <cellStyle name="Currency [0] 14024" xfId="26476" hidden="1"/>
    <cellStyle name="Currency [0] 14024" xfId="55863" hidden="1"/>
    <cellStyle name="Currency [0] 14025" xfId="26537" hidden="1"/>
    <cellStyle name="Currency [0] 14025" xfId="55924" hidden="1"/>
    <cellStyle name="Currency [0] 14026" xfId="26372" hidden="1"/>
    <cellStyle name="Currency [0] 14026" xfId="55759" hidden="1"/>
    <cellStyle name="Currency [0] 14027" xfId="26521" hidden="1"/>
    <cellStyle name="Currency [0] 14027" xfId="55908" hidden="1"/>
    <cellStyle name="Currency [0] 14028" xfId="26541" hidden="1"/>
    <cellStyle name="Currency [0] 14028" xfId="55928" hidden="1"/>
    <cellStyle name="Currency [0] 14029" xfId="26543" hidden="1"/>
    <cellStyle name="Currency [0] 14029" xfId="55930" hidden="1"/>
    <cellStyle name="Currency [0] 1403" xfId="3886" hidden="1"/>
    <cellStyle name="Currency [0] 1403" xfId="33275" hidden="1"/>
    <cellStyle name="Currency [0] 14030" xfId="26480" hidden="1"/>
    <cellStyle name="Currency [0] 14030" xfId="55867" hidden="1"/>
    <cellStyle name="Currency [0] 14031" xfId="26508" hidden="1"/>
    <cellStyle name="Currency [0] 14031" xfId="55895" hidden="1"/>
    <cellStyle name="Currency [0] 14032" xfId="26468" hidden="1"/>
    <cellStyle name="Currency [0] 14032" xfId="55855" hidden="1"/>
    <cellStyle name="Currency [0] 14033" xfId="26497" hidden="1"/>
    <cellStyle name="Currency [0] 14033" xfId="55884" hidden="1"/>
    <cellStyle name="Currency [0] 14034" xfId="26494" hidden="1"/>
    <cellStyle name="Currency [0] 14034" xfId="55881" hidden="1"/>
    <cellStyle name="Currency [0] 14035" xfId="26547" hidden="1"/>
    <cellStyle name="Currency [0] 14035" xfId="55934" hidden="1"/>
    <cellStyle name="Currency [0] 14036" xfId="26375" hidden="1"/>
    <cellStyle name="Currency [0] 14036" xfId="55762" hidden="1"/>
    <cellStyle name="Currency [0] 14037" xfId="26534" hidden="1"/>
    <cellStyle name="Currency [0] 14037" xfId="55921" hidden="1"/>
    <cellStyle name="Currency [0] 14038" xfId="26551" hidden="1"/>
    <cellStyle name="Currency [0] 14038" xfId="55938" hidden="1"/>
    <cellStyle name="Currency [0] 14039" xfId="26553" hidden="1"/>
    <cellStyle name="Currency [0] 14039" xfId="55940" hidden="1"/>
    <cellStyle name="Currency [0] 1404" xfId="3866" hidden="1"/>
    <cellStyle name="Currency [0] 1404" xfId="33255" hidden="1"/>
    <cellStyle name="Currency [0] 14040" xfId="26434" hidden="1"/>
    <cellStyle name="Currency [0] 14040" xfId="55821" hidden="1"/>
    <cellStyle name="Currency [0] 14041" xfId="26470" hidden="1"/>
    <cellStyle name="Currency [0] 14041" xfId="55857" hidden="1"/>
    <cellStyle name="Currency [0] 14042" xfId="26539" hidden="1"/>
    <cellStyle name="Currency [0] 14042" xfId="55926" hidden="1"/>
    <cellStyle name="Currency [0] 14043" xfId="26527" hidden="1"/>
    <cellStyle name="Currency [0] 14043" xfId="55914" hidden="1"/>
    <cellStyle name="Currency [0] 14044" xfId="26544" hidden="1"/>
    <cellStyle name="Currency [0] 14044" xfId="55931" hidden="1"/>
    <cellStyle name="Currency [0] 14045" xfId="26555" hidden="1"/>
    <cellStyle name="Currency [0] 14045" xfId="55942" hidden="1"/>
    <cellStyle name="Currency [0] 14046" xfId="26403" hidden="1"/>
    <cellStyle name="Currency [0] 14046" xfId="55790" hidden="1"/>
    <cellStyle name="Currency [0] 14047" xfId="26467" hidden="1"/>
    <cellStyle name="Currency [0] 14047" xfId="55854" hidden="1"/>
    <cellStyle name="Currency [0] 14048" xfId="26559" hidden="1"/>
    <cellStyle name="Currency [0] 14048" xfId="55946" hidden="1"/>
    <cellStyle name="Currency [0] 14049" xfId="26561" hidden="1"/>
    <cellStyle name="Currency [0] 14049" xfId="55948" hidden="1"/>
    <cellStyle name="Currency [0] 1405" xfId="3881" hidden="1"/>
    <cellStyle name="Currency [0] 1405" xfId="33270" hidden="1"/>
    <cellStyle name="Currency [0] 14050" xfId="26516" hidden="1"/>
    <cellStyle name="Currency [0] 14050" xfId="55903" hidden="1"/>
    <cellStyle name="Currency [0] 14051" xfId="26528" hidden="1"/>
    <cellStyle name="Currency [0] 14051" xfId="55915" hidden="1"/>
    <cellStyle name="Currency [0] 14052" xfId="26556" hidden="1"/>
    <cellStyle name="Currency [0] 14052" xfId="55943" hidden="1"/>
    <cellStyle name="Currency [0] 14053" xfId="26529" hidden="1"/>
    <cellStyle name="Currency [0] 14053" xfId="55916" hidden="1"/>
    <cellStyle name="Currency [0] 14054" xfId="26562" hidden="1"/>
    <cellStyle name="Currency [0] 14054" xfId="55949" hidden="1"/>
    <cellStyle name="Currency [0] 14055" xfId="26564" hidden="1"/>
    <cellStyle name="Currency [0] 14055" xfId="55951" hidden="1"/>
    <cellStyle name="Currency [0] 14056" xfId="26557" hidden="1"/>
    <cellStyle name="Currency [0] 14056" xfId="55944" hidden="1"/>
    <cellStyle name="Currency [0] 14057" xfId="26503" hidden="1"/>
    <cellStyle name="Currency [0] 14057" xfId="55890" hidden="1"/>
    <cellStyle name="Currency [0] 14058" xfId="26566" hidden="1"/>
    <cellStyle name="Currency [0] 14058" xfId="55953" hidden="1"/>
    <cellStyle name="Currency [0] 14059" xfId="26568" hidden="1"/>
    <cellStyle name="Currency [0] 14059" xfId="55955" hidden="1"/>
    <cellStyle name="Currency [0] 1406" xfId="3879" hidden="1"/>
    <cellStyle name="Currency [0] 1406" xfId="33268" hidden="1"/>
    <cellStyle name="Currency [0] 14060" xfId="26080" hidden="1"/>
    <cellStyle name="Currency [0] 14060" xfId="55467" hidden="1"/>
    <cellStyle name="Currency [0] 14061" xfId="26058" hidden="1"/>
    <cellStyle name="Currency [0] 14061" xfId="55445" hidden="1"/>
    <cellStyle name="Currency [0] 14062" xfId="26574" hidden="1"/>
    <cellStyle name="Currency [0] 14062" xfId="55961" hidden="1"/>
    <cellStyle name="Currency [0] 14063" xfId="26580" hidden="1"/>
    <cellStyle name="Currency [0] 14063" xfId="55967" hidden="1"/>
    <cellStyle name="Currency [0] 14064" xfId="26582" hidden="1"/>
    <cellStyle name="Currency [0] 14064" xfId="55969" hidden="1"/>
    <cellStyle name="Currency [0] 14065" xfId="26075" hidden="1"/>
    <cellStyle name="Currency [0] 14065" xfId="55462" hidden="1"/>
    <cellStyle name="Currency [0] 14066" xfId="26576" hidden="1"/>
    <cellStyle name="Currency [0] 14066" xfId="55963" hidden="1"/>
    <cellStyle name="Currency [0] 14067" xfId="26584" hidden="1"/>
    <cellStyle name="Currency [0] 14067" xfId="55971" hidden="1"/>
    <cellStyle name="Currency [0] 14068" xfId="26586" hidden="1"/>
    <cellStyle name="Currency [0] 14068" xfId="55973" hidden="1"/>
    <cellStyle name="Currency [0] 14069" xfId="26575" hidden="1"/>
    <cellStyle name="Currency [0] 14069" xfId="55962" hidden="1"/>
    <cellStyle name="Currency [0] 1407" xfId="3905" hidden="1"/>
    <cellStyle name="Currency [0] 1407" xfId="33294" hidden="1"/>
    <cellStyle name="Currency [0] 14070" xfId="26081" hidden="1"/>
    <cellStyle name="Currency [0] 14070" xfId="55468" hidden="1"/>
    <cellStyle name="Currency [0] 14071" xfId="26597" hidden="1"/>
    <cellStyle name="Currency [0] 14071" xfId="55984" hidden="1"/>
    <cellStyle name="Currency [0] 14072" xfId="26606" hidden="1"/>
    <cellStyle name="Currency [0] 14072" xfId="55993" hidden="1"/>
    <cellStyle name="Currency [0] 14073" xfId="26617" hidden="1"/>
    <cellStyle name="Currency [0] 14073" xfId="56004" hidden="1"/>
    <cellStyle name="Currency [0] 14074" xfId="26623" hidden="1"/>
    <cellStyle name="Currency [0] 14074" xfId="56010" hidden="1"/>
    <cellStyle name="Currency [0] 14075" xfId="26595" hidden="1"/>
    <cellStyle name="Currency [0] 14075" xfId="55982" hidden="1"/>
    <cellStyle name="Currency [0] 14076" xfId="26613" hidden="1"/>
    <cellStyle name="Currency [0] 14076" xfId="56000" hidden="1"/>
    <cellStyle name="Currency [0] 14077" xfId="26635" hidden="1"/>
    <cellStyle name="Currency [0] 14077" xfId="56022" hidden="1"/>
    <cellStyle name="Currency [0] 14078" xfId="26637" hidden="1"/>
    <cellStyle name="Currency [0] 14078" xfId="56024" hidden="1"/>
    <cellStyle name="Currency [0] 14079" xfId="26571" hidden="1"/>
    <cellStyle name="Currency [0] 14079" xfId="55958" hidden="1"/>
    <cellStyle name="Currency [0] 1408" xfId="3818" hidden="1"/>
    <cellStyle name="Currency [0] 1408" xfId="33207" hidden="1"/>
    <cellStyle name="Currency [0] 14080" xfId="26085" hidden="1"/>
    <cellStyle name="Currency [0] 14080" xfId="55472" hidden="1"/>
    <cellStyle name="Currency [0] 14081" xfId="26609" hidden="1"/>
    <cellStyle name="Currency [0] 14081" xfId="55996" hidden="1"/>
    <cellStyle name="Currency [0] 14082" xfId="26101" hidden="1"/>
    <cellStyle name="Currency [0] 14082" xfId="55488" hidden="1"/>
    <cellStyle name="Currency [0] 14083" xfId="26598" hidden="1"/>
    <cellStyle name="Currency [0] 14083" xfId="55985" hidden="1"/>
    <cellStyle name="Currency [0] 14084" xfId="26642" hidden="1"/>
    <cellStyle name="Currency [0] 14084" xfId="56029" hidden="1"/>
    <cellStyle name="Currency [0] 14085" xfId="26610" hidden="1"/>
    <cellStyle name="Currency [0] 14085" xfId="55997" hidden="1"/>
    <cellStyle name="Currency [0] 14086" xfId="26618" hidden="1"/>
    <cellStyle name="Currency [0] 14086" xfId="56005" hidden="1"/>
    <cellStyle name="Currency [0] 14087" xfId="26654" hidden="1"/>
    <cellStyle name="Currency [0] 14087" xfId="56041" hidden="1"/>
    <cellStyle name="Currency [0] 14088" xfId="26656" hidden="1"/>
    <cellStyle name="Currency [0] 14088" xfId="56043" hidden="1"/>
    <cellStyle name="Currency [0] 14089" xfId="26612" hidden="1"/>
    <cellStyle name="Currency [0] 14089" xfId="55999" hidden="1"/>
    <cellStyle name="Currency [0] 1409" xfId="3899" hidden="1"/>
    <cellStyle name="Currency [0] 1409" xfId="33288" hidden="1"/>
    <cellStyle name="Currency [0] 14090" xfId="26625" hidden="1"/>
    <cellStyle name="Currency [0] 14090" xfId="56012" hidden="1"/>
    <cellStyle name="Currency [0] 14091" xfId="26630" hidden="1"/>
    <cellStyle name="Currency [0] 14091" xfId="56017" hidden="1"/>
    <cellStyle name="Currency [0] 14092" xfId="26624" hidden="1"/>
    <cellStyle name="Currency [0] 14092" xfId="56011" hidden="1"/>
    <cellStyle name="Currency [0] 14093" xfId="26672" hidden="1"/>
    <cellStyle name="Currency [0] 14093" xfId="56059" hidden="1"/>
    <cellStyle name="Currency [0] 14094" xfId="26680" hidden="1"/>
    <cellStyle name="Currency [0] 14094" xfId="56067" hidden="1"/>
    <cellStyle name="Currency [0] 14095" xfId="26608" hidden="1"/>
    <cellStyle name="Currency [0] 14095" xfId="55995" hidden="1"/>
    <cellStyle name="Currency [0] 14096" xfId="26666" hidden="1"/>
    <cellStyle name="Currency [0] 14096" xfId="56053" hidden="1"/>
    <cellStyle name="Currency [0] 14097" xfId="26689" hidden="1"/>
    <cellStyle name="Currency [0] 14097" xfId="56076" hidden="1"/>
    <cellStyle name="Currency [0] 14098" xfId="26691" hidden="1"/>
    <cellStyle name="Currency [0] 14098" xfId="56078" hidden="1"/>
    <cellStyle name="Currency [0] 14099" xfId="26591" hidden="1"/>
    <cellStyle name="Currency [0] 14099" xfId="55978" hidden="1"/>
    <cellStyle name="Currency [0] 141" xfId="2537" hidden="1"/>
    <cellStyle name="Currency [0] 141" xfId="31926" hidden="1"/>
    <cellStyle name="Currency [0] 1410" xfId="3906" hidden="1"/>
    <cellStyle name="Currency [0] 1410" xfId="33295" hidden="1"/>
    <cellStyle name="Currency [0] 14100" xfId="26601" hidden="1"/>
    <cellStyle name="Currency [0] 14100" xfId="55988" hidden="1"/>
    <cellStyle name="Currency [0] 14101" xfId="26663" hidden="1"/>
    <cellStyle name="Currency [0] 14101" xfId="56050" hidden="1"/>
    <cellStyle name="Currency [0] 14102" xfId="26628" hidden="1"/>
    <cellStyle name="Currency [0] 14102" xfId="56015" hidden="1"/>
    <cellStyle name="Currency [0] 14103" xfId="26578" hidden="1"/>
    <cellStyle name="Currency [0] 14103" xfId="55965" hidden="1"/>
    <cellStyle name="Currency [0] 14104" xfId="26699" hidden="1"/>
    <cellStyle name="Currency [0] 14104" xfId="56086" hidden="1"/>
    <cellStyle name="Currency [0] 14105" xfId="26664" hidden="1"/>
    <cellStyle name="Currency [0] 14105" xfId="56051" hidden="1"/>
    <cellStyle name="Currency [0] 14106" xfId="26675" hidden="1"/>
    <cellStyle name="Currency [0] 14106" xfId="56062" hidden="1"/>
    <cellStyle name="Currency [0] 14107" xfId="26707" hidden="1"/>
    <cellStyle name="Currency [0] 14107" xfId="56094" hidden="1"/>
    <cellStyle name="Currency [0] 14108" xfId="26709" hidden="1"/>
    <cellStyle name="Currency [0] 14108" xfId="56096" hidden="1"/>
    <cellStyle name="Currency [0] 14109" xfId="26661" hidden="1"/>
    <cellStyle name="Currency [0] 14109" xfId="56048" hidden="1"/>
    <cellStyle name="Currency [0] 1411" xfId="3907" hidden="1"/>
    <cellStyle name="Currency [0] 1411" xfId="33296" hidden="1"/>
    <cellStyle name="Currency [0] 14110" xfId="26660" hidden="1"/>
    <cellStyle name="Currency [0] 14110" xfId="56047" hidden="1"/>
    <cellStyle name="Currency [0] 14111" xfId="26650" hidden="1"/>
    <cellStyle name="Currency [0] 14111" xfId="56037" hidden="1"/>
    <cellStyle name="Currency [0] 14112" xfId="26646" hidden="1"/>
    <cellStyle name="Currency [0] 14112" xfId="56033" hidden="1"/>
    <cellStyle name="Currency [0] 14113" xfId="26648" hidden="1"/>
    <cellStyle name="Currency [0] 14113" xfId="56035" hidden="1"/>
    <cellStyle name="Currency [0] 14114" xfId="26716" hidden="1"/>
    <cellStyle name="Currency [0] 14114" xfId="56103" hidden="1"/>
    <cellStyle name="Currency [0] 14115" xfId="26087" hidden="1"/>
    <cellStyle name="Currency [0] 14115" xfId="55474" hidden="1"/>
    <cellStyle name="Currency [0] 14116" xfId="26694" hidden="1"/>
    <cellStyle name="Currency [0] 14116" xfId="56081" hidden="1"/>
    <cellStyle name="Currency [0] 14117" xfId="26722" hidden="1"/>
    <cellStyle name="Currency [0] 14117" xfId="56109" hidden="1"/>
    <cellStyle name="Currency [0] 14118" xfId="26724" hidden="1"/>
    <cellStyle name="Currency [0] 14118" xfId="56111" hidden="1"/>
    <cellStyle name="Currency [0] 14119" xfId="26599" hidden="1"/>
    <cellStyle name="Currency [0] 14119" xfId="55986" hidden="1"/>
    <cellStyle name="Currency [0] 1412" xfId="3847" hidden="1"/>
    <cellStyle name="Currency [0] 1412" xfId="33236" hidden="1"/>
    <cellStyle name="Currency [0] 14120" xfId="26673" hidden="1"/>
    <cellStyle name="Currency [0] 14120" xfId="56060" hidden="1"/>
    <cellStyle name="Currency [0] 14121" xfId="26629" hidden="1"/>
    <cellStyle name="Currency [0] 14121" xfId="56016" hidden="1"/>
    <cellStyle name="Currency [0] 14122" xfId="26665" hidden="1"/>
    <cellStyle name="Currency [0] 14122" xfId="56052" hidden="1"/>
    <cellStyle name="Currency [0] 14123" xfId="26669" hidden="1"/>
    <cellStyle name="Currency [0] 14123" xfId="56056" hidden="1"/>
    <cellStyle name="Currency [0] 14124" xfId="26730" hidden="1"/>
    <cellStyle name="Currency [0] 14124" xfId="56117" hidden="1"/>
    <cellStyle name="Currency [0] 14125" xfId="26074" hidden="1"/>
    <cellStyle name="Currency [0] 14125" xfId="55461" hidden="1"/>
    <cellStyle name="Currency [0] 14126" xfId="26712" hidden="1"/>
    <cellStyle name="Currency [0] 14126" xfId="56099" hidden="1"/>
    <cellStyle name="Currency [0] 14127" xfId="26735" hidden="1"/>
    <cellStyle name="Currency [0] 14127" xfId="56122" hidden="1"/>
    <cellStyle name="Currency [0] 14128" xfId="26737" hidden="1"/>
    <cellStyle name="Currency [0] 14128" xfId="56124" hidden="1"/>
    <cellStyle name="Currency [0] 14129" xfId="26593" hidden="1"/>
    <cellStyle name="Currency [0] 14129" xfId="55980" hidden="1"/>
    <cellStyle name="Currency [0] 1413" xfId="3867" hidden="1"/>
    <cellStyle name="Currency [0] 1413" xfId="33256" hidden="1"/>
    <cellStyle name="Currency [0] 14130" xfId="26692" hidden="1"/>
    <cellStyle name="Currency [0] 14130" xfId="56079" hidden="1"/>
    <cellStyle name="Currency [0] 14131" xfId="26659" hidden="1"/>
    <cellStyle name="Currency [0] 14131" xfId="56046" hidden="1"/>
    <cellStyle name="Currency [0] 14132" xfId="26677" hidden="1"/>
    <cellStyle name="Currency [0] 14132" xfId="56064" hidden="1"/>
    <cellStyle name="Currency [0] 14133" xfId="26674" hidden="1"/>
    <cellStyle name="Currency [0] 14133" xfId="56061" hidden="1"/>
    <cellStyle name="Currency [0] 14134" xfId="26741" hidden="1"/>
    <cellStyle name="Currency [0] 14134" xfId="56128" hidden="1"/>
    <cellStyle name="Currency [0] 14135" xfId="26626" hidden="1"/>
    <cellStyle name="Currency [0] 14135" xfId="56013" hidden="1"/>
    <cellStyle name="Currency [0] 14136" xfId="26726" hidden="1"/>
    <cellStyle name="Currency [0] 14136" xfId="56113" hidden="1"/>
    <cellStyle name="Currency [0] 14137" xfId="26748" hidden="1"/>
    <cellStyle name="Currency [0] 14137" xfId="56135" hidden="1"/>
    <cellStyle name="Currency [0] 14138" xfId="26750" hidden="1"/>
    <cellStyle name="Currency [0] 14138" xfId="56137" hidden="1"/>
    <cellStyle name="Currency [0] 14139" xfId="26678" hidden="1"/>
    <cellStyle name="Currency [0] 14139" xfId="56065" hidden="1"/>
    <cellStyle name="Currency [0] 1414" xfId="3901" hidden="1"/>
    <cellStyle name="Currency [0] 1414" xfId="33290" hidden="1"/>
    <cellStyle name="Currency [0] 14140" xfId="26710" hidden="1"/>
    <cellStyle name="Currency [0] 14140" xfId="56097" hidden="1"/>
    <cellStyle name="Currency [0] 14141" xfId="26053" hidden="1"/>
    <cellStyle name="Currency [0] 14141" xfId="55440" hidden="1"/>
    <cellStyle name="Currency [0] 14142" xfId="26696" hidden="1"/>
    <cellStyle name="Currency [0] 14142" xfId="56083" hidden="1"/>
    <cellStyle name="Currency [0] 14143" xfId="26693" hidden="1"/>
    <cellStyle name="Currency [0] 14143" xfId="56080" hidden="1"/>
    <cellStyle name="Currency [0] 14144" xfId="26754" hidden="1"/>
    <cellStyle name="Currency [0] 14144" xfId="56141" hidden="1"/>
    <cellStyle name="Currency [0] 14145" xfId="26589" hidden="1"/>
    <cellStyle name="Currency [0] 14145" xfId="55976" hidden="1"/>
    <cellStyle name="Currency [0] 14146" xfId="26738" hidden="1"/>
    <cellStyle name="Currency [0] 14146" xfId="56125" hidden="1"/>
    <cellStyle name="Currency [0] 14147" xfId="26758" hidden="1"/>
    <cellStyle name="Currency [0] 14147" xfId="56145" hidden="1"/>
    <cellStyle name="Currency [0] 14148" xfId="26760" hidden="1"/>
    <cellStyle name="Currency [0] 14148" xfId="56147" hidden="1"/>
    <cellStyle name="Currency [0] 14149" xfId="26697" hidden="1"/>
    <cellStyle name="Currency [0] 14149" xfId="56084" hidden="1"/>
    <cellStyle name="Currency [0] 1415" xfId="3894" hidden="1"/>
    <cellStyle name="Currency [0] 1415" xfId="33283" hidden="1"/>
    <cellStyle name="Currency [0] 14150" xfId="26725" hidden="1"/>
    <cellStyle name="Currency [0] 14150" xfId="56112" hidden="1"/>
    <cellStyle name="Currency [0] 14151" xfId="26685" hidden="1"/>
    <cellStyle name="Currency [0] 14151" xfId="56072" hidden="1"/>
    <cellStyle name="Currency [0] 14152" xfId="26714" hidden="1"/>
    <cellStyle name="Currency [0] 14152" xfId="56101" hidden="1"/>
    <cellStyle name="Currency [0] 14153" xfId="26711" hidden="1"/>
    <cellStyle name="Currency [0] 14153" xfId="56098" hidden="1"/>
    <cellStyle name="Currency [0] 14154" xfId="26764" hidden="1"/>
    <cellStyle name="Currency [0] 14154" xfId="56151" hidden="1"/>
    <cellStyle name="Currency [0] 14155" xfId="26592" hidden="1"/>
    <cellStyle name="Currency [0] 14155" xfId="55979" hidden="1"/>
    <cellStyle name="Currency [0] 14156" xfId="26751" hidden="1"/>
    <cellStyle name="Currency [0] 14156" xfId="56138" hidden="1"/>
    <cellStyle name="Currency [0] 14157" xfId="26768" hidden="1"/>
    <cellStyle name="Currency [0] 14157" xfId="56155" hidden="1"/>
    <cellStyle name="Currency [0] 14158" xfId="26770" hidden="1"/>
    <cellStyle name="Currency [0] 14158" xfId="56157" hidden="1"/>
    <cellStyle name="Currency [0] 14159" xfId="26651" hidden="1"/>
    <cellStyle name="Currency [0] 14159" xfId="56038" hidden="1"/>
    <cellStyle name="Currency [0] 1416" xfId="3904" hidden="1"/>
    <cellStyle name="Currency [0] 1416" xfId="33293" hidden="1"/>
    <cellStyle name="Currency [0] 14160" xfId="26687" hidden="1"/>
    <cellStyle name="Currency [0] 14160" xfId="56074" hidden="1"/>
    <cellStyle name="Currency [0] 14161" xfId="26756" hidden="1"/>
    <cellStyle name="Currency [0] 14161" xfId="56143" hidden="1"/>
    <cellStyle name="Currency [0] 14162" xfId="26744" hidden="1"/>
    <cellStyle name="Currency [0] 14162" xfId="56131" hidden="1"/>
    <cellStyle name="Currency [0] 14163" xfId="26761" hidden="1"/>
    <cellStyle name="Currency [0] 14163" xfId="56148" hidden="1"/>
    <cellStyle name="Currency [0] 14164" xfId="26772" hidden="1"/>
    <cellStyle name="Currency [0] 14164" xfId="56159" hidden="1"/>
    <cellStyle name="Currency [0] 14165" xfId="26620" hidden="1"/>
    <cellStyle name="Currency [0] 14165" xfId="56007" hidden="1"/>
    <cellStyle name="Currency [0] 14166" xfId="26684" hidden="1"/>
    <cellStyle name="Currency [0] 14166" xfId="56071" hidden="1"/>
    <cellStyle name="Currency [0] 14167" xfId="26776" hidden="1"/>
    <cellStyle name="Currency [0] 14167" xfId="56163" hidden="1"/>
    <cellStyle name="Currency [0] 14168" xfId="26778" hidden="1"/>
    <cellStyle name="Currency [0] 14168" xfId="56165" hidden="1"/>
    <cellStyle name="Currency [0] 14169" xfId="26733" hidden="1"/>
    <cellStyle name="Currency [0] 14169" xfId="56120" hidden="1"/>
    <cellStyle name="Currency [0] 1417" xfId="3908" hidden="1"/>
    <cellStyle name="Currency [0] 1417" xfId="33297" hidden="1"/>
    <cellStyle name="Currency [0] 14170" xfId="26745" hidden="1"/>
    <cellStyle name="Currency [0] 14170" xfId="56132" hidden="1"/>
    <cellStyle name="Currency [0] 14171" xfId="26773" hidden="1"/>
    <cellStyle name="Currency [0] 14171" xfId="56160" hidden="1"/>
    <cellStyle name="Currency [0] 14172" xfId="26746" hidden="1"/>
    <cellStyle name="Currency [0] 14172" xfId="56133" hidden="1"/>
    <cellStyle name="Currency [0] 14173" xfId="26779" hidden="1"/>
    <cellStyle name="Currency [0] 14173" xfId="56166" hidden="1"/>
    <cellStyle name="Currency [0] 14174" xfId="26781" hidden="1"/>
    <cellStyle name="Currency [0] 14174" xfId="56168" hidden="1"/>
    <cellStyle name="Currency [0] 14175" xfId="26774" hidden="1"/>
    <cellStyle name="Currency [0] 14175" xfId="56161" hidden="1"/>
    <cellStyle name="Currency [0] 14176" xfId="26720" hidden="1"/>
    <cellStyle name="Currency [0] 14176" xfId="56107" hidden="1"/>
    <cellStyle name="Currency [0] 14177" xfId="26783" hidden="1"/>
    <cellStyle name="Currency [0] 14177" xfId="56170" hidden="1"/>
    <cellStyle name="Currency [0] 14178" xfId="26785" hidden="1"/>
    <cellStyle name="Currency [0] 14178" xfId="56172" hidden="1"/>
    <cellStyle name="Currency [0] 14179" xfId="26147" hidden="1"/>
    <cellStyle name="Currency [0] 14179" xfId="55534" hidden="1"/>
    <cellStyle name="Currency [0] 1418" xfId="3833" hidden="1"/>
    <cellStyle name="Currency [0] 1418" xfId="33222" hidden="1"/>
    <cellStyle name="Currency [0] 14180" xfId="26088" hidden="1"/>
    <cellStyle name="Currency [0] 14180" xfId="55475" hidden="1"/>
    <cellStyle name="Currency [0] 14181" xfId="26791" hidden="1"/>
    <cellStyle name="Currency [0] 14181" xfId="56178" hidden="1"/>
    <cellStyle name="Currency [0] 14182" xfId="26797" hidden="1"/>
    <cellStyle name="Currency [0] 14182" xfId="56184" hidden="1"/>
    <cellStyle name="Currency [0] 14183" xfId="26799" hidden="1"/>
    <cellStyle name="Currency [0] 14183" xfId="56186" hidden="1"/>
    <cellStyle name="Currency [0] 14184" xfId="26078" hidden="1"/>
    <cellStyle name="Currency [0] 14184" xfId="55465" hidden="1"/>
    <cellStyle name="Currency [0] 14185" xfId="26793" hidden="1"/>
    <cellStyle name="Currency [0] 14185" xfId="56180" hidden="1"/>
    <cellStyle name="Currency [0] 14186" xfId="26801" hidden="1"/>
    <cellStyle name="Currency [0] 14186" xfId="56188" hidden="1"/>
    <cellStyle name="Currency [0] 14187" xfId="26803" hidden="1"/>
    <cellStyle name="Currency [0] 14187" xfId="56190" hidden="1"/>
    <cellStyle name="Currency [0] 14188" xfId="26792" hidden="1"/>
    <cellStyle name="Currency [0] 14188" xfId="56179" hidden="1"/>
    <cellStyle name="Currency [0] 14189" xfId="26123" hidden="1"/>
    <cellStyle name="Currency [0] 14189" xfId="55510" hidden="1"/>
    <cellStyle name="Currency [0] 1419" xfId="3865" hidden="1"/>
    <cellStyle name="Currency [0] 1419" xfId="33254" hidden="1"/>
    <cellStyle name="Currency [0] 14190" xfId="26814" hidden="1"/>
    <cellStyle name="Currency [0] 14190" xfId="56201" hidden="1"/>
    <cellStyle name="Currency [0] 14191" xfId="26823" hidden="1"/>
    <cellStyle name="Currency [0] 14191" xfId="56210" hidden="1"/>
    <cellStyle name="Currency [0] 14192" xfId="26834" hidden="1"/>
    <cellStyle name="Currency [0] 14192" xfId="56221" hidden="1"/>
    <cellStyle name="Currency [0] 14193" xfId="26840" hidden="1"/>
    <cellStyle name="Currency [0] 14193" xfId="56227" hidden="1"/>
    <cellStyle name="Currency [0] 14194" xfId="26812" hidden="1"/>
    <cellStyle name="Currency [0] 14194" xfId="56199" hidden="1"/>
    <cellStyle name="Currency [0] 14195" xfId="26830" hidden="1"/>
    <cellStyle name="Currency [0] 14195" xfId="56217" hidden="1"/>
    <cellStyle name="Currency [0] 14196" xfId="26852" hidden="1"/>
    <cellStyle name="Currency [0] 14196" xfId="56239" hidden="1"/>
    <cellStyle name="Currency [0] 14197" xfId="26854" hidden="1"/>
    <cellStyle name="Currency [0] 14197" xfId="56241" hidden="1"/>
    <cellStyle name="Currency [0] 14198" xfId="26788" hidden="1"/>
    <cellStyle name="Currency [0] 14198" xfId="56175" hidden="1"/>
    <cellStyle name="Currency [0] 14199" xfId="26077" hidden="1"/>
    <cellStyle name="Currency [0] 14199" xfId="55464" hidden="1"/>
    <cellStyle name="Currency [0] 142" xfId="2566" hidden="1"/>
    <cellStyle name="Currency [0] 142" xfId="31955" hidden="1"/>
    <cellStyle name="Currency [0] 1420" xfId="3911" hidden="1"/>
    <cellStyle name="Currency [0] 1420" xfId="33300" hidden="1"/>
    <cellStyle name="Currency [0] 14200" xfId="26826" hidden="1"/>
    <cellStyle name="Currency [0] 14200" xfId="56213" hidden="1"/>
    <cellStyle name="Currency [0] 14201" xfId="26056" hidden="1"/>
    <cellStyle name="Currency [0] 14201" xfId="55443" hidden="1"/>
    <cellStyle name="Currency [0] 14202" xfId="26815" hidden="1"/>
    <cellStyle name="Currency [0] 14202" xfId="56202" hidden="1"/>
    <cellStyle name="Currency [0] 14203" xfId="26859" hidden="1"/>
    <cellStyle name="Currency [0] 14203" xfId="56246" hidden="1"/>
    <cellStyle name="Currency [0] 14204" xfId="26827" hidden="1"/>
    <cellStyle name="Currency [0] 14204" xfId="56214" hidden="1"/>
    <cellStyle name="Currency [0] 14205" xfId="26835" hidden="1"/>
    <cellStyle name="Currency [0] 14205" xfId="56222" hidden="1"/>
    <cellStyle name="Currency [0] 14206" xfId="26871" hidden="1"/>
    <cellStyle name="Currency [0] 14206" xfId="56258" hidden="1"/>
    <cellStyle name="Currency [0] 14207" xfId="26873" hidden="1"/>
    <cellStyle name="Currency [0] 14207" xfId="56260" hidden="1"/>
    <cellStyle name="Currency [0] 14208" xfId="26829" hidden="1"/>
    <cellStyle name="Currency [0] 14208" xfId="56216" hidden="1"/>
    <cellStyle name="Currency [0] 14209" xfId="26842" hidden="1"/>
    <cellStyle name="Currency [0] 14209" xfId="56229" hidden="1"/>
    <cellStyle name="Currency [0] 1421" xfId="3912" hidden="1"/>
    <cellStyle name="Currency [0] 1421" xfId="33301" hidden="1"/>
    <cellStyle name="Currency [0] 14210" xfId="26847" hidden="1"/>
    <cellStyle name="Currency [0] 14210" xfId="56234" hidden="1"/>
    <cellStyle name="Currency [0] 14211" xfId="26841" hidden="1"/>
    <cellStyle name="Currency [0] 14211" xfId="56228" hidden="1"/>
    <cellStyle name="Currency [0] 14212" xfId="26889" hidden="1"/>
    <cellStyle name="Currency [0] 14212" xfId="56276" hidden="1"/>
    <cellStyle name="Currency [0] 14213" xfId="26897" hidden="1"/>
    <cellStyle name="Currency [0] 14213" xfId="56284" hidden="1"/>
    <cellStyle name="Currency [0] 14214" xfId="26825" hidden="1"/>
    <cellStyle name="Currency [0] 14214" xfId="56212" hidden="1"/>
    <cellStyle name="Currency [0] 14215" xfId="26883" hidden="1"/>
    <cellStyle name="Currency [0] 14215" xfId="56270" hidden="1"/>
    <cellStyle name="Currency [0] 14216" xfId="26906" hidden="1"/>
    <cellStyle name="Currency [0] 14216" xfId="56293" hidden="1"/>
    <cellStyle name="Currency [0] 14217" xfId="26908" hidden="1"/>
    <cellStyle name="Currency [0] 14217" xfId="56295" hidden="1"/>
    <cellStyle name="Currency [0] 14218" xfId="26808" hidden="1"/>
    <cellStyle name="Currency [0] 14218" xfId="56195" hidden="1"/>
    <cellStyle name="Currency [0] 14219" xfId="26818" hidden="1"/>
    <cellStyle name="Currency [0] 14219" xfId="56205" hidden="1"/>
    <cellStyle name="Currency [0] 1422" xfId="3889" hidden="1"/>
    <cellStyle name="Currency [0] 1422" xfId="33278" hidden="1"/>
    <cellStyle name="Currency [0] 14220" xfId="26880" hidden="1"/>
    <cellStyle name="Currency [0] 14220" xfId="56267" hidden="1"/>
    <cellStyle name="Currency [0] 14221" xfId="26845" hidden="1"/>
    <cellStyle name="Currency [0] 14221" xfId="56232" hidden="1"/>
    <cellStyle name="Currency [0] 14222" xfId="26795" hidden="1"/>
    <cellStyle name="Currency [0] 14222" xfId="56182" hidden="1"/>
    <cellStyle name="Currency [0] 14223" xfId="26916" hidden="1"/>
    <cellStyle name="Currency [0] 14223" xfId="56303" hidden="1"/>
    <cellStyle name="Currency [0] 14224" xfId="26881" hidden="1"/>
    <cellStyle name="Currency [0] 14224" xfId="56268" hidden="1"/>
    <cellStyle name="Currency [0] 14225" xfId="26892" hidden="1"/>
    <cellStyle name="Currency [0] 14225" xfId="56279" hidden="1"/>
    <cellStyle name="Currency [0] 14226" xfId="26924" hidden="1"/>
    <cellStyle name="Currency [0] 14226" xfId="56311" hidden="1"/>
    <cellStyle name="Currency [0] 14227" xfId="26926" hidden="1"/>
    <cellStyle name="Currency [0] 14227" xfId="56313" hidden="1"/>
    <cellStyle name="Currency [0] 14228" xfId="26878" hidden="1"/>
    <cellStyle name="Currency [0] 14228" xfId="56265" hidden="1"/>
    <cellStyle name="Currency [0] 14229" xfId="26877" hidden="1"/>
    <cellStyle name="Currency [0] 14229" xfId="56264" hidden="1"/>
    <cellStyle name="Currency [0] 1423" xfId="3895" hidden="1"/>
    <cellStyle name="Currency [0] 1423" xfId="33284" hidden="1"/>
    <cellStyle name="Currency [0] 14230" xfId="26867" hidden="1"/>
    <cellStyle name="Currency [0] 14230" xfId="56254" hidden="1"/>
    <cellStyle name="Currency [0] 14231" xfId="26863" hidden="1"/>
    <cellStyle name="Currency [0] 14231" xfId="56250" hidden="1"/>
    <cellStyle name="Currency [0] 14232" xfId="26865" hidden="1"/>
    <cellStyle name="Currency [0] 14232" xfId="56252" hidden="1"/>
    <cellStyle name="Currency [0] 14233" xfId="26933" hidden="1"/>
    <cellStyle name="Currency [0] 14233" xfId="56320" hidden="1"/>
    <cellStyle name="Currency [0] 14234" xfId="26092" hidden="1"/>
    <cellStyle name="Currency [0] 14234" xfId="55479" hidden="1"/>
    <cellStyle name="Currency [0] 14235" xfId="26911" hidden="1"/>
    <cellStyle name="Currency [0] 14235" xfId="56298" hidden="1"/>
    <cellStyle name="Currency [0] 14236" xfId="26939" hidden="1"/>
    <cellStyle name="Currency [0] 14236" xfId="56326" hidden="1"/>
    <cellStyle name="Currency [0] 14237" xfId="26941" hidden="1"/>
    <cellStyle name="Currency [0] 14237" xfId="56328" hidden="1"/>
    <cellStyle name="Currency [0] 14238" xfId="26816" hidden="1"/>
    <cellStyle name="Currency [0] 14238" xfId="56203" hidden="1"/>
    <cellStyle name="Currency [0] 14239" xfId="26890" hidden="1"/>
    <cellStyle name="Currency [0] 14239" xfId="56277" hidden="1"/>
    <cellStyle name="Currency [0] 1424" xfId="3909" hidden="1"/>
    <cellStyle name="Currency [0] 1424" xfId="33298" hidden="1"/>
    <cellStyle name="Currency [0] 14240" xfId="26846" hidden="1"/>
    <cellStyle name="Currency [0] 14240" xfId="56233" hidden="1"/>
    <cellStyle name="Currency [0] 14241" xfId="26882" hidden="1"/>
    <cellStyle name="Currency [0] 14241" xfId="56269" hidden="1"/>
    <cellStyle name="Currency [0] 14242" xfId="26886" hidden="1"/>
    <cellStyle name="Currency [0] 14242" xfId="56273" hidden="1"/>
    <cellStyle name="Currency [0] 14243" xfId="26947" hidden="1"/>
    <cellStyle name="Currency [0] 14243" xfId="56334" hidden="1"/>
    <cellStyle name="Currency [0] 14244" xfId="26105" hidden="1"/>
    <cellStyle name="Currency [0] 14244" xfId="55492" hidden="1"/>
    <cellStyle name="Currency [0] 14245" xfId="26929" hidden="1"/>
    <cellStyle name="Currency [0] 14245" xfId="56316" hidden="1"/>
    <cellStyle name="Currency [0] 14246" xfId="26952" hidden="1"/>
    <cellStyle name="Currency [0] 14246" xfId="56339" hidden="1"/>
    <cellStyle name="Currency [0] 14247" xfId="26954" hidden="1"/>
    <cellStyle name="Currency [0] 14247" xfId="56341" hidden="1"/>
    <cellStyle name="Currency [0] 14248" xfId="26810" hidden="1"/>
    <cellStyle name="Currency [0] 14248" xfId="56197" hidden="1"/>
    <cellStyle name="Currency [0] 14249" xfId="26909" hidden="1"/>
    <cellStyle name="Currency [0] 14249" xfId="56296" hidden="1"/>
    <cellStyle name="Currency [0] 1425" xfId="3896" hidden="1"/>
    <cellStyle name="Currency [0] 1425" xfId="33285" hidden="1"/>
    <cellStyle name="Currency [0] 14250" xfId="26876" hidden="1"/>
    <cellStyle name="Currency [0] 14250" xfId="56263" hidden="1"/>
    <cellStyle name="Currency [0] 14251" xfId="26894" hidden="1"/>
    <cellStyle name="Currency [0] 14251" xfId="56281" hidden="1"/>
    <cellStyle name="Currency [0] 14252" xfId="26891" hidden="1"/>
    <cellStyle name="Currency [0] 14252" xfId="56278" hidden="1"/>
    <cellStyle name="Currency [0] 14253" xfId="26958" hidden="1"/>
    <cellStyle name="Currency [0] 14253" xfId="56345" hidden="1"/>
    <cellStyle name="Currency [0] 14254" xfId="26843" hidden="1"/>
    <cellStyle name="Currency [0] 14254" xfId="56230" hidden="1"/>
    <cellStyle name="Currency [0] 14255" xfId="26943" hidden="1"/>
    <cellStyle name="Currency [0] 14255" xfId="56330" hidden="1"/>
    <cellStyle name="Currency [0] 14256" xfId="26965" hidden="1"/>
    <cellStyle name="Currency [0] 14256" xfId="56352" hidden="1"/>
    <cellStyle name="Currency [0] 14257" xfId="26967" hidden="1"/>
    <cellStyle name="Currency [0] 14257" xfId="56354" hidden="1"/>
    <cellStyle name="Currency [0] 14258" xfId="26895" hidden="1"/>
    <cellStyle name="Currency [0] 14258" xfId="56282" hidden="1"/>
    <cellStyle name="Currency [0] 14259" xfId="26927" hidden="1"/>
    <cellStyle name="Currency [0] 14259" xfId="56314" hidden="1"/>
    <cellStyle name="Currency [0] 1426" xfId="3913" hidden="1"/>
    <cellStyle name="Currency [0] 1426" xfId="33302" hidden="1"/>
    <cellStyle name="Currency [0] 14260" xfId="26057" hidden="1"/>
    <cellStyle name="Currency [0] 14260" xfId="55444" hidden="1"/>
    <cellStyle name="Currency [0] 14261" xfId="26913" hidden="1"/>
    <cellStyle name="Currency [0] 14261" xfId="56300" hidden="1"/>
    <cellStyle name="Currency [0] 14262" xfId="26910" hidden="1"/>
    <cellStyle name="Currency [0] 14262" xfId="56297" hidden="1"/>
    <cellStyle name="Currency [0] 14263" xfId="26971" hidden="1"/>
    <cellStyle name="Currency [0] 14263" xfId="56358" hidden="1"/>
    <cellStyle name="Currency [0] 14264" xfId="26806" hidden="1"/>
    <cellStyle name="Currency [0] 14264" xfId="56193" hidden="1"/>
    <cellStyle name="Currency [0] 14265" xfId="26955" hidden="1"/>
    <cellStyle name="Currency [0] 14265" xfId="56342" hidden="1"/>
    <cellStyle name="Currency [0] 14266" xfId="26975" hidden="1"/>
    <cellStyle name="Currency [0] 14266" xfId="56362" hidden="1"/>
    <cellStyle name="Currency [0] 14267" xfId="26977" hidden="1"/>
    <cellStyle name="Currency [0] 14267" xfId="56364" hidden="1"/>
    <cellStyle name="Currency [0] 14268" xfId="26914" hidden="1"/>
    <cellStyle name="Currency [0] 14268" xfId="56301" hidden="1"/>
    <cellStyle name="Currency [0] 14269" xfId="26942" hidden="1"/>
    <cellStyle name="Currency [0] 14269" xfId="56329" hidden="1"/>
    <cellStyle name="Currency [0] 1427" xfId="3914" hidden="1"/>
    <cellStyle name="Currency [0] 1427" xfId="33303" hidden="1"/>
    <cellStyle name="Currency [0] 14270" xfId="26902" hidden="1"/>
    <cellStyle name="Currency [0] 14270" xfId="56289" hidden="1"/>
    <cellStyle name="Currency [0] 14271" xfId="26931" hidden="1"/>
    <cellStyle name="Currency [0] 14271" xfId="56318" hidden="1"/>
    <cellStyle name="Currency [0] 14272" xfId="26928" hidden="1"/>
    <cellStyle name="Currency [0] 14272" xfId="56315" hidden="1"/>
    <cellStyle name="Currency [0] 14273" xfId="26981" hidden="1"/>
    <cellStyle name="Currency [0] 14273" xfId="56368" hidden="1"/>
    <cellStyle name="Currency [0] 14274" xfId="26809" hidden="1"/>
    <cellStyle name="Currency [0] 14274" xfId="56196" hidden="1"/>
    <cellStyle name="Currency [0] 14275" xfId="26968" hidden="1"/>
    <cellStyle name="Currency [0] 14275" xfId="56355" hidden="1"/>
    <cellStyle name="Currency [0] 14276" xfId="26985" hidden="1"/>
    <cellStyle name="Currency [0] 14276" xfId="56372" hidden="1"/>
    <cellStyle name="Currency [0] 14277" xfId="26987" hidden="1"/>
    <cellStyle name="Currency [0] 14277" xfId="56374" hidden="1"/>
    <cellStyle name="Currency [0] 14278" xfId="26868" hidden="1"/>
    <cellStyle name="Currency [0] 14278" xfId="56255" hidden="1"/>
    <cellStyle name="Currency [0] 14279" xfId="26904" hidden="1"/>
    <cellStyle name="Currency [0] 14279" xfId="56291" hidden="1"/>
    <cellStyle name="Currency [0] 1428" xfId="3910" hidden="1"/>
    <cellStyle name="Currency [0] 1428" xfId="33299" hidden="1"/>
    <cellStyle name="Currency [0] 14280" xfId="26973" hidden="1"/>
    <cellStyle name="Currency [0] 14280" xfId="56360" hidden="1"/>
    <cellStyle name="Currency [0] 14281" xfId="26961" hidden="1"/>
    <cellStyle name="Currency [0] 14281" xfId="56348" hidden="1"/>
    <cellStyle name="Currency [0] 14282" xfId="26978" hidden="1"/>
    <cellStyle name="Currency [0] 14282" xfId="56365" hidden="1"/>
    <cellStyle name="Currency [0] 14283" xfId="26989" hidden="1"/>
    <cellStyle name="Currency [0] 14283" xfId="56376" hidden="1"/>
    <cellStyle name="Currency [0] 14284" xfId="26837" hidden="1"/>
    <cellStyle name="Currency [0] 14284" xfId="56224" hidden="1"/>
    <cellStyle name="Currency [0] 14285" xfId="26901" hidden="1"/>
    <cellStyle name="Currency [0] 14285" xfId="56288" hidden="1"/>
    <cellStyle name="Currency [0] 14286" xfId="26993" hidden="1"/>
    <cellStyle name="Currency [0] 14286" xfId="56380" hidden="1"/>
    <cellStyle name="Currency [0] 14287" xfId="26995" hidden="1"/>
    <cellStyle name="Currency [0] 14287" xfId="56382" hidden="1"/>
    <cellStyle name="Currency [0] 14288" xfId="26950" hidden="1"/>
    <cellStyle name="Currency [0] 14288" xfId="56337" hidden="1"/>
    <cellStyle name="Currency [0] 14289" xfId="26962" hidden="1"/>
    <cellStyle name="Currency [0] 14289" xfId="56349" hidden="1"/>
    <cellStyle name="Currency [0] 1429" xfId="3883" hidden="1"/>
    <cellStyle name="Currency [0] 1429" xfId="33272" hidden="1"/>
    <cellStyle name="Currency [0] 14290" xfId="26990" hidden="1"/>
    <cellStyle name="Currency [0] 14290" xfId="56377" hidden="1"/>
    <cellStyle name="Currency [0] 14291" xfId="26963" hidden="1"/>
    <cellStyle name="Currency [0] 14291" xfId="56350" hidden="1"/>
    <cellStyle name="Currency [0] 14292" xfId="26996" hidden="1"/>
    <cellStyle name="Currency [0] 14292" xfId="56383" hidden="1"/>
    <cellStyle name="Currency [0] 14293" xfId="26998" hidden="1"/>
    <cellStyle name="Currency [0] 14293" xfId="56385" hidden="1"/>
    <cellStyle name="Currency [0] 14294" xfId="26991" hidden="1"/>
    <cellStyle name="Currency [0] 14294" xfId="56378" hidden="1"/>
    <cellStyle name="Currency [0] 14295" xfId="26937" hidden="1"/>
    <cellStyle name="Currency [0] 14295" xfId="56324" hidden="1"/>
    <cellStyle name="Currency [0] 14296" xfId="27000" hidden="1"/>
    <cellStyle name="Currency [0] 14296" xfId="56387" hidden="1"/>
    <cellStyle name="Currency [0] 14297" xfId="27002" hidden="1"/>
    <cellStyle name="Currency [0] 14297" xfId="56389" hidden="1"/>
    <cellStyle name="Currency [0] 14298" xfId="27004" hidden="1"/>
    <cellStyle name="Currency [0] 14298" xfId="56391" hidden="1"/>
    <cellStyle name="Currency [0] 14299" xfId="27005" hidden="1"/>
    <cellStyle name="Currency [0] 14299" xfId="56392" hidden="1"/>
    <cellStyle name="Currency [0] 143" xfId="2539" hidden="1"/>
    <cellStyle name="Currency [0] 143" xfId="31928" hidden="1"/>
    <cellStyle name="Currency [0] 1430" xfId="3915" hidden="1"/>
    <cellStyle name="Currency [0] 1430" xfId="33304" hidden="1"/>
    <cellStyle name="Currency [0] 14300" xfId="27009" hidden="1"/>
    <cellStyle name="Currency [0] 14300" xfId="56396" hidden="1"/>
    <cellStyle name="Currency [0] 14301" xfId="27027" hidden="1"/>
    <cellStyle name="Currency [0] 14301" xfId="56414" hidden="1"/>
    <cellStyle name="Currency [0] 14302" xfId="27034" hidden="1"/>
    <cellStyle name="Currency [0] 14302" xfId="56421" hidden="1"/>
    <cellStyle name="Currency [0] 14303" xfId="27040" hidden="1"/>
    <cellStyle name="Currency [0] 14303" xfId="56427" hidden="1"/>
    <cellStyle name="Currency [0] 14304" xfId="27042" hidden="1"/>
    <cellStyle name="Currency [0] 14304" xfId="56429" hidden="1"/>
    <cellStyle name="Currency [0] 14305" xfId="27025" hidden="1"/>
    <cellStyle name="Currency [0] 14305" xfId="56412" hidden="1"/>
    <cellStyle name="Currency [0] 14306" xfId="27036" hidden="1"/>
    <cellStyle name="Currency [0] 14306" xfId="56423" hidden="1"/>
    <cellStyle name="Currency [0] 14307" xfId="27044" hidden="1"/>
    <cellStyle name="Currency [0] 14307" xfId="56431" hidden="1"/>
    <cellStyle name="Currency [0] 14308" xfId="27046" hidden="1"/>
    <cellStyle name="Currency [0] 14308" xfId="56433" hidden="1"/>
    <cellStyle name="Currency [0] 14309" xfId="27035" hidden="1"/>
    <cellStyle name="Currency [0] 14309" xfId="56422" hidden="1"/>
    <cellStyle name="Currency [0] 1431" xfId="3916" hidden="1"/>
    <cellStyle name="Currency [0] 1431" xfId="33305" hidden="1"/>
    <cellStyle name="Currency [0] 14310" xfId="27010" hidden="1"/>
    <cellStyle name="Currency [0] 14310" xfId="56397" hidden="1"/>
    <cellStyle name="Currency [0] 14311" xfId="27057" hidden="1"/>
    <cellStyle name="Currency [0] 14311" xfId="56444" hidden="1"/>
    <cellStyle name="Currency [0] 14312" xfId="27066" hidden="1"/>
    <cellStyle name="Currency [0] 14312" xfId="56453" hidden="1"/>
    <cellStyle name="Currency [0] 14313" xfId="27077" hidden="1"/>
    <cellStyle name="Currency [0] 14313" xfId="56464" hidden="1"/>
    <cellStyle name="Currency [0] 14314" xfId="27083" hidden="1"/>
    <cellStyle name="Currency [0] 14314" xfId="56470" hidden="1"/>
    <cellStyle name="Currency [0] 14315" xfId="27055" hidden="1"/>
    <cellStyle name="Currency [0] 14315" xfId="56442" hidden="1"/>
    <cellStyle name="Currency [0] 14316" xfId="27073" hidden="1"/>
    <cellStyle name="Currency [0] 14316" xfId="56460" hidden="1"/>
    <cellStyle name="Currency [0] 14317" xfId="27095" hidden="1"/>
    <cellStyle name="Currency [0] 14317" xfId="56482" hidden="1"/>
    <cellStyle name="Currency [0] 14318" xfId="27097" hidden="1"/>
    <cellStyle name="Currency [0] 14318" xfId="56484" hidden="1"/>
    <cellStyle name="Currency [0] 14319" xfId="27031" hidden="1"/>
    <cellStyle name="Currency [0] 14319" xfId="56418" hidden="1"/>
    <cellStyle name="Currency [0] 1432" xfId="3780" hidden="1"/>
    <cellStyle name="Currency [0] 1432" xfId="33169" hidden="1"/>
    <cellStyle name="Currency [0] 14320" xfId="27016" hidden="1"/>
    <cellStyle name="Currency [0] 14320" xfId="56403" hidden="1"/>
    <cellStyle name="Currency [0] 14321" xfId="27069" hidden="1"/>
    <cellStyle name="Currency [0] 14321" xfId="56456" hidden="1"/>
    <cellStyle name="Currency [0] 14322" xfId="27021" hidden="1"/>
    <cellStyle name="Currency [0] 14322" xfId="56408" hidden="1"/>
    <cellStyle name="Currency [0] 14323" xfId="27058" hidden="1"/>
    <cellStyle name="Currency [0] 14323" xfId="56445" hidden="1"/>
    <cellStyle name="Currency [0] 14324" xfId="27102" hidden="1"/>
    <cellStyle name="Currency [0] 14324" xfId="56489" hidden="1"/>
    <cellStyle name="Currency [0] 14325" xfId="27070" hidden="1"/>
    <cellStyle name="Currency [0] 14325" xfId="56457" hidden="1"/>
    <cellStyle name="Currency [0] 14326" xfId="27078" hidden="1"/>
    <cellStyle name="Currency [0] 14326" xfId="56465" hidden="1"/>
    <cellStyle name="Currency [0] 14327" xfId="27114" hidden="1"/>
    <cellStyle name="Currency [0] 14327" xfId="56501" hidden="1"/>
    <cellStyle name="Currency [0] 14328" xfId="27116" hidden="1"/>
    <cellStyle name="Currency [0] 14328" xfId="56503" hidden="1"/>
    <cellStyle name="Currency [0] 14329" xfId="27072" hidden="1"/>
    <cellStyle name="Currency [0] 14329" xfId="56459" hidden="1"/>
    <cellStyle name="Currency [0] 1433" xfId="3790" hidden="1"/>
    <cellStyle name="Currency [0] 1433" xfId="33179" hidden="1"/>
    <cellStyle name="Currency [0] 14330" xfId="27085" hidden="1"/>
    <cellStyle name="Currency [0] 14330" xfId="56472" hidden="1"/>
    <cellStyle name="Currency [0] 14331" xfId="27090" hidden="1"/>
    <cellStyle name="Currency [0] 14331" xfId="56477" hidden="1"/>
    <cellStyle name="Currency [0] 14332" xfId="27084" hidden="1"/>
    <cellStyle name="Currency [0] 14332" xfId="56471" hidden="1"/>
    <cellStyle name="Currency [0] 14333" xfId="27132" hidden="1"/>
    <cellStyle name="Currency [0] 14333" xfId="56519" hidden="1"/>
    <cellStyle name="Currency [0] 14334" xfId="27140" hidden="1"/>
    <cellStyle name="Currency [0] 14334" xfId="56527" hidden="1"/>
    <cellStyle name="Currency [0] 14335" xfId="27068" hidden="1"/>
    <cellStyle name="Currency [0] 14335" xfId="56455" hidden="1"/>
    <cellStyle name="Currency [0] 14336" xfId="27126" hidden="1"/>
    <cellStyle name="Currency [0] 14336" xfId="56513" hidden="1"/>
    <cellStyle name="Currency [0] 14337" xfId="27149" hidden="1"/>
    <cellStyle name="Currency [0] 14337" xfId="56536" hidden="1"/>
    <cellStyle name="Currency [0] 14338" xfId="27151" hidden="1"/>
    <cellStyle name="Currency [0] 14338" xfId="56538" hidden="1"/>
    <cellStyle name="Currency [0] 14339" xfId="27051" hidden="1"/>
    <cellStyle name="Currency [0] 14339" xfId="56438" hidden="1"/>
    <cellStyle name="Currency [0] 1434" xfId="3918" hidden="1"/>
    <cellStyle name="Currency [0] 1434" xfId="33307" hidden="1"/>
    <cellStyle name="Currency [0] 14340" xfId="27061" hidden="1"/>
    <cellStyle name="Currency [0] 14340" xfId="56448" hidden="1"/>
    <cellStyle name="Currency [0] 14341" xfId="27123" hidden="1"/>
    <cellStyle name="Currency [0] 14341" xfId="56510" hidden="1"/>
    <cellStyle name="Currency [0] 14342" xfId="27088" hidden="1"/>
    <cellStyle name="Currency [0] 14342" xfId="56475" hidden="1"/>
    <cellStyle name="Currency [0] 14343" xfId="27038" hidden="1"/>
    <cellStyle name="Currency [0] 14343" xfId="56425" hidden="1"/>
    <cellStyle name="Currency [0] 14344" xfId="27159" hidden="1"/>
    <cellStyle name="Currency [0] 14344" xfId="56546" hidden="1"/>
    <cellStyle name="Currency [0] 14345" xfId="27124" hidden="1"/>
    <cellStyle name="Currency [0] 14345" xfId="56511" hidden="1"/>
    <cellStyle name="Currency [0] 14346" xfId="27135" hidden="1"/>
    <cellStyle name="Currency [0] 14346" xfId="56522" hidden="1"/>
    <cellStyle name="Currency [0] 14347" xfId="27167" hidden="1"/>
    <cellStyle name="Currency [0] 14347" xfId="56554" hidden="1"/>
    <cellStyle name="Currency [0] 14348" xfId="27169" hidden="1"/>
    <cellStyle name="Currency [0] 14348" xfId="56556" hidden="1"/>
    <cellStyle name="Currency [0] 14349" xfId="27121" hidden="1"/>
    <cellStyle name="Currency [0] 14349" xfId="56508" hidden="1"/>
    <cellStyle name="Currency [0] 1435" xfId="3922" hidden="1"/>
    <cellStyle name="Currency [0] 1435" xfId="33311" hidden="1"/>
    <cellStyle name="Currency [0] 14350" xfId="27120" hidden="1"/>
    <cellStyle name="Currency [0] 14350" xfId="56507" hidden="1"/>
    <cellStyle name="Currency [0] 14351" xfId="27110" hidden="1"/>
    <cellStyle name="Currency [0] 14351" xfId="56497" hidden="1"/>
    <cellStyle name="Currency [0] 14352" xfId="27106" hidden="1"/>
    <cellStyle name="Currency [0] 14352" xfId="56493" hidden="1"/>
    <cellStyle name="Currency [0] 14353" xfId="27108" hidden="1"/>
    <cellStyle name="Currency [0] 14353" xfId="56495" hidden="1"/>
    <cellStyle name="Currency [0] 14354" xfId="27176" hidden="1"/>
    <cellStyle name="Currency [0] 14354" xfId="56563" hidden="1"/>
    <cellStyle name="Currency [0] 14355" xfId="27018" hidden="1"/>
    <cellStyle name="Currency [0] 14355" xfId="56405" hidden="1"/>
    <cellStyle name="Currency [0] 14356" xfId="27154" hidden="1"/>
    <cellStyle name="Currency [0] 14356" xfId="56541" hidden="1"/>
    <cellStyle name="Currency [0] 14357" xfId="27182" hidden="1"/>
    <cellStyle name="Currency [0] 14357" xfId="56569" hidden="1"/>
    <cellStyle name="Currency [0] 14358" xfId="27184" hidden="1"/>
    <cellStyle name="Currency [0] 14358" xfId="56571" hidden="1"/>
    <cellStyle name="Currency [0] 14359" xfId="27059" hidden="1"/>
    <cellStyle name="Currency [0] 14359" xfId="56446" hidden="1"/>
    <cellStyle name="Currency [0] 1436" xfId="3923" hidden="1"/>
    <cellStyle name="Currency [0] 1436" xfId="33312" hidden="1"/>
    <cellStyle name="Currency [0] 14360" xfId="27133" hidden="1"/>
    <cellStyle name="Currency [0] 14360" xfId="56520" hidden="1"/>
    <cellStyle name="Currency [0] 14361" xfId="27089" hidden="1"/>
    <cellStyle name="Currency [0] 14361" xfId="56476" hidden="1"/>
    <cellStyle name="Currency [0] 14362" xfId="27125" hidden="1"/>
    <cellStyle name="Currency [0] 14362" xfId="56512" hidden="1"/>
    <cellStyle name="Currency [0] 14363" xfId="27129" hidden="1"/>
    <cellStyle name="Currency [0] 14363" xfId="56516" hidden="1"/>
    <cellStyle name="Currency [0] 14364" xfId="27190" hidden="1"/>
    <cellStyle name="Currency [0] 14364" xfId="56577" hidden="1"/>
    <cellStyle name="Currency [0] 14365" xfId="27013" hidden="1"/>
    <cellStyle name="Currency [0] 14365" xfId="56400" hidden="1"/>
    <cellStyle name="Currency [0] 14366" xfId="27172" hidden="1"/>
    <cellStyle name="Currency [0] 14366" xfId="56559" hidden="1"/>
    <cellStyle name="Currency [0] 14367" xfId="27195" hidden="1"/>
    <cellStyle name="Currency [0] 14367" xfId="56582" hidden="1"/>
    <cellStyle name="Currency [0] 14368" xfId="27197" hidden="1"/>
    <cellStyle name="Currency [0] 14368" xfId="56584" hidden="1"/>
    <cellStyle name="Currency [0] 14369" xfId="27053" hidden="1"/>
    <cellStyle name="Currency [0] 14369" xfId="56440" hidden="1"/>
    <cellStyle name="Currency [0] 1437" xfId="3772" hidden="1"/>
    <cellStyle name="Currency [0] 1437" xfId="33161" hidden="1"/>
    <cellStyle name="Currency [0] 14370" xfId="27152" hidden="1"/>
    <cellStyle name="Currency [0] 14370" xfId="56539" hidden="1"/>
    <cellStyle name="Currency [0] 14371" xfId="27119" hidden="1"/>
    <cellStyle name="Currency [0] 14371" xfId="56506" hidden="1"/>
    <cellStyle name="Currency [0] 14372" xfId="27137" hidden="1"/>
    <cellStyle name="Currency [0] 14372" xfId="56524" hidden="1"/>
    <cellStyle name="Currency [0] 14373" xfId="27134" hidden="1"/>
    <cellStyle name="Currency [0] 14373" xfId="56521" hidden="1"/>
    <cellStyle name="Currency [0] 14374" xfId="27201" hidden="1"/>
    <cellStyle name="Currency [0] 14374" xfId="56588" hidden="1"/>
    <cellStyle name="Currency [0] 14375" xfId="27086" hidden="1"/>
    <cellStyle name="Currency [0] 14375" xfId="56473" hidden="1"/>
    <cellStyle name="Currency [0] 14376" xfId="27186" hidden="1"/>
    <cellStyle name="Currency [0] 14376" xfId="56573" hidden="1"/>
    <cellStyle name="Currency [0] 14377" xfId="27208" hidden="1"/>
    <cellStyle name="Currency [0] 14377" xfId="56595" hidden="1"/>
    <cellStyle name="Currency [0] 14378" xfId="27210" hidden="1"/>
    <cellStyle name="Currency [0] 14378" xfId="56597" hidden="1"/>
    <cellStyle name="Currency [0] 14379" xfId="27138" hidden="1"/>
    <cellStyle name="Currency [0] 14379" xfId="56525" hidden="1"/>
    <cellStyle name="Currency [0] 1438" xfId="3920" hidden="1"/>
    <cellStyle name="Currency [0] 1438" xfId="33309" hidden="1"/>
    <cellStyle name="Currency [0] 14380" xfId="27170" hidden="1"/>
    <cellStyle name="Currency [0] 14380" xfId="56557" hidden="1"/>
    <cellStyle name="Currency [0] 14381" xfId="27028" hidden="1"/>
    <cellStyle name="Currency [0] 14381" xfId="56415" hidden="1"/>
    <cellStyle name="Currency [0] 14382" xfId="27156" hidden="1"/>
    <cellStyle name="Currency [0] 14382" xfId="56543" hidden="1"/>
    <cellStyle name="Currency [0] 14383" xfId="27153" hidden="1"/>
    <cellStyle name="Currency [0] 14383" xfId="56540" hidden="1"/>
    <cellStyle name="Currency [0] 14384" xfId="27214" hidden="1"/>
    <cellStyle name="Currency [0] 14384" xfId="56601" hidden="1"/>
    <cellStyle name="Currency [0] 14385" xfId="27049" hidden="1"/>
    <cellStyle name="Currency [0] 14385" xfId="56436" hidden="1"/>
    <cellStyle name="Currency [0] 14386" xfId="27198" hidden="1"/>
    <cellStyle name="Currency [0] 14386" xfId="56585" hidden="1"/>
    <cellStyle name="Currency [0] 14387" xfId="27218" hidden="1"/>
    <cellStyle name="Currency [0] 14387" xfId="56605" hidden="1"/>
    <cellStyle name="Currency [0] 14388" xfId="27220" hidden="1"/>
    <cellStyle name="Currency [0] 14388" xfId="56607" hidden="1"/>
    <cellStyle name="Currency [0] 14389" xfId="27157" hidden="1"/>
    <cellStyle name="Currency [0] 14389" xfId="56544" hidden="1"/>
    <cellStyle name="Currency [0] 1439" xfId="3924" hidden="1"/>
    <cellStyle name="Currency [0] 1439" xfId="33313" hidden="1"/>
    <cellStyle name="Currency [0] 14390" xfId="27185" hidden="1"/>
    <cellStyle name="Currency [0] 14390" xfId="56572" hidden="1"/>
    <cellStyle name="Currency [0] 14391" xfId="27145" hidden="1"/>
    <cellStyle name="Currency [0] 14391" xfId="56532" hidden="1"/>
    <cellStyle name="Currency [0] 14392" xfId="27174" hidden="1"/>
    <cellStyle name="Currency [0] 14392" xfId="56561" hidden="1"/>
    <cellStyle name="Currency [0] 14393" xfId="27171" hidden="1"/>
    <cellStyle name="Currency [0] 14393" xfId="56558" hidden="1"/>
    <cellStyle name="Currency [0] 14394" xfId="27224" hidden="1"/>
    <cellStyle name="Currency [0] 14394" xfId="56611" hidden="1"/>
    <cellStyle name="Currency [0] 14395" xfId="27052" hidden="1"/>
    <cellStyle name="Currency [0] 14395" xfId="56439" hidden="1"/>
    <cellStyle name="Currency [0] 14396" xfId="27211" hidden="1"/>
    <cellStyle name="Currency [0] 14396" xfId="56598" hidden="1"/>
    <cellStyle name="Currency [0] 14397" xfId="27228" hidden="1"/>
    <cellStyle name="Currency [0] 14397" xfId="56615" hidden="1"/>
    <cellStyle name="Currency [0] 14398" xfId="27230" hidden="1"/>
    <cellStyle name="Currency [0] 14398" xfId="56617" hidden="1"/>
    <cellStyle name="Currency [0] 14399" xfId="27111" hidden="1"/>
    <cellStyle name="Currency [0] 14399" xfId="56498" hidden="1"/>
    <cellStyle name="Currency [0] 144" xfId="2561" hidden="1"/>
    <cellStyle name="Currency [0] 144" xfId="31950" hidden="1"/>
    <cellStyle name="Currency [0] 1440" xfId="3925" hidden="1"/>
    <cellStyle name="Currency [0] 1440" xfId="33314" hidden="1"/>
    <cellStyle name="Currency [0] 14400" xfId="27147" hidden="1"/>
    <cellStyle name="Currency [0] 14400" xfId="56534" hidden="1"/>
    <cellStyle name="Currency [0] 14401" xfId="27216" hidden="1"/>
    <cellStyle name="Currency [0] 14401" xfId="56603" hidden="1"/>
    <cellStyle name="Currency [0] 14402" xfId="27204" hidden="1"/>
    <cellStyle name="Currency [0] 14402" xfId="56591" hidden="1"/>
    <cellStyle name="Currency [0] 14403" xfId="27221" hidden="1"/>
    <cellStyle name="Currency [0] 14403" xfId="56608" hidden="1"/>
    <cellStyle name="Currency [0] 14404" xfId="27232" hidden="1"/>
    <cellStyle name="Currency [0] 14404" xfId="56619" hidden="1"/>
    <cellStyle name="Currency [0] 14405" xfId="27080" hidden="1"/>
    <cellStyle name="Currency [0] 14405" xfId="56467" hidden="1"/>
    <cellStyle name="Currency [0] 14406" xfId="27144" hidden="1"/>
    <cellStyle name="Currency [0] 14406" xfId="56531" hidden="1"/>
    <cellStyle name="Currency [0] 14407" xfId="27236" hidden="1"/>
    <cellStyle name="Currency [0] 14407" xfId="56623" hidden="1"/>
    <cellStyle name="Currency [0] 14408" xfId="27238" hidden="1"/>
    <cellStyle name="Currency [0] 14408" xfId="56625" hidden="1"/>
    <cellStyle name="Currency [0] 14409" xfId="27193" hidden="1"/>
    <cellStyle name="Currency [0] 14409" xfId="56580" hidden="1"/>
    <cellStyle name="Currency [0] 1441" xfId="3919" hidden="1"/>
    <cellStyle name="Currency [0] 1441" xfId="33308" hidden="1"/>
    <cellStyle name="Currency [0] 14410" xfId="27205" hidden="1"/>
    <cellStyle name="Currency [0] 14410" xfId="56592" hidden="1"/>
    <cellStyle name="Currency [0] 14411" xfId="27233" hidden="1"/>
    <cellStyle name="Currency [0] 14411" xfId="56620" hidden="1"/>
    <cellStyle name="Currency [0] 14412" xfId="27206" hidden="1"/>
    <cellStyle name="Currency [0] 14412" xfId="56593" hidden="1"/>
    <cellStyle name="Currency [0] 14413" xfId="27239" hidden="1"/>
    <cellStyle name="Currency [0] 14413" xfId="56626" hidden="1"/>
    <cellStyle name="Currency [0] 14414" xfId="27241" hidden="1"/>
    <cellStyle name="Currency [0] 14414" xfId="56628" hidden="1"/>
    <cellStyle name="Currency [0] 14415" xfId="27234" hidden="1"/>
    <cellStyle name="Currency [0] 14415" xfId="56621" hidden="1"/>
    <cellStyle name="Currency [0] 14416" xfId="27180" hidden="1"/>
    <cellStyle name="Currency [0] 14416" xfId="56567" hidden="1"/>
    <cellStyle name="Currency [0] 14417" xfId="27243" hidden="1"/>
    <cellStyle name="Currency [0] 14417" xfId="56630" hidden="1"/>
    <cellStyle name="Currency [0] 14418" xfId="27245" hidden="1"/>
    <cellStyle name="Currency [0] 14418" xfId="56632" hidden="1"/>
    <cellStyle name="Currency [0] 14419" xfId="27302" hidden="1"/>
    <cellStyle name="Currency [0] 14419" xfId="56689" hidden="1"/>
    <cellStyle name="Currency [0] 1442" xfId="3779" hidden="1"/>
    <cellStyle name="Currency [0] 1442" xfId="33168" hidden="1"/>
    <cellStyle name="Currency [0] 14420" xfId="27321" hidden="1"/>
    <cellStyle name="Currency [0] 14420" xfId="56708" hidden="1"/>
    <cellStyle name="Currency [0] 14421" xfId="27328" hidden="1"/>
    <cellStyle name="Currency [0] 14421" xfId="56715" hidden="1"/>
    <cellStyle name="Currency [0] 14422" xfId="27335" hidden="1"/>
    <cellStyle name="Currency [0] 14422" xfId="56722" hidden="1"/>
    <cellStyle name="Currency [0] 14423" xfId="27340" hidden="1"/>
    <cellStyle name="Currency [0] 14423" xfId="56727" hidden="1"/>
    <cellStyle name="Currency [0] 14424" xfId="27319" hidden="1"/>
    <cellStyle name="Currency [0] 14424" xfId="56706" hidden="1"/>
    <cellStyle name="Currency [0] 14425" xfId="27330" hidden="1"/>
    <cellStyle name="Currency [0] 14425" xfId="56717" hidden="1"/>
    <cellStyle name="Currency [0] 14426" xfId="27344" hidden="1"/>
    <cellStyle name="Currency [0] 14426" xfId="56731" hidden="1"/>
    <cellStyle name="Currency [0] 14427" xfId="27346" hidden="1"/>
    <cellStyle name="Currency [0] 14427" xfId="56733" hidden="1"/>
    <cellStyle name="Currency [0] 14428" xfId="27329" hidden="1"/>
    <cellStyle name="Currency [0] 14428" xfId="56716" hidden="1"/>
    <cellStyle name="Currency [0] 14429" xfId="27303" hidden="1"/>
    <cellStyle name="Currency [0] 14429" xfId="56690" hidden="1"/>
    <cellStyle name="Currency [0] 1443" xfId="3931" hidden="1"/>
    <cellStyle name="Currency [0] 1443" xfId="33320" hidden="1"/>
    <cellStyle name="Currency [0] 14430" xfId="27357" hidden="1"/>
    <cellStyle name="Currency [0] 14430" xfId="56744" hidden="1"/>
    <cellStyle name="Currency [0] 14431" xfId="27366" hidden="1"/>
    <cellStyle name="Currency [0] 14431" xfId="56753" hidden="1"/>
    <cellStyle name="Currency [0] 14432" xfId="27377" hidden="1"/>
    <cellStyle name="Currency [0] 14432" xfId="56764" hidden="1"/>
    <cellStyle name="Currency [0] 14433" xfId="27383" hidden="1"/>
    <cellStyle name="Currency [0] 14433" xfId="56770" hidden="1"/>
    <cellStyle name="Currency [0] 14434" xfId="27355" hidden="1"/>
    <cellStyle name="Currency [0] 14434" xfId="56742" hidden="1"/>
    <cellStyle name="Currency [0] 14435" xfId="27373" hidden="1"/>
    <cellStyle name="Currency [0] 14435" xfId="56760" hidden="1"/>
    <cellStyle name="Currency [0] 14436" xfId="27395" hidden="1"/>
    <cellStyle name="Currency [0] 14436" xfId="56782" hidden="1"/>
    <cellStyle name="Currency [0] 14437" xfId="27397" hidden="1"/>
    <cellStyle name="Currency [0] 14437" xfId="56784" hidden="1"/>
    <cellStyle name="Currency [0] 14438" xfId="27325" hidden="1"/>
    <cellStyle name="Currency [0] 14438" xfId="56712" hidden="1"/>
    <cellStyle name="Currency [0] 14439" xfId="27309" hidden="1"/>
    <cellStyle name="Currency [0] 14439" xfId="56696" hidden="1"/>
    <cellStyle name="Currency [0] 1444" xfId="3935" hidden="1"/>
    <cellStyle name="Currency [0] 1444" xfId="33324" hidden="1"/>
    <cellStyle name="Currency [0] 14440" xfId="27369" hidden="1"/>
    <cellStyle name="Currency [0] 14440" xfId="56756" hidden="1"/>
    <cellStyle name="Currency [0] 14441" xfId="27314" hidden="1"/>
    <cellStyle name="Currency [0] 14441" xfId="56701" hidden="1"/>
    <cellStyle name="Currency [0] 14442" xfId="27358" hidden="1"/>
    <cellStyle name="Currency [0] 14442" xfId="56745" hidden="1"/>
    <cellStyle name="Currency [0] 14443" xfId="27402" hidden="1"/>
    <cellStyle name="Currency [0] 14443" xfId="56789" hidden="1"/>
    <cellStyle name="Currency [0] 14444" xfId="27370" hidden="1"/>
    <cellStyle name="Currency [0] 14444" xfId="56757" hidden="1"/>
    <cellStyle name="Currency [0] 14445" xfId="27378" hidden="1"/>
    <cellStyle name="Currency [0] 14445" xfId="56765" hidden="1"/>
    <cellStyle name="Currency [0] 14446" xfId="27414" hidden="1"/>
    <cellStyle name="Currency [0] 14446" xfId="56801" hidden="1"/>
    <cellStyle name="Currency [0] 14447" xfId="27416" hidden="1"/>
    <cellStyle name="Currency [0] 14447" xfId="56803" hidden="1"/>
    <cellStyle name="Currency [0] 14448" xfId="27372" hidden="1"/>
    <cellStyle name="Currency [0] 14448" xfId="56759" hidden="1"/>
    <cellStyle name="Currency [0] 14449" xfId="27385" hidden="1"/>
    <cellStyle name="Currency [0] 14449" xfId="56772" hidden="1"/>
    <cellStyle name="Currency [0] 1445" xfId="3941" hidden="1"/>
    <cellStyle name="Currency [0] 1445" xfId="33330" hidden="1"/>
    <cellStyle name="Currency [0] 14450" xfId="27390" hidden="1"/>
    <cellStyle name="Currency [0] 14450" xfId="56777" hidden="1"/>
    <cellStyle name="Currency [0] 14451" xfId="27384" hidden="1"/>
    <cellStyle name="Currency [0] 14451" xfId="56771" hidden="1"/>
    <cellStyle name="Currency [0] 14452" xfId="27432" hidden="1"/>
    <cellStyle name="Currency [0] 14452" xfId="56819" hidden="1"/>
    <cellStyle name="Currency [0] 14453" xfId="27440" hidden="1"/>
    <cellStyle name="Currency [0] 14453" xfId="56827" hidden="1"/>
    <cellStyle name="Currency [0] 14454" xfId="27368" hidden="1"/>
    <cellStyle name="Currency [0] 14454" xfId="56755" hidden="1"/>
    <cellStyle name="Currency [0] 14455" xfId="27426" hidden="1"/>
    <cellStyle name="Currency [0] 14455" xfId="56813" hidden="1"/>
    <cellStyle name="Currency [0] 14456" xfId="27449" hidden="1"/>
    <cellStyle name="Currency [0] 14456" xfId="56836" hidden="1"/>
    <cellStyle name="Currency [0] 14457" xfId="27451" hidden="1"/>
    <cellStyle name="Currency [0] 14457" xfId="56838" hidden="1"/>
    <cellStyle name="Currency [0] 14458" xfId="27351" hidden="1"/>
    <cellStyle name="Currency [0] 14458" xfId="56738" hidden="1"/>
    <cellStyle name="Currency [0] 14459" xfId="27361" hidden="1"/>
    <cellStyle name="Currency [0] 14459" xfId="56748" hidden="1"/>
    <cellStyle name="Currency [0] 1446" xfId="3944" hidden="1"/>
    <cellStyle name="Currency [0] 1446" xfId="33333" hidden="1"/>
    <cellStyle name="Currency [0] 14460" xfId="27423" hidden="1"/>
    <cellStyle name="Currency [0] 14460" xfId="56810" hidden="1"/>
    <cellStyle name="Currency [0] 14461" xfId="27388" hidden="1"/>
    <cellStyle name="Currency [0] 14461" xfId="56775" hidden="1"/>
    <cellStyle name="Currency [0] 14462" xfId="27333" hidden="1"/>
    <cellStyle name="Currency [0] 14462" xfId="56720" hidden="1"/>
    <cellStyle name="Currency [0] 14463" xfId="27459" hidden="1"/>
    <cellStyle name="Currency [0] 14463" xfId="56846" hidden="1"/>
    <cellStyle name="Currency [0] 14464" xfId="27424" hidden="1"/>
    <cellStyle name="Currency [0] 14464" xfId="56811" hidden="1"/>
    <cellStyle name="Currency [0] 14465" xfId="27435" hidden="1"/>
    <cellStyle name="Currency [0] 14465" xfId="56822" hidden="1"/>
    <cellStyle name="Currency [0] 14466" xfId="27467" hidden="1"/>
    <cellStyle name="Currency [0] 14466" xfId="56854" hidden="1"/>
    <cellStyle name="Currency [0] 14467" xfId="27469" hidden="1"/>
    <cellStyle name="Currency [0] 14467" xfId="56856" hidden="1"/>
    <cellStyle name="Currency [0] 14468" xfId="27421" hidden="1"/>
    <cellStyle name="Currency [0] 14468" xfId="56808" hidden="1"/>
    <cellStyle name="Currency [0] 14469" xfId="27420" hidden="1"/>
    <cellStyle name="Currency [0] 14469" xfId="56807" hidden="1"/>
    <cellStyle name="Currency [0] 1447" xfId="3930" hidden="1"/>
    <cellStyle name="Currency [0] 1447" xfId="33319" hidden="1"/>
    <cellStyle name="Currency [0] 14470" xfId="27410" hidden="1"/>
    <cellStyle name="Currency [0] 14470" xfId="56797" hidden="1"/>
    <cellStyle name="Currency [0] 14471" xfId="27406" hidden="1"/>
    <cellStyle name="Currency [0] 14471" xfId="56793" hidden="1"/>
    <cellStyle name="Currency [0] 14472" xfId="27408" hidden="1"/>
    <cellStyle name="Currency [0] 14472" xfId="56795" hidden="1"/>
    <cellStyle name="Currency [0] 14473" xfId="27476" hidden="1"/>
    <cellStyle name="Currency [0] 14473" xfId="56863" hidden="1"/>
    <cellStyle name="Currency [0] 14474" xfId="27311" hidden="1"/>
    <cellStyle name="Currency [0] 14474" xfId="56698" hidden="1"/>
    <cellStyle name="Currency [0] 14475" xfId="27454" hidden="1"/>
    <cellStyle name="Currency [0] 14475" xfId="56841" hidden="1"/>
    <cellStyle name="Currency [0] 14476" xfId="27482" hidden="1"/>
    <cellStyle name="Currency [0] 14476" xfId="56869" hidden="1"/>
    <cellStyle name="Currency [0] 14477" xfId="27484" hidden="1"/>
    <cellStyle name="Currency [0] 14477" xfId="56871" hidden="1"/>
    <cellStyle name="Currency [0] 14478" xfId="27359" hidden="1"/>
    <cellStyle name="Currency [0] 14478" xfId="56746" hidden="1"/>
    <cellStyle name="Currency [0] 14479" xfId="27433" hidden="1"/>
    <cellStyle name="Currency [0] 14479" xfId="56820" hidden="1"/>
    <cellStyle name="Currency [0] 1448" xfId="3940" hidden="1"/>
    <cellStyle name="Currency [0] 1448" xfId="33329" hidden="1"/>
    <cellStyle name="Currency [0] 14480" xfId="27389" hidden="1"/>
    <cellStyle name="Currency [0] 14480" xfId="56776" hidden="1"/>
    <cellStyle name="Currency [0] 14481" xfId="27425" hidden="1"/>
    <cellStyle name="Currency [0] 14481" xfId="56812" hidden="1"/>
    <cellStyle name="Currency [0] 14482" xfId="27429" hidden="1"/>
    <cellStyle name="Currency [0] 14482" xfId="56816" hidden="1"/>
    <cellStyle name="Currency [0] 14483" xfId="27490" hidden="1"/>
    <cellStyle name="Currency [0] 14483" xfId="56877" hidden="1"/>
    <cellStyle name="Currency [0] 14484" xfId="27306" hidden="1"/>
    <cellStyle name="Currency [0] 14484" xfId="56693" hidden="1"/>
    <cellStyle name="Currency [0] 14485" xfId="27472" hidden="1"/>
    <cellStyle name="Currency [0] 14485" xfId="56859" hidden="1"/>
    <cellStyle name="Currency [0] 14486" xfId="27495" hidden="1"/>
    <cellStyle name="Currency [0] 14486" xfId="56882" hidden="1"/>
    <cellStyle name="Currency [0] 14487" xfId="27497" hidden="1"/>
    <cellStyle name="Currency [0] 14487" xfId="56884" hidden="1"/>
    <cellStyle name="Currency [0] 14488" xfId="27353" hidden="1"/>
    <cellStyle name="Currency [0] 14488" xfId="56740" hidden="1"/>
    <cellStyle name="Currency [0] 14489" xfId="27452" hidden="1"/>
    <cellStyle name="Currency [0] 14489" xfId="56839" hidden="1"/>
    <cellStyle name="Currency [0] 1449" xfId="3951" hidden="1"/>
    <cellStyle name="Currency [0] 1449" xfId="33340" hidden="1"/>
    <cellStyle name="Currency [0] 14490" xfId="27419" hidden="1"/>
    <cellStyle name="Currency [0] 14490" xfId="56806" hidden="1"/>
    <cellStyle name="Currency [0] 14491" xfId="27437" hidden="1"/>
    <cellStyle name="Currency [0] 14491" xfId="56824" hidden="1"/>
    <cellStyle name="Currency [0] 14492" xfId="27434" hidden="1"/>
    <cellStyle name="Currency [0] 14492" xfId="56821" hidden="1"/>
    <cellStyle name="Currency [0] 14493" xfId="27501" hidden="1"/>
    <cellStyle name="Currency [0] 14493" xfId="56888" hidden="1"/>
    <cellStyle name="Currency [0] 14494" xfId="27386" hidden="1"/>
    <cellStyle name="Currency [0] 14494" xfId="56773" hidden="1"/>
    <cellStyle name="Currency [0] 14495" xfId="27486" hidden="1"/>
    <cellStyle name="Currency [0] 14495" xfId="56873" hidden="1"/>
    <cellStyle name="Currency [0] 14496" xfId="27508" hidden="1"/>
    <cellStyle name="Currency [0] 14496" xfId="56895" hidden="1"/>
    <cellStyle name="Currency [0] 14497" xfId="27510" hidden="1"/>
    <cellStyle name="Currency [0] 14497" xfId="56897" hidden="1"/>
    <cellStyle name="Currency [0] 14498" xfId="27438" hidden="1"/>
    <cellStyle name="Currency [0] 14498" xfId="56825" hidden="1"/>
    <cellStyle name="Currency [0] 14499" xfId="27470" hidden="1"/>
    <cellStyle name="Currency [0] 14499" xfId="56857" hidden="1"/>
    <cellStyle name="Currency [0] 145" xfId="2582" hidden="1"/>
    <cellStyle name="Currency [0] 145" xfId="31971" hidden="1"/>
    <cellStyle name="Currency [0] 1450" xfId="3952" hidden="1"/>
    <cellStyle name="Currency [0] 1450" xfId="33341" hidden="1"/>
    <cellStyle name="Currency [0] 14500" xfId="27322" hidden="1"/>
    <cellStyle name="Currency [0] 14500" xfId="56709" hidden="1"/>
    <cellStyle name="Currency [0] 14501" xfId="27456" hidden="1"/>
    <cellStyle name="Currency [0] 14501" xfId="56843" hidden="1"/>
    <cellStyle name="Currency [0] 14502" xfId="27453" hidden="1"/>
    <cellStyle name="Currency [0] 14502" xfId="56840" hidden="1"/>
    <cellStyle name="Currency [0] 14503" xfId="27514" hidden="1"/>
    <cellStyle name="Currency [0] 14503" xfId="56901" hidden="1"/>
    <cellStyle name="Currency [0] 14504" xfId="27349" hidden="1"/>
    <cellStyle name="Currency [0] 14504" xfId="56736" hidden="1"/>
    <cellStyle name="Currency [0] 14505" xfId="27498" hidden="1"/>
    <cellStyle name="Currency [0] 14505" xfId="56885" hidden="1"/>
    <cellStyle name="Currency [0] 14506" xfId="27518" hidden="1"/>
    <cellStyle name="Currency [0] 14506" xfId="56905" hidden="1"/>
    <cellStyle name="Currency [0] 14507" xfId="27520" hidden="1"/>
    <cellStyle name="Currency [0] 14507" xfId="56907" hidden="1"/>
    <cellStyle name="Currency [0] 14508" xfId="27457" hidden="1"/>
    <cellStyle name="Currency [0] 14508" xfId="56844" hidden="1"/>
    <cellStyle name="Currency [0] 14509" xfId="27485" hidden="1"/>
    <cellStyle name="Currency [0] 14509" xfId="56872" hidden="1"/>
    <cellStyle name="Currency [0] 1451" xfId="3917" hidden="1"/>
    <cellStyle name="Currency [0] 1451" xfId="33306" hidden="1"/>
    <cellStyle name="Currency [0] 14510" xfId="27445" hidden="1"/>
    <cellStyle name="Currency [0] 14510" xfId="56832" hidden="1"/>
    <cellStyle name="Currency [0] 14511" xfId="27474" hidden="1"/>
    <cellStyle name="Currency [0] 14511" xfId="56861" hidden="1"/>
    <cellStyle name="Currency [0] 14512" xfId="27471" hidden="1"/>
    <cellStyle name="Currency [0] 14512" xfId="56858" hidden="1"/>
    <cellStyle name="Currency [0] 14513" xfId="27524" hidden="1"/>
    <cellStyle name="Currency [0] 14513" xfId="56911" hidden="1"/>
    <cellStyle name="Currency [0] 14514" xfId="27352" hidden="1"/>
    <cellStyle name="Currency [0] 14514" xfId="56739" hidden="1"/>
    <cellStyle name="Currency [0] 14515" xfId="27511" hidden="1"/>
    <cellStyle name="Currency [0] 14515" xfId="56898" hidden="1"/>
    <cellStyle name="Currency [0] 14516" xfId="27528" hidden="1"/>
    <cellStyle name="Currency [0] 14516" xfId="56915" hidden="1"/>
    <cellStyle name="Currency [0] 14517" xfId="27530" hidden="1"/>
    <cellStyle name="Currency [0] 14517" xfId="56917" hidden="1"/>
    <cellStyle name="Currency [0] 14518" xfId="27411" hidden="1"/>
    <cellStyle name="Currency [0] 14518" xfId="56798" hidden="1"/>
    <cellStyle name="Currency [0] 14519" xfId="27447" hidden="1"/>
    <cellStyle name="Currency [0] 14519" xfId="56834" hidden="1"/>
    <cellStyle name="Currency [0] 1452" xfId="3778" hidden="1"/>
    <cellStyle name="Currency [0] 1452" xfId="33167" hidden="1"/>
    <cellStyle name="Currency [0] 14520" xfId="27516" hidden="1"/>
    <cellStyle name="Currency [0] 14520" xfId="56903" hidden="1"/>
    <cellStyle name="Currency [0] 14521" xfId="27504" hidden="1"/>
    <cellStyle name="Currency [0] 14521" xfId="56891" hidden="1"/>
    <cellStyle name="Currency [0] 14522" xfId="27521" hidden="1"/>
    <cellStyle name="Currency [0] 14522" xfId="56908" hidden="1"/>
    <cellStyle name="Currency [0] 14523" xfId="27532" hidden="1"/>
    <cellStyle name="Currency [0] 14523" xfId="56919" hidden="1"/>
    <cellStyle name="Currency [0] 14524" xfId="27380" hidden="1"/>
    <cellStyle name="Currency [0] 14524" xfId="56767" hidden="1"/>
    <cellStyle name="Currency [0] 14525" xfId="27444" hidden="1"/>
    <cellStyle name="Currency [0] 14525" xfId="56831" hidden="1"/>
    <cellStyle name="Currency [0] 14526" xfId="27536" hidden="1"/>
    <cellStyle name="Currency [0] 14526" xfId="56923" hidden="1"/>
    <cellStyle name="Currency [0] 14527" xfId="27538" hidden="1"/>
    <cellStyle name="Currency [0] 14527" xfId="56925" hidden="1"/>
    <cellStyle name="Currency [0] 14528" xfId="27493" hidden="1"/>
    <cellStyle name="Currency [0] 14528" xfId="56880" hidden="1"/>
    <cellStyle name="Currency [0] 14529" xfId="27505" hidden="1"/>
    <cellStyle name="Currency [0] 14529" xfId="56892" hidden="1"/>
    <cellStyle name="Currency [0] 1453" xfId="3937" hidden="1"/>
    <cellStyle name="Currency [0] 1453" xfId="33326" hidden="1"/>
    <cellStyle name="Currency [0] 14530" xfId="27533" hidden="1"/>
    <cellStyle name="Currency [0] 14530" xfId="56920" hidden="1"/>
    <cellStyle name="Currency [0] 14531" xfId="27506" hidden="1"/>
    <cellStyle name="Currency [0] 14531" xfId="56893" hidden="1"/>
    <cellStyle name="Currency [0] 14532" xfId="27539" hidden="1"/>
    <cellStyle name="Currency [0] 14532" xfId="56926" hidden="1"/>
    <cellStyle name="Currency [0] 14533" xfId="27541" hidden="1"/>
    <cellStyle name="Currency [0] 14533" xfId="56928" hidden="1"/>
    <cellStyle name="Currency [0] 14534" xfId="27534" hidden="1"/>
    <cellStyle name="Currency [0] 14534" xfId="56921" hidden="1"/>
    <cellStyle name="Currency [0] 14535" xfId="27480" hidden="1"/>
    <cellStyle name="Currency [0] 14535" xfId="56867" hidden="1"/>
    <cellStyle name="Currency [0] 14536" xfId="27544" hidden="1"/>
    <cellStyle name="Currency [0] 14536" xfId="56931" hidden="1"/>
    <cellStyle name="Currency [0] 14537" xfId="27546" hidden="1"/>
    <cellStyle name="Currency [0] 14537" xfId="56933" hidden="1"/>
    <cellStyle name="Currency [0] 14538" xfId="27263" hidden="1"/>
    <cellStyle name="Currency [0] 14538" xfId="56650" hidden="1"/>
    <cellStyle name="Currency [0] 14539" xfId="27285" hidden="1"/>
    <cellStyle name="Currency [0] 14539" xfId="56672" hidden="1"/>
    <cellStyle name="Currency [0] 1454" xfId="3776" hidden="1"/>
    <cellStyle name="Currency [0] 1454" xfId="33165" hidden="1"/>
    <cellStyle name="Currency [0] 14540" xfId="27550" hidden="1"/>
    <cellStyle name="Currency [0] 14540" xfId="56937" hidden="1"/>
    <cellStyle name="Currency [0] 14541" xfId="27557" hidden="1"/>
    <cellStyle name="Currency [0] 14541" xfId="56944" hidden="1"/>
    <cellStyle name="Currency [0] 14542" xfId="27559" hidden="1"/>
    <cellStyle name="Currency [0] 14542" xfId="56946" hidden="1"/>
    <cellStyle name="Currency [0] 14543" xfId="27250" hidden="1"/>
    <cellStyle name="Currency [0] 14543" xfId="56637" hidden="1"/>
    <cellStyle name="Currency [0] 14544" xfId="27553" hidden="1"/>
    <cellStyle name="Currency [0] 14544" xfId="56940" hidden="1"/>
    <cellStyle name="Currency [0] 14545" xfId="27562" hidden="1"/>
    <cellStyle name="Currency [0] 14545" xfId="56949" hidden="1"/>
    <cellStyle name="Currency [0] 14546" xfId="27564" hidden="1"/>
    <cellStyle name="Currency [0] 14546" xfId="56951" hidden="1"/>
    <cellStyle name="Currency [0] 14547" xfId="27552" hidden="1"/>
    <cellStyle name="Currency [0] 14547" xfId="56939" hidden="1"/>
    <cellStyle name="Currency [0] 14548" xfId="27262" hidden="1"/>
    <cellStyle name="Currency [0] 14548" xfId="56649" hidden="1"/>
    <cellStyle name="Currency [0] 14549" xfId="27575" hidden="1"/>
    <cellStyle name="Currency [0] 14549" xfId="56962" hidden="1"/>
    <cellStyle name="Currency [0] 1455" xfId="3932" hidden="1"/>
    <cellStyle name="Currency [0] 1455" xfId="33321" hidden="1"/>
    <cellStyle name="Currency [0] 14550" xfId="27584" hidden="1"/>
    <cellStyle name="Currency [0] 14550" xfId="56971" hidden="1"/>
    <cellStyle name="Currency [0] 14551" xfId="27595" hidden="1"/>
    <cellStyle name="Currency [0] 14551" xfId="56982" hidden="1"/>
    <cellStyle name="Currency [0] 14552" xfId="27601" hidden="1"/>
    <cellStyle name="Currency [0] 14552" xfId="56988" hidden="1"/>
    <cellStyle name="Currency [0] 14553" xfId="27573" hidden="1"/>
    <cellStyle name="Currency [0] 14553" xfId="56960" hidden="1"/>
    <cellStyle name="Currency [0] 14554" xfId="27591" hidden="1"/>
    <cellStyle name="Currency [0] 14554" xfId="56978" hidden="1"/>
    <cellStyle name="Currency [0] 14555" xfId="27613" hidden="1"/>
    <cellStyle name="Currency [0] 14555" xfId="57000" hidden="1"/>
    <cellStyle name="Currency [0] 14556" xfId="27615" hidden="1"/>
    <cellStyle name="Currency [0] 14556" xfId="57002" hidden="1"/>
    <cellStyle name="Currency [0] 14557" xfId="27547" hidden="1"/>
    <cellStyle name="Currency [0] 14557" xfId="56934" hidden="1"/>
    <cellStyle name="Currency [0] 14558" xfId="27258" hidden="1"/>
    <cellStyle name="Currency [0] 14558" xfId="56645" hidden="1"/>
    <cellStyle name="Currency [0] 14559" xfId="27587" hidden="1"/>
    <cellStyle name="Currency [0] 14559" xfId="56974" hidden="1"/>
    <cellStyle name="Currency [0] 1456" xfId="3953" hidden="1"/>
    <cellStyle name="Currency [0] 1456" xfId="33342" hidden="1"/>
    <cellStyle name="Currency [0] 14560" xfId="27254" hidden="1"/>
    <cellStyle name="Currency [0] 14560" xfId="56641" hidden="1"/>
    <cellStyle name="Currency [0] 14561" xfId="27576" hidden="1"/>
    <cellStyle name="Currency [0] 14561" xfId="56963" hidden="1"/>
    <cellStyle name="Currency [0] 14562" xfId="27620" hidden="1"/>
    <cellStyle name="Currency [0] 14562" xfId="57007" hidden="1"/>
    <cellStyle name="Currency [0] 14563" xfId="27588" hidden="1"/>
    <cellStyle name="Currency [0] 14563" xfId="56975" hidden="1"/>
    <cellStyle name="Currency [0] 14564" xfId="27596" hidden="1"/>
    <cellStyle name="Currency [0] 14564" xfId="56983" hidden="1"/>
    <cellStyle name="Currency [0] 14565" xfId="27632" hidden="1"/>
    <cellStyle name="Currency [0] 14565" xfId="57019" hidden="1"/>
    <cellStyle name="Currency [0] 14566" xfId="27634" hidden="1"/>
    <cellStyle name="Currency [0] 14566" xfId="57021" hidden="1"/>
    <cellStyle name="Currency [0] 14567" xfId="27590" hidden="1"/>
    <cellStyle name="Currency [0] 14567" xfId="56977" hidden="1"/>
    <cellStyle name="Currency [0] 14568" xfId="27603" hidden="1"/>
    <cellStyle name="Currency [0] 14568" xfId="56990" hidden="1"/>
    <cellStyle name="Currency [0] 14569" xfId="27608" hidden="1"/>
    <cellStyle name="Currency [0] 14569" xfId="56995" hidden="1"/>
    <cellStyle name="Currency [0] 1457" xfId="3938" hidden="1"/>
    <cellStyle name="Currency [0] 1457" xfId="33327" hidden="1"/>
    <cellStyle name="Currency [0] 14570" xfId="27602" hidden="1"/>
    <cellStyle name="Currency [0] 14570" xfId="56989" hidden="1"/>
    <cellStyle name="Currency [0] 14571" xfId="27650" hidden="1"/>
    <cellStyle name="Currency [0] 14571" xfId="57037" hidden="1"/>
    <cellStyle name="Currency [0] 14572" xfId="27658" hidden="1"/>
    <cellStyle name="Currency [0] 14572" xfId="57045" hidden="1"/>
    <cellStyle name="Currency [0] 14573" xfId="27586" hidden="1"/>
    <cellStyle name="Currency [0] 14573" xfId="56973" hidden="1"/>
    <cellStyle name="Currency [0] 14574" xfId="27644" hidden="1"/>
    <cellStyle name="Currency [0] 14574" xfId="57031" hidden="1"/>
    <cellStyle name="Currency [0] 14575" xfId="27667" hidden="1"/>
    <cellStyle name="Currency [0] 14575" xfId="57054" hidden="1"/>
    <cellStyle name="Currency [0] 14576" xfId="27669" hidden="1"/>
    <cellStyle name="Currency [0] 14576" xfId="57056" hidden="1"/>
    <cellStyle name="Currency [0] 14577" xfId="27569" hidden="1"/>
    <cellStyle name="Currency [0] 14577" xfId="56956" hidden="1"/>
    <cellStyle name="Currency [0] 14578" xfId="27579" hidden="1"/>
    <cellStyle name="Currency [0] 14578" xfId="56966" hidden="1"/>
    <cellStyle name="Currency [0] 14579" xfId="27641" hidden="1"/>
    <cellStyle name="Currency [0] 14579" xfId="57028" hidden="1"/>
    <cellStyle name="Currency [0] 1458" xfId="3942" hidden="1"/>
    <cellStyle name="Currency [0] 1458" xfId="33331" hidden="1"/>
    <cellStyle name="Currency [0] 14580" xfId="27606" hidden="1"/>
    <cellStyle name="Currency [0] 14580" xfId="56993" hidden="1"/>
    <cellStyle name="Currency [0] 14581" xfId="27555" hidden="1"/>
    <cellStyle name="Currency [0] 14581" xfId="56942" hidden="1"/>
    <cellStyle name="Currency [0] 14582" xfId="27677" hidden="1"/>
    <cellStyle name="Currency [0] 14582" xfId="57064" hidden="1"/>
    <cellStyle name="Currency [0] 14583" xfId="27642" hidden="1"/>
    <cellStyle name="Currency [0] 14583" xfId="57029" hidden="1"/>
    <cellStyle name="Currency [0] 14584" xfId="27653" hidden="1"/>
    <cellStyle name="Currency [0] 14584" xfId="57040" hidden="1"/>
    <cellStyle name="Currency [0] 14585" xfId="27685" hidden="1"/>
    <cellStyle name="Currency [0] 14585" xfId="57072" hidden="1"/>
    <cellStyle name="Currency [0] 14586" xfId="27687" hidden="1"/>
    <cellStyle name="Currency [0] 14586" xfId="57074" hidden="1"/>
    <cellStyle name="Currency [0] 14587" xfId="27639" hidden="1"/>
    <cellStyle name="Currency [0] 14587" xfId="57026" hidden="1"/>
    <cellStyle name="Currency [0] 14588" xfId="27638" hidden="1"/>
    <cellStyle name="Currency [0] 14588" xfId="57025" hidden="1"/>
    <cellStyle name="Currency [0] 14589" xfId="27628" hidden="1"/>
    <cellStyle name="Currency [0] 14589" xfId="57015" hidden="1"/>
    <cellStyle name="Currency [0] 1459" xfId="3958" hidden="1"/>
    <cellStyle name="Currency [0] 1459" xfId="33347" hidden="1"/>
    <cellStyle name="Currency [0] 14590" xfId="27624" hidden="1"/>
    <cellStyle name="Currency [0] 14590" xfId="57011" hidden="1"/>
    <cellStyle name="Currency [0] 14591" xfId="27626" hidden="1"/>
    <cellStyle name="Currency [0] 14591" xfId="57013" hidden="1"/>
    <cellStyle name="Currency [0] 14592" xfId="27694" hidden="1"/>
    <cellStyle name="Currency [0] 14592" xfId="57081" hidden="1"/>
    <cellStyle name="Currency [0] 14593" xfId="27256" hidden="1"/>
    <cellStyle name="Currency [0] 14593" xfId="56643" hidden="1"/>
    <cellStyle name="Currency [0] 14594" xfId="27672" hidden="1"/>
    <cellStyle name="Currency [0] 14594" xfId="57059" hidden="1"/>
    <cellStyle name="Currency [0] 14595" xfId="27700" hidden="1"/>
    <cellStyle name="Currency [0] 14595" xfId="57087" hidden="1"/>
    <cellStyle name="Currency [0] 14596" xfId="27702" hidden="1"/>
    <cellStyle name="Currency [0] 14596" xfId="57089" hidden="1"/>
    <cellStyle name="Currency [0] 14597" xfId="27577" hidden="1"/>
    <cellStyle name="Currency [0] 14597" xfId="56964" hidden="1"/>
    <cellStyle name="Currency [0] 14598" xfId="27651" hidden="1"/>
    <cellStyle name="Currency [0] 14598" xfId="57038" hidden="1"/>
    <cellStyle name="Currency [0] 14599" xfId="27607" hidden="1"/>
    <cellStyle name="Currency [0] 14599" xfId="56994" hidden="1"/>
    <cellStyle name="Currency [0] 146" xfId="2567" hidden="1"/>
    <cellStyle name="Currency [0] 146" xfId="31956" hidden="1"/>
    <cellStyle name="Currency [0] 1460" xfId="3959" hidden="1"/>
    <cellStyle name="Currency [0] 1460" xfId="33348" hidden="1"/>
    <cellStyle name="Currency [0] 14600" xfId="27643" hidden="1"/>
    <cellStyle name="Currency [0] 14600" xfId="57030" hidden="1"/>
    <cellStyle name="Currency [0] 14601" xfId="27647" hidden="1"/>
    <cellStyle name="Currency [0] 14601" xfId="57034" hidden="1"/>
    <cellStyle name="Currency [0] 14602" xfId="27708" hidden="1"/>
    <cellStyle name="Currency [0] 14602" xfId="57095" hidden="1"/>
    <cellStyle name="Currency [0] 14603" xfId="27291" hidden="1"/>
    <cellStyle name="Currency [0] 14603" xfId="56678" hidden="1"/>
    <cellStyle name="Currency [0] 14604" xfId="27690" hidden="1"/>
    <cellStyle name="Currency [0] 14604" xfId="57077" hidden="1"/>
    <cellStyle name="Currency [0] 14605" xfId="27713" hidden="1"/>
    <cellStyle name="Currency [0] 14605" xfId="57100" hidden="1"/>
    <cellStyle name="Currency [0] 14606" xfId="27715" hidden="1"/>
    <cellStyle name="Currency [0] 14606" xfId="57102" hidden="1"/>
    <cellStyle name="Currency [0] 14607" xfId="27571" hidden="1"/>
    <cellStyle name="Currency [0] 14607" xfId="56958" hidden="1"/>
    <cellStyle name="Currency [0] 14608" xfId="27670" hidden="1"/>
    <cellStyle name="Currency [0] 14608" xfId="57057" hidden="1"/>
    <cellStyle name="Currency [0] 14609" xfId="27637" hidden="1"/>
    <cellStyle name="Currency [0] 14609" xfId="57024" hidden="1"/>
    <cellStyle name="Currency [0] 1461" xfId="3939" hidden="1"/>
    <cellStyle name="Currency [0] 1461" xfId="33328" hidden="1"/>
    <cellStyle name="Currency [0] 14610" xfId="27655" hidden="1"/>
    <cellStyle name="Currency [0] 14610" xfId="57042" hidden="1"/>
    <cellStyle name="Currency [0] 14611" xfId="27652" hidden="1"/>
    <cellStyle name="Currency [0] 14611" xfId="57039" hidden="1"/>
    <cellStyle name="Currency [0] 14612" xfId="27719" hidden="1"/>
    <cellStyle name="Currency [0] 14612" xfId="57106" hidden="1"/>
    <cellStyle name="Currency [0] 14613" xfId="27604" hidden="1"/>
    <cellStyle name="Currency [0] 14613" xfId="56991" hidden="1"/>
    <cellStyle name="Currency [0] 14614" xfId="27704" hidden="1"/>
    <cellStyle name="Currency [0] 14614" xfId="57091" hidden="1"/>
    <cellStyle name="Currency [0] 14615" xfId="27726" hidden="1"/>
    <cellStyle name="Currency [0] 14615" xfId="57113" hidden="1"/>
    <cellStyle name="Currency [0] 14616" xfId="27728" hidden="1"/>
    <cellStyle name="Currency [0] 14616" xfId="57115" hidden="1"/>
    <cellStyle name="Currency [0] 14617" xfId="27656" hidden="1"/>
    <cellStyle name="Currency [0] 14617" xfId="57043" hidden="1"/>
    <cellStyle name="Currency [0] 14618" xfId="27688" hidden="1"/>
    <cellStyle name="Currency [0] 14618" xfId="57075" hidden="1"/>
    <cellStyle name="Currency [0] 14619" xfId="27336" hidden="1"/>
    <cellStyle name="Currency [0] 14619" xfId="56723" hidden="1"/>
    <cellStyle name="Currency [0] 1462" xfId="3946" hidden="1"/>
    <cellStyle name="Currency [0] 1462" xfId="33335" hidden="1"/>
    <cellStyle name="Currency [0] 14620" xfId="27674" hidden="1"/>
    <cellStyle name="Currency [0] 14620" xfId="57061" hidden="1"/>
    <cellStyle name="Currency [0] 14621" xfId="27671" hidden="1"/>
    <cellStyle name="Currency [0] 14621" xfId="57058" hidden="1"/>
    <cellStyle name="Currency [0] 14622" xfId="27732" hidden="1"/>
    <cellStyle name="Currency [0] 14622" xfId="57119" hidden="1"/>
    <cellStyle name="Currency [0] 14623" xfId="27567" hidden="1"/>
    <cellStyle name="Currency [0] 14623" xfId="56954" hidden="1"/>
    <cellStyle name="Currency [0] 14624" xfId="27716" hidden="1"/>
    <cellStyle name="Currency [0] 14624" xfId="57103" hidden="1"/>
    <cellStyle name="Currency [0] 14625" xfId="27736" hidden="1"/>
    <cellStyle name="Currency [0] 14625" xfId="57123" hidden="1"/>
    <cellStyle name="Currency [0] 14626" xfId="27738" hidden="1"/>
    <cellStyle name="Currency [0] 14626" xfId="57125" hidden="1"/>
    <cellStyle name="Currency [0] 14627" xfId="27675" hidden="1"/>
    <cellStyle name="Currency [0] 14627" xfId="57062" hidden="1"/>
    <cellStyle name="Currency [0] 14628" xfId="27703" hidden="1"/>
    <cellStyle name="Currency [0] 14628" xfId="57090" hidden="1"/>
    <cellStyle name="Currency [0] 14629" xfId="27663" hidden="1"/>
    <cellStyle name="Currency [0] 14629" xfId="57050" hidden="1"/>
    <cellStyle name="Currency [0] 1463" xfId="3950" hidden="1"/>
    <cellStyle name="Currency [0] 1463" xfId="33339" hidden="1"/>
    <cellStyle name="Currency [0] 14630" xfId="27692" hidden="1"/>
    <cellStyle name="Currency [0] 14630" xfId="57079" hidden="1"/>
    <cellStyle name="Currency [0] 14631" xfId="27689" hidden="1"/>
    <cellStyle name="Currency [0] 14631" xfId="57076" hidden="1"/>
    <cellStyle name="Currency [0] 14632" xfId="27742" hidden="1"/>
    <cellStyle name="Currency [0] 14632" xfId="57129" hidden="1"/>
    <cellStyle name="Currency [0] 14633" xfId="27570" hidden="1"/>
    <cellStyle name="Currency [0] 14633" xfId="56957" hidden="1"/>
    <cellStyle name="Currency [0] 14634" xfId="27729" hidden="1"/>
    <cellStyle name="Currency [0] 14634" xfId="57116" hidden="1"/>
    <cellStyle name="Currency [0] 14635" xfId="27746" hidden="1"/>
    <cellStyle name="Currency [0] 14635" xfId="57133" hidden="1"/>
    <cellStyle name="Currency [0] 14636" xfId="27748" hidden="1"/>
    <cellStyle name="Currency [0] 14636" xfId="57135" hidden="1"/>
    <cellStyle name="Currency [0] 14637" xfId="27629" hidden="1"/>
    <cellStyle name="Currency [0] 14637" xfId="57016" hidden="1"/>
    <cellStyle name="Currency [0] 14638" xfId="27665" hidden="1"/>
    <cellStyle name="Currency [0] 14638" xfId="57052" hidden="1"/>
    <cellStyle name="Currency [0] 14639" xfId="27734" hidden="1"/>
    <cellStyle name="Currency [0] 14639" xfId="57121" hidden="1"/>
    <cellStyle name="Currency [0] 1464" xfId="3945" hidden="1"/>
    <cellStyle name="Currency [0] 1464" xfId="33334" hidden="1"/>
    <cellStyle name="Currency [0] 14640" xfId="27722" hidden="1"/>
    <cellStyle name="Currency [0] 14640" xfId="57109" hidden="1"/>
    <cellStyle name="Currency [0] 14641" xfId="27739" hidden="1"/>
    <cellStyle name="Currency [0] 14641" xfId="57126" hidden="1"/>
    <cellStyle name="Currency [0] 14642" xfId="27750" hidden="1"/>
    <cellStyle name="Currency [0] 14642" xfId="57137" hidden="1"/>
    <cellStyle name="Currency [0] 14643" xfId="27598" hidden="1"/>
    <cellStyle name="Currency [0] 14643" xfId="56985" hidden="1"/>
    <cellStyle name="Currency [0] 14644" xfId="27662" hidden="1"/>
    <cellStyle name="Currency [0] 14644" xfId="57049" hidden="1"/>
    <cellStyle name="Currency [0] 14645" xfId="27754" hidden="1"/>
    <cellStyle name="Currency [0] 14645" xfId="57141" hidden="1"/>
    <cellStyle name="Currency [0] 14646" xfId="27756" hidden="1"/>
    <cellStyle name="Currency [0] 14646" xfId="57143" hidden="1"/>
    <cellStyle name="Currency [0] 14647" xfId="27711" hidden="1"/>
    <cellStyle name="Currency [0] 14647" xfId="57098" hidden="1"/>
    <cellStyle name="Currency [0] 14648" xfId="27723" hidden="1"/>
    <cellStyle name="Currency [0] 14648" xfId="57110" hidden="1"/>
    <cellStyle name="Currency [0] 14649" xfId="27751" hidden="1"/>
    <cellStyle name="Currency [0] 14649" xfId="57138" hidden="1"/>
    <cellStyle name="Currency [0] 1465" xfId="3968" hidden="1"/>
    <cellStyle name="Currency [0] 1465" xfId="33357" hidden="1"/>
    <cellStyle name="Currency [0] 14650" xfId="27724" hidden="1"/>
    <cellStyle name="Currency [0] 14650" xfId="57111" hidden="1"/>
    <cellStyle name="Currency [0] 14651" xfId="27757" hidden="1"/>
    <cellStyle name="Currency [0] 14651" xfId="57144" hidden="1"/>
    <cellStyle name="Currency [0] 14652" xfId="27759" hidden="1"/>
    <cellStyle name="Currency [0] 14652" xfId="57146" hidden="1"/>
    <cellStyle name="Currency [0] 14653" xfId="27752" hidden="1"/>
    <cellStyle name="Currency [0] 14653" xfId="57139" hidden="1"/>
    <cellStyle name="Currency [0] 14654" xfId="27698" hidden="1"/>
    <cellStyle name="Currency [0] 14654" xfId="57085" hidden="1"/>
    <cellStyle name="Currency [0] 14655" xfId="27761" hidden="1"/>
    <cellStyle name="Currency [0] 14655" xfId="57148" hidden="1"/>
    <cellStyle name="Currency [0] 14656" xfId="27763" hidden="1"/>
    <cellStyle name="Currency [0] 14656" xfId="57150" hidden="1"/>
    <cellStyle name="Currency [0] 14657" xfId="27275" hidden="1"/>
    <cellStyle name="Currency [0] 14657" xfId="56662" hidden="1"/>
    <cellStyle name="Currency [0] 14658" xfId="27253" hidden="1"/>
    <cellStyle name="Currency [0] 14658" xfId="56640" hidden="1"/>
    <cellStyle name="Currency [0] 14659" xfId="27769" hidden="1"/>
    <cellStyle name="Currency [0] 14659" xfId="57156" hidden="1"/>
    <cellStyle name="Currency [0] 1466" xfId="3974" hidden="1"/>
    <cellStyle name="Currency [0] 1466" xfId="33363" hidden="1"/>
    <cellStyle name="Currency [0] 14660" xfId="27775" hidden="1"/>
    <cellStyle name="Currency [0] 14660" xfId="57162" hidden="1"/>
    <cellStyle name="Currency [0] 14661" xfId="27777" hidden="1"/>
    <cellStyle name="Currency [0] 14661" xfId="57164" hidden="1"/>
    <cellStyle name="Currency [0] 14662" xfId="27270" hidden="1"/>
    <cellStyle name="Currency [0] 14662" xfId="56657" hidden="1"/>
    <cellStyle name="Currency [0] 14663" xfId="27771" hidden="1"/>
    <cellStyle name="Currency [0] 14663" xfId="57158" hidden="1"/>
    <cellStyle name="Currency [0] 14664" xfId="27779" hidden="1"/>
    <cellStyle name="Currency [0] 14664" xfId="57166" hidden="1"/>
    <cellStyle name="Currency [0] 14665" xfId="27781" hidden="1"/>
    <cellStyle name="Currency [0] 14665" xfId="57168" hidden="1"/>
    <cellStyle name="Currency [0] 14666" xfId="27770" hidden="1"/>
    <cellStyle name="Currency [0] 14666" xfId="57157" hidden="1"/>
    <cellStyle name="Currency [0] 14667" xfId="27276" hidden="1"/>
    <cellStyle name="Currency [0] 14667" xfId="56663" hidden="1"/>
    <cellStyle name="Currency [0] 14668" xfId="27792" hidden="1"/>
    <cellStyle name="Currency [0] 14668" xfId="57179" hidden="1"/>
    <cellStyle name="Currency [0] 14669" xfId="27801" hidden="1"/>
    <cellStyle name="Currency [0] 14669" xfId="57188" hidden="1"/>
    <cellStyle name="Currency [0] 1467" xfId="3936" hidden="1"/>
    <cellStyle name="Currency [0] 1467" xfId="33325" hidden="1"/>
    <cellStyle name="Currency [0] 14670" xfId="27812" hidden="1"/>
    <cellStyle name="Currency [0] 14670" xfId="57199" hidden="1"/>
    <cellStyle name="Currency [0] 14671" xfId="27818" hidden="1"/>
    <cellStyle name="Currency [0] 14671" xfId="57205" hidden="1"/>
    <cellStyle name="Currency [0] 14672" xfId="27790" hidden="1"/>
    <cellStyle name="Currency [0] 14672" xfId="57177" hidden="1"/>
    <cellStyle name="Currency [0] 14673" xfId="27808" hidden="1"/>
    <cellStyle name="Currency [0] 14673" xfId="57195" hidden="1"/>
    <cellStyle name="Currency [0] 14674" xfId="27830" hidden="1"/>
    <cellStyle name="Currency [0] 14674" xfId="57217" hidden="1"/>
    <cellStyle name="Currency [0] 14675" xfId="27832" hidden="1"/>
    <cellStyle name="Currency [0] 14675" xfId="57219" hidden="1"/>
    <cellStyle name="Currency [0] 14676" xfId="27766" hidden="1"/>
    <cellStyle name="Currency [0] 14676" xfId="57153" hidden="1"/>
    <cellStyle name="Currency [0] 14677" xfId="27280" hidden="1"/>
    <cellStyle name="Currency [0] 14677" xfId="56667" hidden="1"/>
    <cellStyle name="Currency [0] 14678" xfId="27804" hidden="1"/>
    <cellStyle name="Currency [0] 14678" xfId="57191" hidden="1"/>
    <cellStyle name="Currency [0] 14679" xfId="27296" hidden="1"/>
    <cellStyle name="Currency [0] 14679" xfId="56683" hidden="1"/>
    <cellStyle name="Currency [0] 1468" xfId="3966" hidden="1"/>
    <cellStyle name="Currency [0] 1468" xfId="33355" hidden="1"/>
    <cellStyle name="Currency [0] 14680" xfId="27793" hidden="1"/>
    <cellStyle name="Currency [0] 14680" xfId="57180" hidden="1"/>
    <cellStyle name="Currency [0] 14681" xfId="27837" hidden="1"/>
    <cellStyle name="Currency [0] 14681" xfId="57224" hidden="1"/>
    <cellStyle name="Currency [0] 14682" xfId="27805" hidden="1"/>
    <cellStyle name="Currency [0] 14682" xfId="57192" hidden="1"/>
    <cellStyle name="Currency [0] 14683" xfId="27813" hidden="1"/>
    <cellStyle name="Currency [0] 14683" xfId="57200" hidden="1"/>
    <cellStyle name="Currency [0] 14684" xfId="27849" hidden="1"/>
    <cellStyle name="Currency [0] 14684" xfId="57236" hidden="1"/>
    <cellStyle name="Currency [0] 14685" xfId="27851" hidden="1"/>
    <cellStyle name="Currency [0] 14685" xfId="57238" hidden="1"/>
    <cellStyle name="Currency [0] 14686" xfId="27807" hidden="1"/>
    <cellStyle name="Currency [0] 14686" xfId="57194" hidden="1"/>
    <cellStyle name="Currency [0] 14687" xfId="27820" hidden="1"/>
    <cellStyle name="Currency [0] 14687" xfId="57207" hidden="1"/>
    <cellStyle name="Currency [0] 14688" xfId="27825" hidden="1"/>
    <cellStyle name="Currency [0] 14688" xfId="57212" hidden="1"/>
    <cellStyle name="Currency [0] 14689" xfId="27819" hidden="1"/>
    <cellStyle name="Currency [0] 14689" xfId="57206" hidden="1"/>
    <cellStyle name="Currency [0] 1469" xfId="3978" hidden="1"/>
    <cellStyle name="Currency [0] 1469" xfId="33367" hidden="1"/>
    <cellStyle name="Currency [0] 14690" xfId="27867" hidden="1"/>
    <cellStyle name="Currency [0] 14690" xfId="57254" hidden="1"/>
    <cellStyle name="Currency [0] 14691" xfId="27875" hidden="1"/>
    <cellStyle name="Currency [0] 14691" xfId="57262" hidden="1"/>
    <cellStyle name="Currency [0] 14692" xfId="27803" hidden="1"/>
    <cellStyle name="Currency [0] 14692" xfId="57190" hidden="1"/>
    <cellStyle name="Currency [0] 14693" xfId="27861" hidden="1"/>
    <cellStyle name="Currency [0] 14693" xfId="57248" hidden="1"/>
    <cellStyle name="Currency [0] 14694" xfId="27884" hidden="1"/>
    <cellStyle name="Currency [0] 14694" xfId="57271" hidden="1"/>
    <cellStyle name="Currency [0] 14695" xfId="27886" hidden="1"/>
    <cellStyle name="Currency [0] 14695" xfId="57273" hidden="1"/>
    <cellStyle name="Currency [0] 14696" xfId="27786" hidden="1"/>
    <cellStyle name="Currency [0] 14696" xfId="57173" hidden="1"/>
    <cellStyle name="Currency [0] 14697" xfId="27796" hidden="1"/>
    <cellStyle name="Currency [0] 14697" xfId="57183" hidden="1"/>
    <cellStyle name="Currency [0] 14698" xfId="27858" hidden="1"/>
    <cellStyle name="Currency [0] 14698" xfId="57245" hidden="1"/>
    <cellStyle name="Currency [0] 14699" xfId="27823" hidden="1"/>
    <cellStyle name="Currency [0] 14699" xfId="57210" hidden="1"/>
    <cellStyle name="Currency [0] 147" xfId="2571" hidden="1"/>
    <cellStyle name="Currency [0] 147" xfId="31960" hidden="1"/>
    <cellStyle name="Currency [0] 1470" xfId="3979" hidden="1"/>
    <cellStyle name="Currency [0] 1470" xfId="33368" hidden="1"/>
    <cellStyle name="Currency [0] 14700" xfId="27773" hidden="1"/>
    <cellStyle name="Currency [0] 14700" xfId="57160" hidden="1"/>
    <cellStyle name="Currency [0] 14701" xfId="27894" hidden="1"/>
    <cellStyle name="Currency [0] 14701" xfId="57281" hidden="1"/>
    <cellStyle name="Currency [0] 14702" xfId="27859" hidden="1"/>
    <cellStyle name="Currency [0] 14702" xfId="57246" hidden="1"/>
    <cellStyle name="Currency [0] 14703" xfId="27870" hidden="1"/>
    <cellStyle name="Currency [0] 14703" xfId="57257" hidden="1"/>
    <cellStyle name="Currency [0] 14704" xfId="27902" hidden="1"/>
    <cellStyle name="Currency [0] 14704" xfId="57289" hidden="1"/>
    <cellStyle name="Currency [0] 14705" xfId="27904" hidden="1"/>
    <cellStyle name="Currency [0] 14705" xfId="57291" hidden="1"/>
    <cellStyle name="Currency [0] 14706" xfId="27856" hidden="1"/>
    <cellStyle name="Currency [0] 14706" xfId="57243" hidden="1"/>
    <cellStyle name="Currency [0] 14707" xfId="27855" hidden="1"/>
    <cellStyle name="Currency [0] 14707" xfId="57242" hidden="1"/>
    <cellStyle name="Currency [0] 14708" xfId="27845" hidden="1"/>
    <cellStyle name="Currency [0] 14708" xfId="57232" hidden="1"/>
    <cellStyle name="Currency [0] 14709" xfId="27841" hidden="1"/>
    <cellStyle name="Currency [0] 14709" xfId="57228" hidden="1"/>
    <cellStyle name="Currency [0] 1471" xfId="3927" hidden="1"/>
    <cellStyle name="Currency [0] 1471" xfId="33316" hidden="1"/>
    <cellStyle name="Currency [0] 14710" xfId="27843" hidden="1"/>
    <cellStyle name="Currency [0] 14710" xfId="57230" hidden="1"/>
    <cellStyle name="Currency [0] 14711" xfId="27911" hidden="1"/>
    <cellStyle name="Currency [0] 14711" xfId="57298" hidden="1"/>
    <cellStyle name="Currency [0] 14712" xfId="27282" hidden="1"/>
    <cellStyle name="Currency [0] 14712" xfId="56669" hidden="1"/>
    <cellStyle name="Currency [0] 14713" xfId="27889" hidden="1"/>
    <cellStyle name="Currency [0] 14713" xfId="57276" hidden="1"/>
    <cellStyle name="Currency [0] 14714" xfId="27917" hidden="1"/>
    <cellStyle name="Currency [0] 14714" xfId="57304" hidden="1"/>
    <cellStyle name="Currency [0] 14715" xfId="27919" hidden="1"/>
    <cellStyle name="Currency [0] 14715" xfId="57306" hidden="1"/>
    <cellStyle name="Currency [0] 14716" xfId="27794" hidden="1"/>
    <cellStyle name="Currency [0] 14716" xfId="57181" hidden="1"/>
    <cellStyle name="Currency [0] 14717" xfId="27868" hidden="1"/>
    <cellStyle name="Currency [0] 14717" xfId="57255" hidden="1"/>
    <cellStyle name="Currency [0] 14718" xfId="27824" hidden="1"/>
    <cellStyle name="Currency [0] 14718" xfId="57211" hidden="1"/>
    <cellStyle name="Currency [0] 14719" xfId="27860" hidden="1"/>
    <cellStyle name="Currency [0] 14719" xfId="57247" hidden="1"/>
    <cellStyle name="Currency [0] 1472" xfId="3934" hidden="1"/>
    <cellStyle name="Currency [0] 1472" xfId="33323" hidden="1"/>
    <cellStyle name="Currency [0] 14720" xfId="27864" hidden="1"/>
    <cellStyle name="Currency [0] 14720" xfId="57251" hidden="1"/>
    <cellStyle name="Currency [0] 14721" xfId="27925" hidden="1"/>
    <cellStyle name="Currency [0] 14721" xfId="57312" hidden="1"/>
    <cellStyle name="Currency [0] 14722" xfId="27269" hidden="1"/>
    <cellStyle name="Currency [0] 14722" xfId="56656" hidden="1"/>
    <cellStyle name="Currency [0] 14723" xfId="27907" hidden="1"/>
    <cellStyle name="Currency [0] 14723" xfId="57294" hidden="1"/>
    <cellStyle name="Currency [0] 14724" xfId="27930" hidden="1"/>
    <cellStyle name="Currency [0] 14724" xfId="57317" hidden="1"/>
    <cellStyle name="Currency [0] 14725" xfId="27932" hidden="1"/>
    <cellStyle name="Currency [0] 14725" xfId="57319" hidden="1"/>
    <cellStyle name="Currency [0] 14726" xfId="27788" hidden="1"/>
    <cellStyle name="Currency [0] 14726" xfId="57175" hidden="1"/>
    <cellStyle name="Currency [0] 14727" xfId="27887" hidden="1"/>
    <cellStyle name="Currency [0] 14727" xfId="57274" hidden="1"/>
    <cellStyle name="Currency [0] 14728" xfId="27854" hidden="1"/>
    <cellStyle name="Currency [0] 14728" xfId="57241" hidden="1"/>
    <cellStyle name="Currency [0] 14729" xfId="27872" hidden="1"/>
    <cellStyle name="Currency [0] 14729" xfId="57259" hidden="1"/>
    <cellStyle name="Currency [0] 1473" xfId="3963" hidden="1"/>
    <cellStyle name="Currency [0] 1473" xfId="33352" hidden="1"/>
    <cellStyle name="Currency [0] 14730" xfId="27869" hidden="1"/>
    <cellStyle name="Currency [0] 14730" xfId="57256" hidden="1"/>
    <cellStyle name="Currency [0] 14731" xfId="27936" hidden="1"/>
    <cellStyle name="Currency [0] 14731" xfId="57323" hidden="1"/>
    <cellStyle name="Currency [0] 14732" xfId="27821" hidden="1"/>
    <cellStyle name="Currency [0] 14732" xfId="57208" hidden="1"/>
    <cellStyle name="Currency [0] 14733" xfId="27921" hidden="1"/>
    <cellStyle name="Currency [0] 14733" xfId="57308" hidden="1"/>
    <cellStyle name="Currency [0] 14734" xfId="27943" hidden="1"/>
    <cellStyle name="Currency [0] 14734" xfId="57330" hidden="1"/>
    <cellStyle name="Currency [0] 14735" xfId="27945" hidden="1"/>
    <cellStyle name="Currency [0] 14735" xfId="57332" hidden="1"/>
    <cellStyle name="Currency [0] 14736" xfId="27873" hidden="1"/>
    <cellStyle name="Currency [0] 14736" xfId="57260" hidden="1"/>
    <cellStyle name="Currency [0] 14737" xfId="27905" hidden="1"/>
    <cellStyle name="Currency [0] 14737" xfId="57292" hidden="1"/>
    <cellStyle name="Currency [0] 14738" xfId="27248" hidden="1"/>
    <cellStyle name="Currency [0] 14738" xfId="56635" hidden="1"/>
    <cellStyle name="Currency [0] 14739" xfId="27891" hidden="1"/>
    <cellStyle name="Currency [0] 14739" xfId="57278" hidden="1"/>
    <cellStyle name="Currency [0] 1474" xfId="3948" hidden="1"/>
    <cellStyle name="Currency [0] 1474" xfId="33337" hidden="1"/>
    <cellStyle name="Currency [0] 14740" xfId="27888" hidden="1"/>
    <cellStyle name="Currency [0] 14740" xfId="57275" hidden="1"/>
    <cellStyle name="Currency [0] 14741" xfId="27949" hidden="1"/>
    <cellStyle name="Currency [0] 14741" xfId="57336" hidden="1"/>
    <cellStyle name="Currency [0] 14742" xfId="27784" hidden="1"/>
    <cellStyle name="Currency [0] 14742" xfId="57171" hidden="1"/>
    <cellStyle name="Currency [0] 14743" xfId="27933" hidden="1"/>
    <cellStyle name="Currency [0] 14743" xfId="57320" hidden="1"/>
    <cellStyle name="Currency [0] 14744" xfId="27953" hidden="1"/>
    <cellStyle name="Currency [0] 14744" xfId="57340" hidden="1"/>
    <cellStyle name="Currency [0] 14745" xfId="27955" hidden="1"/>
    <cellStyle name="Currency [0] 14745" xfId="57342" hidden="1"/>
    <cellStyle name="Currency [0] 14746" xfId="27892" hidden="1"/>
    <cellStyle name="Currency [0] 14746" xfId="57279" hidden="1"/>
    <cellStyle name="Currency [0] 14747" xfId="27920" hidden="1"/>
    <cellStyle name="Currency [0] 14747" xfId="57307" hidden="1"/>
    <cellStyle name="Currency [0] 14748" xfId="27880" hidden="1"/>
    <cellStyle name="Currency [0] 14748" xfId="57267" hidden="1"/>
    <cellStyle name="Currency [0] 14749" xfId="27909" hidden="1"/>
    <cellStyle name="Currency [0] 14749" xfId="57296" hidden="1"/>
    <cellStyle name="Currency [0] 1475" xfId="3921" hidden="1"/>
    <cellStyle name="Currency [0] 1475" xfId="33310" hidden="1"/>
    <cellStyle name="Currency [0] 14750" xfId="27906" hidden="1"/>
    <cellStyle name="Currency [0] 14750" xfId="57293" hidden="1"/>
    <cellStyle name="Currency [0] 14751" xfId="27959" hidden="1"/>
    <cellStyle name="Currency [0] 14751" xfId="57346" hidden="1"/>
    <cellStyle name="Currency [0] 14752" xfId="27787" hidden="1"/>
    <cellStyle name="Currency [0] 14752" xfId="57174" hidden="1"/>
    <cellStyle name="Currency [0] 14753" xfId="27946" hidden="1"/>
    <cellStyle name="Currency [0] 14753" xfId="57333" hidden="1"/>
    <cellStyle name="Currency [0] 14754" xfId="27963" hidden="1"/>
    <cellStyle name="Currency [0] 14754" xfId="57350" hidden="1"/>
    <cellStyle name="Currency [0] 14755" xfId="27965" hidden="1"/>
    <cellStyle name="Currency [0] 14755" xfId="57352" hidden="1"/>
    <cellStyle name="Currency [0] 14756" xfId="27846" hidden="1"/>
    <cellStyle name="Currency [0] 14756" xfId="57233" hidden="1"/>
    <cellStyle name="Currency [0] 14757" xfId="27882" hidden="1"/>
    <cellStyle name="Currency [0] 14757" xfId="57269" hidden="1"/>
    <cellStyle name="Currency [0] 14758" xfId="27951" hidden="1"/>
    <cellStyle name="Currency [0] 14758" xfId="57338" hidden="1"/>
    <cellStyle name="Currency [0] 14759" xfId="27939" hidden="1"/>
    <cellStyle name="Currency [0] 14759" xfId="57326" hidden="1"/>
    <cellStyle name="Currency [0] 1476" xfId="3985" hidden="1"/>
    <cellStyle name="Currency [0] 1476" xfId="33374" hidden="1"/>
    <cellStyle name="Currency [0] 14760" xfId="27956" hidden="1"/>
    <cellStyle name="Currency [0] 14760" xfId="57343" hidden="1"/>
    <cellStyle name="Currency [0] 14761" xfId="27967" hidden="1"/>
    <cellStyle name="Currency [0] 14761" xfId="57354" hidden="1"/>
    <cellStyle name="Currency [0] 14762" xfId="27815" hidden="1"/>
    <cellStyle name="Currency [0] 14762" xfId="57202" hidden="1"/>
    <cellStyle name="Currency [0] 14763" xfId="27879" hidden="1"/>
    <cellStyle name="Currency [0] 14763" xfId="57266" hidden="1"/>
    <cellStyle name="Currency [0] 14764" xfId="27971" hidden="1"/>
    <cellStyle name="Currency [0] 14764" xfId="57358" hidden="1"/>
    <cellStyle name="Currency [0] 14765" xfId="27973" hidden="1"/>
    <cellStyle name="Currency [0] 14765" xfId="57360" hidden="1"/>
    <cellStyle name="Currency [0] 14766" xfId="27928" hidden="1"/>
    <cellStyle name="Currency [0] 14766" xfId="57315" hidden="1"/>
    <cellStyle name="Currency [0] 14767" xfId="27940" hidden="1"/>
    <cellStyle name="Currency [0] 14767" xfId="57327" hidden="1"/>
    <cellStyle name="Currency [0] 14768" xfId="27968" hidden="1"/>
    <cellStyle name="Currency [0] 14768" xfId="57355" hidden="1"/>
    <cellStyle name="Currency [0] 14769" xfId="27941" hidden="1"/>
    <cellStyle name="Currency [0] 14769" xfId="57328" hidden="1"/>
    <cellStyle name="Currency [0] 1477" xfId="3964" hidden="1"/>
    <cellStyle name="Currency [0] 1477" xfId="33353" hidden="1"/>
    <cellStyle name="Currency [0] 14770" xfId="27974" hidden="1"/>
    <cellStyle name="Currency [0] 14770" xfId="57361" hidden="1"/>
    <cellStyle name="Currency [0] 14771" xfId="27976" hidden="1"/>
    <cellStyle name="Currency [0] 14771" xfId="57363" hidden="1"/>
    <cellStyle name="Currency [0] 14772" xfId="27969" hidden="1"/>
    <cellStyle name="Currency [0] 14772" xfId="57356" hidden="1"/>
    <cellStyle name="Currency [0] 14773" xfId="27915" hidden="1"/>
    <cellStyle name="Currency [0] 14773" xfId="57302" hidden="1"/>
    <cellStyle name="Currency [0] 14774" xfId="27978" hidden="1"/>
    <cellStyle name="Currency [0] 14774" xfId="57365" hidden="1"/>
    <cellStyle name="Currency [0] 14775" xfId="27980" hidden="1"/>
    <cellStyle name="Currency [0] 14775" xfId="57367" hidden="1"/>
    <cellStyle name="Currency [0] 14776" xfId="27342" hidden="1"/>
    <cellStyle name="Currency [0] 14776" xfId="56729" hidden="1"/>
    <cellStyle name="Currency [0] 14777" xfId="27283" hidden="1"/>
    <cellStyle name="Currency [0] 14777" xfId="56670" hidden="1"/>
    <cellStyle name="Currency [0] 14778" xfId="27986" hidden="1"/>
    <cellStyle name="Currency [0] 14778" xfId="57373" hidden="1"/>
    <cellStyle name="Currency [0] 14779" xfId="27992" hidden="1"/>
    <cellStyle name="Currency [0] 14779" xfId="57379" hidden="1"/>
    <cellStyle name="Currency [0] 1478" xfId="3971" hidden="1"/>
    <cellStyle name="Currency [0] 1478" xfId="33360" hidden="1"/>
    <cellStyle name="Currency [0] 14780" xfId="27994" hidden="1"/>
    <cellStyle name="Currency [0] 14780" xfId="57381" hidden="1"/>
    <cellStyle name="Currency [0] 14781" xfId="27273" hidden="1"/>
    <cellStyle name="Currency [0] 14781" xfId="56660" hidden="1"/>
    <cellStyle name="Currency [0] 14782" xfId="27988" hidden="1"/>
    <cellStyle name="Currency [0] 14782" xfId="57375" hidden="1"/>
    <cellStyle name="Currency [0] 14783" xfId="27996" hidden="1"/>
    <cellStyle name="Currency [0] 14783" xfId="57383" hidden="1"/>
    <cellStyle name="Currency [0] 14784" xfId="27998" hidden="1"/>
    <cellStyle name="Currency [0] 14784" xfId="57385" hidden="1"/>
    <cellStyle name="Currency [0] 14785" xfId="27987" hidden="1"/>
    <cellStyle name="Currency [0] 14785" xfId="57374" hidden="1"/>
    <cellStyle name="Currency [0] 14786" xfId="27318" hidden="1"/>
    <cellStyle name="Currency [0] 14786" xfId="56705" hidden="1"/>
    <cellStyle name="Currency [0] 14787" xfId="28009" hidden="1"/>
    <cellStyle name="Currency [0] 14787" xfId="57396" hidden="1"/>
    <cellStyle name="Currency [0] 14788" xfId="28018" hidden="1"/>
    <cellStyle name="Currency [0] 14788" xfId="57405" hidden="1"/>
    <cellStyle name="Currency [0] 14789" xfId="28029" hidden="1"/>
    <cellStyle name="Currency [0] 14789" xfId="57416" hidden="1"/>
    <cellStyle name="Currency [0] 1479" xfId="3986" hidden="1"/>
    <cellStyle name="Currency [0] 1479" xfId="33375" hidden="1"/>
    <cellStyle name="Currency [0] 14790" xfId="28035" hidden="1"/>
    <cellStyle name="Currency [0] 14790" xfId="57422" hidden="1"/>
    <cellStyle name="Currency [0] 14791" xfId="28007" hidden="1"/>
    <cellStyle name="Currency [0] 14791" xfId="57394" hidden="1"/>
    <cellStyle name="Currency [0] 14792" xfId="28025" hidden="1"/>
    <cellStyle name="Currency [0] 14792" xfId="57412" hidden="1"/>
    <cellStyle name="Currency [0] 14793" xfId="28047" hidden="1"/>
    <cellStyle name="Currency [0] 14793" xfId="57434" hidden="1"/>
    <cellStyle name="Currency [0] 14794" xfId="28049" hidden="1"/>
    <cellStyle name="Currency [0] 14794" xfId="57436" hidden="1"/>
    <cellStyle name="Currency [0] 14795" xfId="27983" hidden="1"/>
    <cellStyle name="Currency [0] 14795" xfId="57370" hidden="1"/>
    <cellStyle name="Currency [0] 14796" xfId="27272" hidden="1"/>
    <cellStyle name="Currency [0] 14796" xfId="56659" hidden="1"/>
    <cellStyle name="Currency [0] 14797" xfId="28021" hidden="1"/>
    <cellStyle name="Currency [0] 14797" xfId="57408" hidden="1"/>
    <cellStyle name="Currency [0] 14798" xfId="27251" hidden="1"/>
    <cellStyle name="Currency [0] 14798" xfId="56638" hidden="1"/>
    <cellStyle name="Currency [0] 14799" xfId="28010" hidden="1"/>
    <cellStyle name="Currency [0] 14799" xfId="57397" hidden="1"/>
    <cellStyle name="Currency [0] 148" xfId="2587" hidden="1"/>
    <cellStyle name="Currency [0] 148" xfId="31976" hidden="1"/>
    <cellStyle name="Currency [0] 1480" xfId="3987" hidden="1"/>
    <cellStyle name="Currency [0] 1480" xfId="33376" hidden="1"/>
    <cellStyle name="Currency [0] 14800" xfId="28054" hidden="1"/>
    <cellStyle name="Currency [0] 14800" xfId="57441" hidden="1"/>
    <cellStyle name="Currency [0] 14801" xfId="28022" hidden="1"/>
    <cellStyle name="Currency [0] 14801" xfId="57409" hidden="1"/>
    <cellStyle name="Currency [0] 14802" xfId="28030" hidden="1"/>
    <cellStyle name="Currency [0] 14802" xfId="57417" hidden="1"/>
    <cellStyle name="Currency [0] 14803" xfId="28066" hidden="1"/>
    <cellStyle name="Currency [0] 14803" xfId="57453" hidden="1"/>
    <cellStyle name="Currency [0] 14804" xfId="28068" hidden="1"/>
    <cellStyle name="Currency [0] 14804" xfId="57455" hidden="1"/>
    <cellStyle name="Currency [0] 14805" xfId="28024" hidden="1"/>
    <cellStyle name="Currency [0] 14805" xfId="57411" hidden="1"/>
    <cellStyle name="Currency [0] 14806" xfId="28037" hidden="1"/>
    <cellStyle name="Currency [0] 14806" xfId="57424" hidden="1"/>
    <cellStyle name="Currency [0] 14807" xfId="28042" hidden="1"/>
    <cellStyle name="Currency [0] 14807" xfId="57429" hidden="1"/>
    <cellStyle name="Currency [0] 14808" xfId="28036" hidden="1"/>
    <cellStyle name="Currency [0] 14808" xfId="57423" hidden="1"/>
    <cellStyle name="Currency [0] 14809" xfId="28084" hidden="1"/>
    <cellStyle name="Currency [0] 14809" xfId="57471" hidden="1"/>
    <cellStyle name="Currency [0] 1481" xfId="3962" hidden="1"/>
    <cellStyle name="Currency [0] 1481" xfId="33351" hidden="1"/>
    <cellStyle name="Currency [0] 14810" xfId="28092" hidden="1"/>
    <cellStyle name="Currency [0] 14810" xfId="57479" hidden="1"/>
    <cellStyle name="Currency [0] 14811" xfId="28020" hidden="1"/>
    <cellStyle name="Currency [0] 14811" xfId="57407" hidden="1"/>
    <cellStyle name="Currency [0] 14812" xfId="28078" hidden="1"/>
    <cellStyle name="Currency [0] 14812" xfId="57465" hidden="1"/>
    <cellStyle name="Currency [0] 14813" xfId="28101" hidden="1"/>
    <cellStyle name="Currency [0] 14813" xfId="57488" hidden="1"/>
    <cellStyle name="Currency [0] 14814" xfId="28103" hidden="1"/>
    <cellStyle name="Currency [0] 14814" xfId="57490" hidden="1"/>
    <cellStyle name="Currency [0] 14815" xfId="28003" hidden="1"/>
    <cellStyle name="Currency [0] 14815" xfId="57390" hidden="1"/>
    <cellStyle name="Currency [0] 14816" xfId="28013" hidden="1"/>
    <cellStyle name="Currency [0] 14816" xfId="57400" hidden="1"/>
    <cellStyle name="Currency [0] 14817" xfId="28075" hidden="1"/>
    <cellStyle name="Currency [0] 14817" xfId="57462" hidden="1"/>
    <cellStyle name="Currency [0] 14818" xfId="28040" hidden="1"/>
    <cellStyle name="Currency [0] 14818" xfId="57427" hidden="1"/>
    <cellStyle name="Currency [0] 14819" xfId="27990" hidden="1"/>
    <cellStyle name="Currency [0] 14819" xfId="57377" hidden="1"/>
    <cellStyle name="Currency [0] 1482" xfId="3961" hidden="1"/>
    <cellStyle name="Currency [0] 1482" xfId="33350" hidden="1"/>
    <cellStyle name="Currency [0] 14820" xfId="28111" hidden="1"/>
    <cellStyle name="Currency [0] 14820" xfId="57498" hidden="1"/>
    <cellStyle name="Currency [0] 14821" xfId="28076" hidden="1"/>
    <cellStyle name="Currency [0] 14821" xfId="57463" hidden="1"/>
    <cellStyle name="Currency [0] 14822" xfId="28087" hidden="1"/>
    <cellStyle name="Currency [0] 14822" xfId="57474" hidden="1"/>
    <cellStyle name="Currency [0] 14823" xfId="28119" hidden="1"/>
    <cellStyle name="Currency [0] 14823" xfId="57506" hidden="1"/>
    <cellStyle name="Currency [0] 14824" xfId="28121" hidden="1"/>
    <cellStyle name="Currency [0] 14824" xfId="57508" hidden="1"/>
    <cellStyle name="Currency [0] 14825" xfId="28073" hidden="1"/>
    <cellStyle name="Currency [0] 14825" xfId="57460" hidden="1"/>
    <cellStyle name="Currency [0] 14826" xfId="28072" hidden="1"/>
    <cellStyle name="Currency [0] 14826" xfId="57459" hidden="1"/>
    <cellStyle name="Currency [0] 14827" xfId="28062" hidden="1"/>
    <cellStyle name="Currency [0] 14827" xfId="57449" hidden="1"/>
    <cellStyle name="Currency [0] 14828" xfId="28058" hidden="1"/>
    <cellStyle name="Currency [0] 14828" xfId="57445" hidden="1"/>
    <cellStyle name="Currency [0] 14829" xfId="28060" hidden="1"/>
    <cellStyle name="Currency [0] 14829" xfId="57447" hidden="1"/>
    <cellStyle name="Currency [0] 1483" xfId="3956" hidden="1"/>
    <cellStyle name="Currency [0] 1483" xfId="33345" hidden="1"/>
    <cellStyle name="Currency [0] 14830" xfId="28128" hidden="1"/>
    <cellStyle name="Currency [0] 14830" xfId="57515" hidden="1"/>
    <cellStyle name="Currency [0] 14831" xfId="27287" hidden="1"/>
    <cellStyle name="Currency [0] 14831" xfId="56674" hidden="1"/>
    <cellStyle name="Currency [0] 14832" xfId="28106" hidden="1"/>
    <cellStyle name="Currency [0] 14832" xfId="57493" hidden="1"/>
    <cellStyle name="Currency [0] 14833" xfId="28134" hidden="1"/>
    <cellStyle name="Currency [0] 14833" xfId="57521" hidden="1"/>
    <cellStyle name="Currency [0] 14834" xfId="28136" hidden="1"/>
    <cellStyle name="Currency [0] 14834" xfId="57523" hidden="1"/>
    <cellStyle name="Currency [0] 14835" xfId="28011" hidden="1"/>
    <cellStyle name="Currency [0] 14835" xfId="57398" hidden="1"/>
    <cellStyle name="Currency [0] 14836" xfId="28085" hidden="1"/>
    <cellStyle name="Currency [0] 14836" xfId="57472" hidden="1"/>
    <cellStyle name="Currency [0] 14837" xfId="28041" hidden="1"/>
    <cellStyle name="Currency [0] 14837" xfId="57428" hidden="1"/>
    <cellStyle name="Currency [0] 14838" xfId="28077" hidden="1"/>
    <cellStyle name="Currency [0] 14838" xfId="57464" hidden="1"/>
    <cellStyle name="Currency [0] 14839" xfId="28081" hidden="1"/>
    <cellStyle name="Currency [0] 14839" xfId="57468" hidden="1"/>
    <cellStyle name="Currency [0] 1484" xfId="3954" hidden="1"/>
    <cellStyle name="Currency [0] 1484" xfId="33343" hidden="1"/>
    <cellStyle name="Currency [0] 14840" xfId="28142" hidden="1"/>
    <cellStyle name="Currency [0] 14840" xfId="57529" hidden="1"/>
    <cellStyle name="Currency [0] 14841" xfId="27300" hidden="1"/>
    <cellStyle name="Currency [0] 14841" xfId="56687" hidden="1"/>
    <cellStyle name="Currency [0] 14842" xfId="28124" hidden="1"/>
    <cellStyle name="Currency [0] 14842" xfId="57511" hidden="1"/>
    <cellStyle name="Currency [0] 14843" xfId="28147" hidden="1"/>
    <cellStyle name="Currency [0] 14843" xfId="57534" hidden="1"/>
    <cellStyle name="Currency [0] 14844" xfId="28149" hidden="1"/>
    <cellStyle name="Currency [0] 14844" xfId="57536" hidden="1"/>
    <cellStyle name="Currency [0] 14845" xfId="28005" hidden="1"/>
    <cellStyle name="Currency [0] 14845" xfId="57392" hidden="1"/>
    <cellStyle name="Currency [0] 14846" xfId="28104" hidden="1"/>
    <cellStyle name="Currency [0] 14846" xfId="57491" hidden="1"/>
    <cellStyle name="Currency [0] 14847" xfId="28071" hidden="1"/>
    <cellStyle name="Currency [0] 14847" xfId="57458" hidden="1"/>
    <cellStyle name="Currency [0] 14848" xfId="28089" hidden="1"/>
    <cellStyle name="Currency [0] 14848" xfId="57476" hidden="1"/>
    <cellStyle name="Currency [0] 14849" xfId="28086" hidden="1"/>
    <cellStyle name="Currency [0] 14849" xfId="57473" hidden="1"/>
    <cellStyle name="Currency [0] 1485" xfId="3955" hidden="1"/>
    <cellStyle name="Currency [0] 1485" xfId="33344" hidden="1"/>
    <cellStyle name="Currency [0] 14850" xfId="28153" hidden="1"/>
    <cellStyle name="Currency [0] 14850" xfId="57540" hidden="1"/>
    <cellStyle name="Currency [0] 14851" xfId="28038" hidden="1"/>
    <cellStyle name="Currency [0] 14851" xfId="57425" hidden="1"/>
    <cellStyle name="Currency [0] 14852" xfId="28138" hidden="1"/>
    <cellStyle name="Currency [0] 14852" xfId="57525" hidden="1"/>
    <cellStyle name="Currency [0] 14853" xfId="28160" hidden="1"/>
    <cellStyle name="Currency [0] 14853" xfId="57547" hidden="1"/>
    <cellStyle name="Currency [0] 14854" xfId="28162" hidden="1"/>
    <cellStyle name="Currency [0] 14854" xfId="57549" hidden="1"/>
    <cellStyle name="Currency [0] 14855" xfId="28090" hidden="1"/>
    <cellStyle name="Currency [0] 14855" xfId="57477" hidden="1"/>
    <cellStyle name="Currency [0] 14856" xfId="28122" hidden="1"/>
    <cellStyle name="Currency [0] 14856" xfId="57509" hidden="1"/>
    <cellStyle name="Currency [0] 14857" xfId="27252" hidden="1"/>
    <cellStyle name="Currency [0] 14857" xfId="56639" hidden="1"/>
    <cellStyle name="Currency [0] 14858" xfId="28108" hidden="1"/>
    <cellStyle name="Currency [0] 14858" xfId="57495" hidden="1"/>
    <cellStyle name="Currency [0] 14859" xfId="28105" hidden="1"/>
    <cellStyle name="Currency [0] 14859" xfId="57492" hidden="1"/>
    <cellStyle name="Currency [0] 1486" xfId="3992" hidden="1"/>
    <cellStyle name="Currency [0] 1486" xfId="33381" hidden="1"/>
    <cellStyle name="Currency [0] 14860" xfId="28166" hidden="1"/>
    <cellStyle name="Currency [0] 14860" xfId="57553" hidden="1"/>
    <cellStyle name="Currency [0] 14861" xfId="28001" hidden="1"/>
    <cellStyle name="Currency [0] 14861" xfId="57388" hidden="1"/>
    <cellStyle name="Currency [0] 14862" xfId="28150" hidden="1"/>
    <cellStyle name="Currency [0] 14862" xfId="57537" hidden="1"/>
    <cellStyle name="Currency [0] 14863" xfId="28170" hidden="1"/>
    <cellStyle name="Currency [0] 14863" xfId="57557" hidden="1"/>
    <cellStyle name="Currency [0] 14864" xfId="28172" hidden="1"/>
    <cellStyle name="Currency [0] 14864" xfId="57559" hidden="1"/>
    <cellStyle name="Currency [0] 14865" xfId="28109" hidden="1"/>
    <cellStyle name="Currency [0] 14865" xfId="57496" hidden="1"/>
    <cellStyle name="Currency [0] 14866" xfId="28137" hidden="1"/>
    <cellStyle name="Currency [0] 14866" xfId="57524" hidden="1"/>
    <cellStyle name="Currency [0] 14867" xfId="28097" hidden="1"/>
    <cellStyle name="Currency [0] 14867" xfId="57484" hidden="1"/>
    <cellStyle name="Currency [0] 14868" xfId="28126" hidden="1"/>
    <cellStyle name="Currency [0] 14868" xfId="57513" hidden="1"/>
    <cellStyle name="Currency [0] 14869" xfId="28123" hidden="1"/>
    <cellStyle name="Currency [0] 14869" xfId="57510" hidden="1"/>
    <cellStyle name="Currency [0] 1487" xfId="3777" hidden="1"/>
    <cellStyle name="Currency [0] 1487" xfId="33166" hidden="1"/>
    <cellStyle name="Currency [0] 14870" xfId="28176" hidden="1"/>
    <cellStyle name="Currency [0] 14870" xfId="57563" hidden="1"/>
    <cellStyle name="Currency [0] 14871" xfId="28004" hidden="1"/>
    <cellStyle name="Currency [0] 14871" xfId="57391" hidden="1"/>
    <cellStyle name="Currency [0] 14872" xfId="28163" hidden="1"/>
    <cellStyle name="Currency [0] 14872" xfId="57550" hidden="1"/>
    <cellStyle name="Currency [0] 14873" xfId="28180" hidden="1"/>
    <cellStyle name="Currency [0] 14873" xfId="57567" hidden="1"/>
    <cellStyle name="Currency [0] 14874" xfId="28182" hidden="1"/>
    <cellStyle name="Currency [0] 14874" xfId="57569" hidden="1"/>
    <cellStyle name="Currency [0] 14875" xfId="28063" hidden="1"/>
    <cellStyle name="Currency [0] 14875" xfId="57450" hidden="1"/>
    <cellStyle name="Currency [0] 14876" xfId="28099" hidden="1"/>
    <cellStyle name="Currency [0] 14876" xfId="57486" hidden="1"/>
    <cellStyle name="Currency [0] 14877" xfId="28168" hidden="1"/>
    <cellStyle name="Currency [0] 14877" xfId="57555" hidden="1"/>
    <cellStyle name="Currency [0] 14878" xfId="28156" hidden="1"/>
    <cellStyle name="Currency [0] 14878" xfId="57543" hidden="1"/>
    <cellStyle name="Currency [0] 14879" xfId="28173" hidden="1"/>
    <cellStyle name="Currency [0] 14879" xfId="57560" hidden="1"/>
    <cellStyle name="Currency [0] 1488" xfId="3982" hidden="1"/>
    <cellStyle name="Currency [0] 1488" xfId="33371" hidden="1"/>
    <cellStyle name="Currency [0] 14880" xfId="28184" hidden="1"/>
    <cellStyle name="Currency [0] 14880" xfId="57571" hidden="1"/>
    <cellStyle name="Currency [0] 14881" xfId="28032" hidden="1"/>
    <cellStyle name="Currency [0] 14881" xfId="57419" hidden="1"/>
    <cellStyle name="Currency [0] 14882" xfId="28096" hidden="1"/>
    <cellStyle name="Currency [0] 14882" xfId="57483" hidden="1"/>
    <cellStyle name="Currency [0] 14883" xfId="28188" hidden="1"/>
    <cellStyle name="Currency [0] 14883" xfId="57575" hidden="1"/>
    <cellStyle name="Currency [0] 14884" xfId="28190" hidden="1"/>
    <cellStyle name="Currency [0] 14884" xfId="57577" hidden="1"/>
    <cellStyle name="Currency [0] 14885" xfId="28145" hidden="1"/>
    <cellStyle name="Currency [0] 14885" xfId="57532" hidden="1"/>
    <cellStyle name="Currency [0] 14886" xfId="28157" hidden="1"/>
    <cellStyle name="Currency [0] 14886" xfId="57544" hidden="1"/>
    <cellStyle name="Currency [0] 14887" xfId="28185" hidden="1"/>
    <cellStyle name="Currency [0] 14887" xfId="57572" hidden="1"/>
    <cellStyle name="Currency [0] 14888" xfId="28158" hidden="1"/>
    <cellStyle name="Currency [0] 14888" xfId="57545" hidden="1"/>
    <cellStyle name="Currency [0] 14889" xfId="28191" hidden="1"/>
    <cellStyle name="Currency [0] 14889" xfId="57578" hidden="1"/>
    <cellStyle name="Currency [0] 1489" xfId="3994" hidden="1"/>
    <cellStyle name="Currency [0] 1489" xfId="33383" hidden="1"/>
    <cellStyle name="Currency [0] 14890" xfId="28193" hidden="1"/>
    <cellStyle name="Currency [0] 14890" xfId="57580" hidden="1"/>
    <cellStyle name="Currency [0] 14891" xfId="28186" hidden="1"/>
    <cellStyle name="Currency [0] 14891" xfId="57573" hidden="1"/>
    <cellStyle name="Currency [0] 14892" xfId="28132" hidden="1"/>
    <cellStyle name="Currency [0] 14892" xfId="57519" hidden="1"/>
    <cellStyle name="Currency [0] 14893" xfId="28195" hidden="1"/>
    <cellStyle name="Currency [0] 14893" xfId="57582" hidden="1"/>
    <cellStyle name="Currency [0] 14894" xfId="28197" hidden="1"/>
    <cellStyle name="Currency [0] 14894" xfId="57584" hidden="1"/>
    <cellStyle name="Currency [0] 14895" xfId="28244" hidden="1"/>
    <cellStyle name="Currency [0] 14895" xfId="57631" hidden="1"/>
    <cellStyle name="Currency [0] 14896" xfId="28264" hidden="1"/>
    <cellStyle name="Currency [0] 14896" xfId="57651" hidden="1"/>
    <cellStyle name="Currency [0] 14897" xfId="28271" hidden="1"/>
    <cellStyle name="Currency [0] 14897" xfId="57658" hidden="1"/>
    <cellStyle name="Currency [0] 14898" xfId="28279" hidden="1"/>
    <cellStyle name="Currency [0] 14898" xfId="57666" hidden="1"/>
    <cellStyle name="Currency [0] 14899" xfId="28282" hidden="1"/>
    <cellStyle name="Currency [0] 14899" xfId="57669" hidden="1"/>
    <cellStyle name="Currency [0] 149" xfId="2588" hidden="1"/>
    <cellStyle name="Currency [0] 149" xfId="31977" hidden="1"/>
    <cellStyle name="Currency [0] 1490" xfId="3995" hidden="1"/>
    <cellStyle name="Currency [0] 1490" xfId="33384" hidden="1"/>
    <cellStyle name="Currency [0] 14900" xfId="28262" hidden="1"/>
    <cellStyle name="Currency [0] 14900" xfId="57649" hidden="1"/>
    <cellStyle name="Currency [0] 14901" xfId="28275" hidden="1"/>
    <cellStyle name="Currency [0] 14901" xfId="57662" hidden="1"/>
    <cellStyle name="Currency [0] 14902" xfId="28284" hidden="1"/>
    <cellStyle name="Currency [0] 14902" xfId="57671" hidden="1"/>
    <cellStyle name="Currency [0] 14903" xfId="28286" hidden="1"/>
    <cellStyle name="Currency [0] 14903" xfId="57673" hidden="1"/>
    <cellStyle name="Currency [0] 14904" xfId="28272" hidden="1"/>
    <cellStyle name="Currency [0] 14904" xfId="57659" hidden="1"/>
    <cellStyle name="Currency [0] 14905" xfId="28245" hidden="1"/>
    <cellStyle name="Currency [0] 14905" xfId="57632" hidden="1"/>
    <cellStyle name="Currency [0] 14906" xfId="28297" hidden="1"/>
    <cellStyle name="Currency [0] 14906" xfId="57684" hidden="1"/>
    <cellStyle name="Currency [0] 14907" xfId="28306" hidden="1"/>
    <cellStyle name="Currency [0] 14907" xfId="57693" hidden="1"/>
    <cellStyle name="Currency [0] 14908" xfId="28317" hidden="1"/>
    <cellStyle name="Currency [0] 14908" xfId="57704" hidden="1"/>
    <cellStyle name="Currency [0] 14909" xfId="28323" hidden="1"/>
    <cellStyle name="Currency [0] 14909" xfId="57710" hidden="1"/>
    <cellStyle name="Currency [0] 1491" xfId="3933" hidden="1"/>
    <cellStyle name="Currency [0] 1491" xfId="33322" hidden="1"/>
    <cellStyle name="Currency [0] 14910" xfId="28295" hidden="1"/>
    <cellStyle name="Currency [0] 14910" xfId="57682" hidden="1"/>
    <cellStyle name="Currency [0] 14911" xfId="28313" hidden="1"/>
    <cellStyle name="Currency [0] 14911" xfId="57700" hidden="1"/>
    <cellStyle name="Currency [0] 14912" xfId="28335" hidden="1"/>
    <cellStyle name="Currency [0] 14912" xfId="57722" hidden="1"/>
    <cellStyle name="Currency [0] 14913" xfId="28337" hidden="1"/>
    <cellStyle name="Currency [0] 14913" xfId="57724" hidden="1"/>
    <cellStyle name="Currency [0] 14914" xfId="28268" hidden="1"/>
    <cellStyle name="Currency [0] 14914" xfId="57655" hidden="1"/>
    <cellStyle name="Currency [0] 14915" xfId="28251" hidden="1"/>
    <cellStyle name="Currency [0] 14915" xfId="57638" hidden="1"/>
    <cellStyle name="Currency [0] 14916" xfId="28309" hidden="1"/>
    <cellStyle name="Currency [0] 14916" xfId="57696" hidden="1"/>
    <cellStyle name="Currency [0] 14917" xfId="28257" hidden="1"/>
    <cellStyle name="Currency [0] 14917" xfId="57644" hidden="1"/>
    <cellStyle name="Currency [0] 14918" xfId="28298" hidden="1"/>
    <cellStyle name="Currency [0] 14918" xfId="57685" hidden="1"/>
    <cellStyle name="Currency [0] 14919" xfId="28342" hidden="1"/>
    <cellStyle name="Currency [0] 14919" xfId="57729" hidden="1"/>
    <cellStyle name="Currency [0] 1492" xfId="3969" hidden="1"/>
    <cellStyle name="Currency [0] 1492" xfId="33358" hidden="1"/>
    <cellStyle name="Currency [0] 14920" xfId="28310" hidden="1"/>
    <cellStyle name="Currency [0] 14920" xfId="57697" hidden="1"/>
    <cellStyle name="Currency [0] 14921" xfId="28318" hidden="1"/>
    <cellStyle name="Currency [0] 14921" xfId="57705" hidden="1"/>
    <cellStyle name="Currency [0] 14922" xfId="28354" hidden="1"/>
    <cellStyle name="Currency [0] 14922" xfId="57741" hidden="1"/>
    <cellStyle name="Currency [0] 14923" xfId="28356" hidden="1"/>
    <cellStyle name="Currency [0] 14923" xfId="57743" hidden="1"/>
    <cellStyle name="Currency [0] 14924" xfId="28312" hidden="1"/>
    <cellStyle name="Currency [0] 14924" xfId="57699" hidden="1"/>
    <cellStyle name="Currency [0] 14925" xfId="28325" hidden="1"/>
    <cellStyle name="Currency [0] 14925" xfId="57712" hidden="1"/>
    <cellStyle name="Currency [0] 14926" xfId="28330" hidden="1"/>
    <cellStyle name="Currency [0] 14926" xfId="57717" hidden="1"/>
    <cellStyle name="Currency [0] 14927" xfId="28324" hidden="1"/>
    <cellStyle name="Currency [0] 14927" xfId="57711" hidden="1"/>
    <cellStyle name="Currency [0] 14928" xfId="28372" hidden="1"/>
    <cellStyle name="Currency [0] 14928" xfId="57759" hidden="1"/>
    <cellStyle name="Currency [0] 14929" xfId="28380" hidden="1"/>
    <cellStyle name="Currency [0] 14929" xfId="57767" hidden="1"/>
    <cellStyle name="Currency [0] 1493" xfId="3949" hidden="1"/>
    <cellStyle name="Currency [0] 1493" xfId="33338" hidden="1"/>
    <cellStyle name="Currency [0] 14930" xfId="28308" hidden="1"/>
    <cellStyle name="Currency [0] 14930" xfId="57695" hidden="1"/>
    <cellStyle name="Currency [0] 14931" xfId="28366" hidden="1"/>
    <cellStyle name="Currency [0] 14931" xfId="57753" hidden="1"/>
    <cellStyle name="Currency [0] 14932" xfId="28389" hidden="1"/>
    <cellStyle name="Currency [0] 14932" xfId="57776" hidden="1"/>
    <cellStyle name="Currency [0] 14933" xfId="28391" hidden="1"/>
    <cellStyle name="Currency [0] 14933" xfId="57778" hidden="1"/>
    <cellStyle name="Currency [0] 14934" xfId="28291" hidden="1"/>
    <cellStyle name="Currency [0] 14934" xfId="57678" hidden="1"/>
    <cellStyle name="Currency [0] 14935" xfId="28301" hidden="1"/>
    <cellStyle name="Currency [0] 14935" xfId="57688" hidden="1"/>
    <cellStyle name="Currency [0] 14936" xfId="28363" hidden="1"/>
    <cellStyle name="Currency [0] 14936" xfId="57750" hidden="1"/>
    <cellStyle name="Currency [0] 14937" xfId="28328" hidden="1"/>
    <cellStyle name="Currency [0] 14937" xfId="57715" hidden="1"/>
    <cellStyle name="Currency [0] 14938" xfId="28277" hidden="1"/>
    <cellStyle name="Currency [0] 14938" xfId="57664" hidden="1"/>
    <cellStyle name="Currency [0] 14939" xfId="28399" hidden="1"/>
    <cellStyle name="Currency [0] 14939" xfId="57786" hidden="1"/>
    <cellStyle name="Currency [0] 1494" xfId="3965" hidden="1"/>
    <cellStyle name="Currency [0] 1494" xfId="33354" hidden="1"/>
    <cellStyle name="Currency [0] 14940" xfId="28364" hidden="1"/>
    <cellStyle name="Currency [0] 14940" xfId="57751" hidden="1"/>
    <cellStyle name="Currency [0] 14941" xfId="28375" hidden="1"/>
    <cellStyle name="Currency [0] 14941" xfId="57762" hidden="1"/>
    <cellStyle name="Currency [0] 14942" xfId="28407" hidden="1"/>
    <cellStyle name="Currency [0] 14942" xfId="57794" hidden="1"/>
    <cellStyle name="Currency [0] 14943" xfId="28409" hidden="1"/>
    <cellStyle name="Currency [0] 14943" xfId="57796" hidden="1"/>
    <cellStyle name="Currency [0] 14944" xfId="28361" hidden="1"/>
    <cellStyle name="Currency [0] 14944" xfId="57748" hidden="1"/>
    <cellStyle name="Currency [0] 14945" xfId="28360" hidden="1"/>
    <cellStyle name="Currency [0] 14945" xfId="57747" hidden="1"/>
    <cellStyle name="Currency [0] 14946" xfId="28350" hidden="1"/>
    <cellStyle name="Currency [0] 14946" xfId="57737" hidden="1"/>
    <cellStyle name="Currency [0] 14947" xfId="28346" hidden="1"/>
    <cellStyle name="Currency [0] 14947" xfId="57733" hidden="1"/>
    <cellStyle name="Currency [0] 14948" xfId="28348" hidden="1"/>
    <cellStyle name="Currency [0] 14948" xfId="57735" hidden="1"/>
    <cellStyle name="Currency [0] 14949" xfId="28416" hidden="1"/>
    <cellStyle name="Currency [0] 14949" xfId="57803" hidden="1"/>
    <cellStyle name="Currency [0] 1495" xfId="3967" hidden="1"/>
    <cellStyle name="Currency [0] 1495" xfId="33356" hidden="1"/>
    <cellStyle name="Currency [0] 14950" xfId="28253" hidden="1"/>
    <cellStyle name="Currency [0] 14950" xfId="57640" hidden="1"/>
    <cellStyle name="Currency [0] 14951" xfId="28394" hidden="1"/>
    <cellStyle name="Currency [0] 14951" xfId="57781" hidden="1"/>
    <cellStyle name="Currency [0] 14952" xfId="28422" hidden="1"/>
    <cellStyle name="Currency [0] 14952" xfId="57809" hidden="1"/>
    <cellStyle name="Currency [0] 14953" xfId="28424" hidden="1"/>
    <cellStyle name="Currency [0] 14953" xfId="57811" hidden="1"/>
    <cellStyle name="Currency [0] 14954" xfId="28299" hidden="1"/>
    <cellStyle name="Currency [0] 14954" xfId="57686" hidden="1"/>
    <cellStyle name="Currency [0] 14955" xfId="28373" hidden="1"/>
    <cellStyle name="Currency [0] 14955" xfId="57760" hidden="1"/>
    <cellStyle name="Currency [0] 14956" xfId="28329" hidden="1"/>
    <cellStyle name="Currency [0] 14956" xfId="57716" hidden="1"/>
    <cellStyle name="Currency [0] 14957" xfId="28365" hidden="1"/>
    <cellStyle name="Currency [0] 14957" xfId="57752" hidden="1"/>
    <cellStyle name="Currency [0] 14958" xfId="28369" hidden="1"/>
    <cellStyle name="Currency [0] 14958" xfId="57756" hidden="1"/>
    <cellStyle name="Currency [0] 14959" xfId="28430" hidden="1"/>
    <cellStyle name="Currency [0] 14959" xfId="57817" hidden="1"/>
    <cellStyle name="Currency [0] 1496" xfId="3998" hidden="1"/>
    <cellStyle name="Currency [0] 1496" xfId="33387" hidden="1"/>
    <cellStyle name="Currency [0] 14960" xfId="28248" hidden="1"/>
    <cellStyle name="Currency [0] 14960" xfId="57635" hidden="1"/>
    <cellStyle name="Currency [0] 14961" xfId="28412" hidden="1"/>
    <cellStyle name="Currency [0] 14961" xfId="57799" hidden="1"/>
    <cellStyle name="Currency [0] 14962" xfId="28435" hidden="1"/>
    <cellStyle name="Currency [0] 14962" xfId="57822" hidden="1"/>
    <cellStyle name="Currency [0] 14963" xfId="28437" hidden="1"/>
    <cellStyle name="Currency [0] 14963" xfId="57824" hidden="1"/>
    <cellStyle name="Currency [0] 14964" xfId="28293" hidden="1"/>
    <cellStyle name="Currency [0] 14964" xfId="57680" hidden="1"/>
    <cellStyle name="Currency [0] 14965" xfId="28392" hidden="1"/>
    <cellStyle name="Currency [0] 14965" xfId="57779" hidden="1"/>
    <cellStyle name="Currency [0] 14966" xfId="28359" hidden="1"/>
    <cellStyle name="Currency [0] 14966" xfId="57746" hidden="1"/>
    <cellStyle name="Currency [0] 14967" xfId="28377" hidden="1"/>
    <cellStyle name="Currency [0] 14967" xfId="57764" hidden="1"/>
    <cellStyle name="Currency [0] 14968" xfId="28374" hidden="1"/>
    <cellStyle name="Currency [0] 14968" xfId="57761" hidden="1"/>
    <cellStyle name="Currency [0] 14969" xfId="28441" hidden="1"/>
    <cellStyle name="Currency [0] 14969" xfId="57828" hidden="1"/>
    <cellStyle name="Currency [0] 1497" xfId="3792" hidden="1"/>
    <cellStyle name="Currency [0] 1497" xfId="33181" hidden="1"/>
    <cellStyle name="Currency [0] 14970" xfId="28326" hidden="1"/>
    <cellStyle name="Currency [0] 14970" xfId="57713" hidden="1"/>
    <cellStyle name="Currency [0] 14971" xfId="28426" hidden="1"/>
    <cellStyle name="Currency [0] 14971" xfId="57813" hidden="1"/>
    <cellStyle name="Currency [0] 14972" xfId="28448" hidden="1"/>
    <cellStyle name="Currency [0] 14972" xfId="57835" hidden="1"/>
    <cellStyle name="Currency [0] 14973" xfId="28450" hidden="1"/>
    <cellStyle name="Currency [0] 14973" xfId="57837" hidden="1"/>
    <cellStyle name="Currency [0] 14974" xfId="28378" hidden="1"/>
    <cellStyle name="Currency [0] 14974" xfId="57765" hidden="1"/>
    <cellStyle name="Currency [0] 14975" xfId="28410" hidden="1"/>
    <cellStyle name="Currency [0] 14975" xfId="57797" hidden="1"/>
    <cellStyle name="Currency [0] 14976" xfId="28265" hidden="1"/>
    <cellStyle name="Currency [0] 14976" xfId="57652" hidden="1"/>
    <cellStyle name="Currency [0] 14977" xfId="28396" hidden="1"/>
    <cellStyle name="Currency [0] 14977" xfId="57783" hidden="1"/>
    <cellStyle name="Currency [0] 14978" xfId="28393" hidden="1"/>
    <cellStyle name="Currency [0] 14978" xfId="57780" hidden="1"/>
    <cellStyle name="Currency [0] 14979" xfId="28454" hidden="1"/>
    <cellStyle name="Currency [0] 14979" xfId="57841" hidden="1"/>
    <cellStyle name="Currency [0] 1498" xfId="3990" hidden="1"/>
    <cellStyle name="Currency [0] 1498" xfId="33379" hidden="1"/>
    <cellStyle name="Currency [0] 14980" xfId="28289" hidden="1"/>
    <cellStyle name="Currency [0] 14980" xfId="57676" hidden="1"/>
    <cellStyle name="Currency [0] 14981" xfId="28438" hidden="1"/>
    <cellStyle name="Currency [0] 14981" xfId="57825" hidden="1"/>
    <cellStyle name="Currency [0] 14982" xfId="28458" hidden="1"/>
    <cellStyle name="Currency [0] 14982" xfId="57845" hidden="1"/>
    <cellStyle name="Currency [0] 14983" xfId="28460" hidden="1"/>
    <cellStyle name="Currency [0] 14983" xfId="57847" hidden="1"/>
    <cellStyle name="Currency [0] 14984" xfId="28397" hidden="1"/>
    <cellStyle name="Currency [0] 14984" xfId="57784" hidden="1"/>
    <cellStyle name="Currency [0] 14985" xfId="28425" hidden="1"/>
    <cellStyle name="Currency [0] 14985" xfId="57812" hidden="1"/>
    <cellStyle name="Currency [0] 14986" xfId="28385" hidden="1"/>
    <cellStyle name="Currency [0] 14986" xfId="57772" hidden="1"/>
    <cellStyle name="Currency [0] 14987" xfId="28414" hidden="1"/>
    <cellStyle name="Currency [0] 14987" xfId="57801" hidden="1"/>
    <cellStyle name="Currency [0] 14988" xfId="28411" hidden="1"/>
    <cellStyle name="Currency [0] 14988" xfId="57798" hidden="1"/>
    <cellStyle name="Currency [0] 14989" xfId="28464" hidden="1"/>
    <cellStyle name="Currency [0] 14989" xfId="57851" hidden="1"/>
    <cellStyle name="Currency [0] 1499" xfId="4000" hidden="1"/>
    <cellStyle name="Currency [0] 1499" xfId="33389" hidden="1"/>
    <cellStyle name="Currency [0] 14990" xfId="28292" hidden="1"/>
    <cellStyle name="Currency [0] 14990" xfId="57679" hidden="1"/>
    <cellStyle name="Currency [0] 14991" xfId="28451" hidden="1"/>
    <cellStyle name="Currency [0] 14991" xfId="57838" hidden="1"/>
    <cellStyle name="Currency [0] 14992" xfId="28468" hidden="1"/>
    <cellStyle name="Currency [0] 14992" xfId="57855" hidden="1"/>
    <cellStyle name="Currency [0] 14993" xfId="28470" hidden="1"/>
    <cellStyle name="Currency [0] 14993" xfId="57857" hidden="1"/>
    <cellStyle name="Currency [0] 14994" xfId="28351" hidden="1"/>
    <cellStyle name="Currency [0] 14994" xfId="57738" hidden="1"/>
    <cellStyle name="Currency [0] 14995" xfId="28387" hidden="1"/>
    <cellStyle name="Currency [0] 14995" xfId="57774" hidden="1"/>
    <cellStyle name="Currency [0] 14996" xfId="28456" hidden="1"/>
    <cellStyle name="Currency [0] 14996" xfId="57843" hidden="1"/>
    <cellStyle name="Currency [0] 14997" xfId="28444" hidden="1"/>
    <cellStyle name="Currency [0] 14997" xfId="57831" hidden="1"/>
    <cellStyle name="Currency [0] 14998" xfId="28461" hidden="1"/>
    <cellStyle name="Currency [0] 14998" xfId="57848" hidden="1"/>
    <cellStyle name="Currency [0] 14999" xfId="28472" hidden="1"/>
    <cellStyle name="Currency [0] 14999" xfId="57859" hidden="1"/>
    <cellStyle name="Currency [0] 15" xfId="136" hidden="1"/>
    <cellStyle name="Currency [0] 15" xfId="301" hidden="1"/>
    <cellStyle name="Currency [0] 15" xfId="243" hidden="1"/>
    <cellStyle name="Currency [0] 15" xfId="79" hidden="1"/>
    <cellStyle name="Currency [0] 15" xfId="484" hidden="1"/>
    <cellStyle name="Currency [0] 15" xfId="649" hidden="1"/>
    <cellStyle name="Currency [0] 15" xfId="591" hidden="1"/>
    <cellStyle name="Currency [0] 15" xfId="427" hidden="1"/>
    <cellStyle name="Currency [0] 15" xfId="822" hidden="1"/>
    <cellStyle name="Currency [0] 15" xfId="987" hidden="1"/>
    <cellStyle name="Currency [0] 15" xfId="929" hidden="1"/>
    <cellStyle name="Currency [0] 15" xfId="765" hidden="1"/>
    <cellStyle name="Currency [0] 15" xfId="1164" hidden="1"/>
    <cellStyle name="Currency [0] 15" xfId="1329" hidden="1"/>
    <cellStyle name="Currency [0] 15" xfId="1271" hidden="1"/>
    <cellStyle name="Currency [0] 15" xfId="1107" hidden="1"/>
    <cellStyle name="Currency [0] 15" xfId="1492" hidden="1"/>
    <cellStyle name="Currency [0] 15" xfId="1657" hidden="1"/>
    <cellStyle name="Currency [0] 15" xfId="1599" hidden="1"/>
    <cellStyle name="Currency [0] 15" xfId="1435" hidden="1"/>
    <cellStyle name="Currency [0] 15" xfId="1820" hidden="1"/>
    <cellStyle name="Currency [0] 15" xfId="1985" hidden="1"/>
    <cellStyle name="Currency [0] 15" xfId="1927" hidden="1"/>
    <cellStyle name="Currency [0] 15" xfId="1763" hidden="1"/>
    <cellStyle name="Currency [0] 15" xfId="2151" hidden="1"/>
    <cellStyle name="Currency [0] 15" xfId="2315" hidden="1"/>
    <cellStyle name="Currency [0] 15" xfId="2258" hidden="1"/>
    <cellStyle name="Currency [0] 15" xfId="2094" hidden="1"/>
    <cellStyle name="Currency [0] 15" xfId="2424" hidden="1"/>
    <cellStyle name="Currency [0] 15" xfId="31813" hidden="1"/>
    <cellStyle name="Currency [0] 15" xfId="61205" hidden="1"/>
    <cellStyle name="Currency [0] 15" xfId="61287" hidden="1"/>
    <cellStyle name="Currency [0] 15" xfId="61371" hidden="1"/>
    <cellStyle name="Currency [0] 15" xfId="61453" hidden="1"/>
    <cellStyle name="Currency [0] 15" xfId="61536" hidden="1"/>
    <cellStyle name="Currency [0] 15" xfId="61618" hidden="1"/>
    <cellStyle name="Currency [0] 15" xfId="61698" hidden="1"/>
    <cellStyle name="Currency [0] 15" xfId="61780" hidden="1"/>
    <cellStyle name="Currency [0] 15" xfId="61862" hidden="1"/>
    <cellStyle name="Currency [0] 15" xfId="61944" hidden="1"/>
    <cellStyle name="Currency [0] 15" xfId="62028" hidden="1"/>
    <cellStyle name="Currency [0] 15" xfId="62110" hidden="1"/>
    <cellStyle name="Currency [0] 15" xfId="62192" hidden="1"/>
    <cellStyle name="Currency [0] 15" xfId="62274" hidden="1"/>
    <cellStyle name="Currency [0] 15" xfId="62354" hidden="1"/>
    <cellStyle name="Currency [0] 15" xfId="62436" hidden="1"/>
    <cellStyle name="Currency [0] 15" xfId="62511" hidden="1"/>
    <cellStyle name="Currency [0] 15" xfId="62593" hidden="1"/>
    <cellStyle name="Currency [0] 15" xfId="62677" hidden="1"/>
    <cellStyle name="Currency [0] 15" xfId="62759" hidden="1"/>
    <cellStyle name="Currency [0] 15" xfId="62841" hidden="1"/>
    <cellStyle name="Currency [0] 15" xfId="62923" hidden="1"/>
    <cellStyle name="Currency [0] 15" xfId="63003" hidden="1"/>
    <cellStyle name="Currency [0] 15" xfId="63085" hidden="1"/>
    <cellStyle name="Currency [0] 150" xfId="2568" hidden="1"/>
    <cellStyle name="Currency [0] 150" xfId="31957" hidden="1"/>
    <cellStyle name="Currency [0] 1500" xfId="4001" hidden="1"/>
    <cellStyle name="Currency [0] 1500" xfId="33390" hidden="1"/>
    <cellStyle name="Currency [0] 15000" xfId="28320" hidden="1"/>
    <cellStyle name="Currency [0] 15000" xfId="57707" hidden="1"/>
    <cellStyle name="Currency [0] 15001" xfId="28384" hidden="1"/>
    <cellStyle name="Currency [0] 15001" xfId="57771" hidden="1"/>
    <cellStyle name="Currency [0] 15002" xfId="28476" hidden="1"/>
    <cellStyle name="Currency [0] 15002" xfId="57863" hidden="1"/>
    <cellStyle name="Currency [0] 15003" xfId="28478" hidden="1"/>
    <cellStyle name="Currency [0] 15003" xfId="57865" hidden="1"/>
    <cellStyle name="Currency [0] 15004" xfId="28433" hidden="1"/>
    <cellStyle name="Currency [0] 15004" xfId="57820" hidden="1"/>
    <cellStyle name="Currency [0] 15005" xfId="28445" hidden="1"/>
    <cellStyle name="Currency [0] 15005" xfId="57832" hidden="1"/>
    <cellStyle name="Currency [0] 15006" xfId="28473" hidden="1"/>
    <cellStyle name="Currency [0] 15006" xfId="57860" hidden="1"/>
    <cellStyle name="Currency [0] 15007" xfId="28446" hidden="1"/>
    <cellStyle name="Currency [0] 15007" xfId="57833" hidden="1"/>
    <cellStyle name="Currency [0] 15008" xfId="28479" hidden="1"/>
    <cellStyle name="Currency [0] 15008" xfId="57866" hidden="1"/>
    <cellStyle name="Currency [0] 15009" xfId="28481" hidden="1"/>
    <cellStyle name="Currency [0] 15009" xfId="57868" hidden="1"/>
    <cellStyle name="Currency [0] 1501" xfId="3929" hidden="1"/>
    <cellStyle name="Currency [0] 1501" xfId="33318" hidden="1"/>
    <cellStyle name="Currency [0] 15010" xfId="28474" hidden="1"/>
    <cellStyle name="Currency [0] 15010" xfId="57861" hidden="1"/>
    <cellStyle name="Currency [0] 15011" xfId="28420" hidden="1"/>
    <cellStyle name="Currency [0] 15011" xfId="57807" hidden="1"/>
    <cellStyle name="Currency [0] 15012" xfId="28483" hidden="1"/>
    <cellStyle name="Currency [0] 15012" xfId="57870" hidden="1"/>
    <cellStyle name="Currency [0] 15013" xfId="28485" hidden="1"/>
    <cellStyle name="Currency [0] 15013" xfId="57872" hidden="1"/>
    <cellStyle name="Currency [0] 15014" xfId="28545" hidden="1"/>
    <cellStyle name="Currency [0] 15014" xfId="57932" hidden="1"/>
    <cellStyle name="Currency [0] 15015" xfId="28564" hidden="1"/>
    <cellStyle name="Currency [0] 15015" xfId="57951" hidden="1"/>
    <cellStyle name="Currency [0] 15016" xfId="28571" hidden="1"/>
    <cellStyle name="Currency [0] 15016" xfId="57958" hidden="1"/>
    <cellStyle name="Currency [0] 15017" xfId="28578" hidden="1"/>
    <cellStyle name="Currency [0] 15017" xfId="57965" hidden="1"/>
    <cellStyle name="Currency [0] 15018" xfId="28583" hidden="1"/>
    <cellStyle name="Currency [0] 15018" xfId="57970" hidden="1"/>
    <cellStyle name="Currency [0] 15019" xfId="28562" hidden="1"/>
    <cellStyle name="Currency [0] 15019" xfId="57949" hidden="1"/>
    <cellStyle name="Currency [0] 1502" xfId="3980" hidden="1"/>
    <cellStyle name="Currency [0] 1502" xfId="33369" hidden="1"/>
    <cellStyle name="Currency [0] 15020" xfId="28573" hidden="1"/>
    <cellStyle name="Currency [0] 15020" xfId="57960" hidden="1"/>
    <cellStyle name="Currency [0] 15021" xfId="28587" hidden="1"/>
    <cellStyle name="Currency [0] 15021" xfId="57974" hidden="1"/>
    <cellStyle name="Currency [0] 15022" xfId="28589" hidden="1"/>
    <cellStyle name="Currency [0] 15022" xfId="57976" hidden="1"/>
    <cellStyle name="Currency [0] 15023" xfId="28572" hidden="1"/>
    <cellStyle name="Currency [0] 15023" xfId="57959" hidden="1"/>
    <cellStyle name="Currency [0] 15024" xfId="28546" hidden="1"/>
    <cellStyle name="Currency [0] 15024" xfId="57933" hidden="1"/>
    <cellStyle name="Currency [0] 15025" xfId="28600" hidden="1"/>
    <cellStyle name="Currency [0] 15025" xfId="57987" hidden="1"/>
    <cellStyle name="Currency [0] 15026" xfId="28609" hidden="1"/>
    <cellStyle name="Currency [0] 15026" xfId="57996" hidden="1"/>
    <cellStyle name="Currency [0] 15027" xfId="28620" hidden="1"/>
    <cellStyle name="Currency [0] 15027" xfId="58007" hidden="1"/>
    <cellStyle name="Currency [0] 15028" xfId="28626" hidden="1"/>
    <cellStyle name="Currency [0] 15028" xfId="58013" hidden="1"/>
    <cellStyle name="Currency [0] 15029" xfId="28598" hidden="1"/>
    <cellStyle name="Currency [0] 15029" xfId="57985" hidden="1"/>
    <cellStyle name="Currency [0] 1503" xfId="3960" hidden="1"/>
    <cellStyle name="Currency [0] 1503" xfId="33349" hidden="1"/>
    <cellStyle name="Currency [0] 15030" xfId="28616" hidden="1"/>
    <cellStyle name="Currency [0] 15030" xfId="58003" hidden="1"/>
    <cellStyle name="Currency [0] 15031" xfId="28638" hidden="1"/>
    <cellStyle name="Currency [0] 15031" xfId="58025" hidden="1"/>
    <cellStyle name="Currency [0] 15032" xfId="28640" hidden="1"/>
    <cellStyle name="Currency [0] 15032" xfId="58027" hidden="1"/>
    <cellStyle name="Currency [0] 15033" xfId="28568" hidden="1"/>
    <cellStyle name="Currency [0] 15033" xfId="57955" hidden="1"/>
    <cellStyle name="Currency [0] 15034" xfId="28552" hidden="1"/>
    <cellStyle name="Currency [0] 15034" xfId="57939" hidden="1"/>
    <cellStyle name="Currency [0] 15035" xfId="28612" hidden="1"/>
    <cellStyle name="Currency [0] 15035" xfId="57999" hidden="1"/>
    <cellStyle name="Currency [0] 15036" xfId="28557" hidden="1"/>
    <cellStyle name="Currency [0] 15036" xfId="57944" hidden="1"/>
    <cellStyle name="Currency [0] 15037" xfId="28601" hidden="1"/>
    <cellStyle name="Currency [0] 15037" xfId="57988" hidden="1"/>
    <cellStyle name="Currency [0] 15038" xfId="28645" hidden="1"/>
    <cellStyle name="Currency [0] 15038" xfId="58032" hidden="1"/>
    <cellStyle name="Currency [0] 15039" xfId="28613" hidden="1"/>
    <cellStyle name="Currency [0] 15039" xfId="58000" hidden="1"/>
    <cellStyle name="Currency [0] 1504" xfId="3972" hidden="1"/>
    <cellStyle name="Currency [0] 1504" xfId="33361" hidden="1"/>
    <cellStyle name="Currency [0] 15040" xfId="28621" hidden="1"/>
    <cellStyle name="Currency [0] 15040" xfId="58008" hidden="1"/>
    <cellStyle name="Currency [0] 15041" xfId="28657" hidden="1"/>
    <cellStyle name="Currency [0] 15041" xfId="58044" hidden="1"/>
    <cellStyle name="Currency [0] 15042" xfId="28659" hidden="1"/>
    <cellStyle name="Currency [0] 15042" xfId="58046" hidden="1"/>
    <cellStyle name="Currency [0] 15043" xfId="28615" hidden="1"/>
    <cellStyle name="Currency [0] 15043" xfId="58002" hidden="1"/>
    <cellStyle name="Currency [0] 15044" xfId="28628" hidden="1"/>
    <cellStyle name="Currency [0] 15044" xfId="58015" hidden="1"/>
    <cellStyle name="Currency [0] 15045" xfId="28633" hidden="1"/>
    <cellStyle name="Currency [0] 15045" xfId="58020" hidden="1"/>
    <cellStyle name="Currency [0] 15046" xfId="28627" hidden="1"/>
    <cellStyle name="Currency [0] 15046" xfId="58014" hidden="1"/>
    <cellStyle name="Currency [0] 15047" xfId="28675" hidden="1"/>
    <cellStyle name="Currency [0] 15047" xfId="58062" hidden="1"/>
    <cellStyle name="Currency [0] 15048" xfId="28683" hidden="1"/>
    <cellStyle name="Currency [0] 15048" xfId="58070" hidden="1"/>
    <cellStyle name="Currency [0] 15049" xfId="28611" hidden="1"/>
    <cellStyle name="Currency [0] 15049" xfId="57998" hidden="1"/>
    <cellStyle name="Currency [0] 1505" xfId="3970" hidden="1"/>
    <cellStyle name="Currency [0] 1505" xfId="33359" hidden="1"/>
    <cellStyle name="Currency [0] 15050" xfId="28669" hidden="1"/>
    <cellStyle name="Currency [0] 15050" xfId="58056" hidden="1"/>
    <cellStyle name="Currency [0] 15051" xfId="28692" hidden="1"/>
    <cellStyle name="Currency [0] 15051" xfId="58079" hidden="1"/>
    <cellStyle name="Currency [0] 15052" xfId="28694" hidden="1"/>
    <cellStyle name="Currency [0] 15052" xfId="58081" hidden="1"/>
    <cellStyle name="Currency [0] 15053" xfId="28594" hidden="1"/>
    <cellStyle name="Currency [0] 15053" xfId="57981" hidden="1"/>
    <cellStyle name="Currency [0] 15054" xfId="28604" hidden="1"/>
    <cellStyle name="Currency [0] 15054" xfId="57991" hidden="1"/>
    <cellStyle name="Currency [0] 15055" xfId="28666" hidden="1"/>
    <cellStyle name="Currency [0] 15055" xfId="58053" hidden="1"/>
    <cellStyle name="Currency [0] 15056" xfId="28631" hidden="1"/>
    <cellStyle name="Currency [0] 15056" xfId="58018" hidden="1"/>
    <cellStyle name="Currency [0] 15057" xfId="28576" hidden="1"/>
    <cellStyle name="Currency [0] 15057" xfId="57963" hidden="1"/>
    <cellStyle name="Currency [0] 15058" xfId="28702" hidden="1"/>
    <cellStyle name="Currency [0] 15058" xfId="58089" hidden="1"/>
    <cellStyle name="Currency [0] 15059" xfId="28667" hidden="1"/>
    <cellStyle name="Currency [0] 15059" xfId="58054" hidden="1"/>
    <cellStyle name="Currency [0] 1506" xfId="4003" hidden="1"/>
    <cellStyle name="Currency [0] 1506" xfId="33392" hidden="1"/>
    <cellStyle name="Currency [0] 15060" xfId="28678" hidden="1"/>
    <cellStyle name="Currency [0] 15060" xfId="58065" hidden="1"/>
    <cellStyle name="Currency [0] 15061" xfId="28710" hidden="1"/>
    <cellStyle name="Currency [0] 15061" xfId="58097" hidden="1"/>
    <cellStyle name="Currency [0] 15062" xfId="28712" hidden="1"/>
    <cellStyle name="Currency [0] 15062" xfId="58099" hidden="1"/>
    <cellStyle name="Currency [0] 15063" xfId="28664" hidden="1"/>
    <cellStyle name="Currency [0] 15063" xfId="58051" hidden="1"/>
    <cellStyle name="Currency [0] 15064" xfId="28663" hidden="1"/>
    <cellStyle name="Currency [0] 15064" xfId="58050" hidden="1"/>
    <cellStyle name="Currency [0] 15065" xfId="28653" hidden="1"/>
    <cellStyle name="Currency [0] 15065" xfId="58040" hidden="1"/>
    <cellStyle name="Currency [0] 15066" xfId="28649" hidden="1"/>
    <cellStyle name="Currency [0] 15066" xfId="58036" hidden="1"/>
    <cellStyle name="Currency [0] 15067" xfId="28651" hidden="1"/>
    <cellStyle name="Currency [0] 15067" xfId="58038" hidden="1"/>
    <cellStyle name="Currency [0] 15068" xfId="28719" hidden="1"/>
    <cellStyle name="Currency [0] 15068" xfId="58106" hidden="1"/>
    <cellStyle name="Currency [0] 15069" xfId="28554" hidden="1"/>
    <cellStyle name="Currency [0] 15069" xfId="57941" hidden="1"/>
    <cellStyle name="Currency [0] 1507" xfId="3947" hidden="1"/>
    <cellStyle name="Currency [0] 1507" xfId="33336" hidden="1"/>
    <cellStyle name="Currency [0] 15070" xfId="28697" hidden="1"/>
    <cellStyle name="Currency [0] 15070" xfId="58084" hidden="1"/>
    <cellStyle name="Currency [0] 15071" xfId="28725" hidden="1"/>
    <cellStyle name="Currency [0] 15071" xfId="58112" hidden="1"/>
    <cellStyle name="Currency [0] 15072" xfId="28727" hidden="1"/>
    <cellStyle name="Currency [0] 15072" xfId="58114" hidden="1"/>
    <cellStyle name="Currency [0] 15073" xfId="28602" hidden="1"/>
    <cellStyle name="Currency [0] 15073" xfId="57989" hidden="1"/>
    <cellStyle name="Currency [0] 15074" xfId="28676" hidden="1"/>
    <cellStyle name="Currency [0] 15074" xfId="58063" hidden="1"/>
    <cellStyle name="Currency [0] 15075" xfId="28632" hidden="1"/>
    <cellStyle name="Currency [0] 15075" xfId="58019" hidden="1"/>
    <cellStyle name="Currency [0] 15076" xfId="28668" hidden="1"/>
    <cellStyle name="Currency [0] 15076" xfId="58055" hidden="1"/>
    <cellStyle name="Currency [0] 15077" xfId="28672" hidden="1"/>
    <cellStyle name="Currency [0] 15077" xfId="58059" hidden="1"/>
    <cellStyle name="Currency [0] 15078" xfId="28733" hidden="1"/>
    <cellStyle name="Currency [0] 15078" xfId="58120" hidden="1"/>
    <cellStyle name="Currency [0] 15079" xfId="28549" hidden="1"/>
    <cellStyle name="Currency [0] 15079" xfId="57936" hidden="1"/>
    <cellStyle name="Currency [0] 1508" xfId="3997" hidden="1"/>
    <cellStyle name="Currency [0] 1508" xfId="33386" hidden="1"/>
    <cellStyle name="Currency [0] 15080" xfId="28715" hidden="1"/>
    <cellStyle name="Currency [0] 15080" xfId="58102" hidden="1"/>
    <cellStyle name="Currency [0] 15081" xfId="28738" hidden="1"/>
    <cellStyle name="Currency [0] 15081" xfId="58125" hidden="1"/>
    <cellStyle name="Currency [0] 15082" xfId="28740" hidden="1"/>
    <cellStyle name="Currency [0] 15082" xfId="58127" hidden="1"/>
    <cellStyle name="Currency [0] 15083" xfId="28596" hidden="1"/>
    <cellStyle name="Currency [0] 15083" xfId="57983" hidden="1"/>
    <cellStyle name="Currency [0] 15084" xfId="28695" hidden="1"/>
    <cellStyle name="Currency [0] 15084" xfId="58082" hidden="1"/>
    <cellStyle name="Currency [0] 15085" xfId="28662" hidden="1"/>
    <cellStyle name="Currency [0] 15085" xfId="58049" hidden="1"/>
    <cellStyle name="Currency [0] 15086" xfId="28680" hidden="1"/>
    <cellStyle name="Currency [0] 15086" xfId="58067" hidden="1"/>
    <cellStyle name="Currency [0] 15087" xfId="28677" hidden="1"/>
    <cellStyle name="Currency [0] 15087" xfId="58064" hidden="1"/>
    <cellStyle name="Currency [0] 15088" xfId="28744" hidden="1"/>
    <cellStyle name="Currency [0] 15088" xfId="58131" hidden="1"/>
    <cellStyle name="Currency [0] 15089" xfId="28629" hidden="1"/>
    <cellStyle name="Currency [0] 15089" xfId="58016" hidden="1"/>
    <cellStyle name="Currency [0] 1509" xfId="4007" hidden="1"/>
    <cellStyle name="Currency [0] 1509" xfId="33396" hidden="1"/>
    <cellStyle name="Currency [0] 15090" xfId="28729" hidden="1"/>
    <cellStyle name="Currency [0] 15090" xfId="58116" hidden="1"/>
    <cellStyle name="Currency [0] 15091" xfId="28751" hidden="1"/>
    <cellStyle name="Currency [0] 15091" xfId="58138" hidden="1"/>
    <cellStyle name="Currency [0] 15092" xfId="28753" hidden="1"/>
    <cellStyle name="Currency [0] 15092" xfId="58140" hidden="1"/>
    <cellStyle name="Currency [0] 15093" xfId="28681" hidden="1"/>
    <cellStyle name="Currency [0] 15093" xfId="58068" hidden="1"/>
    <cellStyle name="Currency [0] 15094" xfId="28713" hidden="1"/>
    <cellStyle name="Currency [0] 15094" xfId="58100" hidden="1"/>
    <cellStyle name="Currency [0] 15095" xfId="28565" hidden="1"/>
    <cellStyle name="Currency [0] 15095" xfId="57952" hidden="1"/>
    <cellStyle name="Currency [0] 15096" xfId="28699" hidden="1"/>
    <cellStyle name="Currency [0] 15096" xfId="58086" hidden="1"/>
    <cellStyle name="Currency [0] 15097" xfId="28696" hidden="1"/>
    <cellStyle name="Currency [0] 15097" xfId="58083" hidden="1"/>
    <cellStyle name="Currency [0] 15098" xfId="28757" hidden="1"/>
    <cellStyle name="Currency [0] 15098" xfId="58144" hidden="1"/>
    <cellStyle name="Currency [0] 15099" xfId="28592" hidden="1"/>
    <cellStyle name="Currency [0] 15099" xfId="57979" hidden="1"/>
    <cellStyle name="Currency [0] 151" xfId="2575" hidden="1"/>
    <cellStyle name="Currency [0] 151" xfId="31964" hidden="1"/>
    <cellStyle name="Currency [0] 1510" xfId="4008" hidden="1"/>
    <cellStyle name="Currency [0] 1510" xfId="33397" hidden="1"/>
    <cellStyle name="Currency [0] 15100" xfId="28741" hidden="1"/>
    <cellStyle name="Currency [0] 15100" xfId="58128" hidden="1"/>
    <cellStyle name="Currency [0] 15101" xfId="28761" hidden="1"/>
    <cellStyle name="Currency [0] 15101" xfId="58148" hidden="1"/>
    <cellStyle name="Currency [0] 15102" xfId="28763" hidden="1"/>
    <cellStyle name="Currency [0] 15102" xfId="58150" hidden="1"/>
    <cellStyle name="Currency [0] 15103" xfId="28700" hidden="1"/>
    <cellStyle name="Currency [0] 15103" xfId="58087" hidden="1"/>
    <cellStyle name="Currency [0] 15104" xfId="28728" hidden="1"/>
    <cellStyle name="Currency [0] 15104" xfId="58115" hidden="1"/>
    <cellStyle name="Currency [0] 15105" xfId="28688" hidden="1"/>
    <cellStyle name="Currency [0] 15105" xfId="58075" hidden="1"/>
    <cellStyle name="Currency [0] 15106" xfId="28717" hidden="1"/>
    <cellStyle name="Currency [0] 15106" xfId="58104" hidden="1"/>
    <cellStyle name="Currency [0] 15107" xfId="28714" hidden="1"/>
    <cellStyle name="Currency [0] 15107" xfId="58101" hidden="1"/>
    <cellStyle name="Currency [0] 15108" xfId="28767" hidden="1"/>
    <cellStyle name="Currency [0] 15108" xfId="58154" hidden="1"/>
    <cellStyle name="Currency [0] 15109" xfId="28595" hidden="1"/>
    <cellStyle name="Currency [0] 15109" xfId="57982" hidden="1"/>
    <cellStyle name="Currency [0] 1511" xfId="3973" hidden="1"/>
    <cellStyle name="Currency [0] 1511" xfId="33362" hidden="1"/>
    <cellStyle name="Currency [0] 15110" xfId="28754" hidden="1"/>
    <cellStyle name="Currency [0] 15110" xfId="58141" hidden="1"/>
    <cellStyle name="Currency [0] 15111" xfId="28771" hidden="1"/>
    <cellStyle name="Currency [0] 15111" xfId="58158" hidden="1"/>
    <cellStyle name="Currency [0] 15112" xfId="28773" hidden="1"/>
    <cellStyle name="Currency [0] 15112" xfId="58160" hidden="1"/>
    <cellStyle name="Currency [0] 15113" xfId="28654" hidden="1"/>
    <cellStyle name="Currency [0] 15113" xfId="58041" hidden="1"/>
    <cellStyle name="Currency [0] 15114" xfId="28690" hidden="1"/>
    <cellStyle name="Currency [0] 15114" xfId="58077" hidden="1"/>
    <cellStyle name="Currency [0] 15115" xfId="28759" hidden="1"/>
    <cellStyle name="Currency [0] 15115" xfId="58146" hidden="1"/>
    <cellStyle name="Currency [0] 15116" xfId="28747" hidden="1"/>
    <cellStyle name="Currency [0] 15116" xfId="58134" hidden="1"/>
    <cellStyle name="Currency [0] 15117" xfId="28764" hidden="1"/>
    <cellStyle name="Currency [0] 15117" xfId="58151" hidden="1"/>
    <cellStyle name="Currency [0] 15118" xfId="28775" hidden="1"/>
    <cellStyle name="Currency [0] 15118" xfId="58162" hidden="1"/>
    <cellStyle name="Currency [0] 15119" xfId="28623" hidden="1"/>
    <cellStyle name="Currency [0] 15119" xfId="58010" hidden="1"/>
    <cellStyle name="Currency [0] 1512" xfId="3988" hidden="1"/>
    <cellStyle name="Currency [0] 1512" xfId="33377" hidden="1"/>
    <cellStyle name="Currency [0] 15120" xfId="28687" hidden="1"/>
    <cellStyle name="Currency [0] 15120" xfId="58074" hidden="1"/>
    <cellStyle name="Currency [0] 15121" xfId="28779" hidden="1"/>
    <cellStyle name="Currency [0] 15121" xfId="58166" hidden="1"/>
    <cellStyle name="Currency [0] 15122" xfId="28781" hidden="1"/>
    <cellStyle name="Currency [0] 15122" xfId="58168" hidden="1"/>
    <cellStyle name="Currency [0] 15123" xfId="28736" hidden="1"/>
    <cellStyle name="Currency [0] 15123" xfId="58123" hidden="1"/>
    <cellStyle name="Currency [0] 15124" xfId="28748" hidden="1"/>
    <cellStyle name="Currency [0] 15124" xfId="58135" hidden="1"/>
    <cellStyle name="Currency [0] 15125" xfId="28776" hidden="1"/>
    <cellStyle name="Currency [0] 15125" xfId="58163" hidden="1"/>
    <cellStyle name="Currency [0] 15126" xfId="28749" hidden="1"/>
    <cellStyle name="Currency [0] 15126" xfId="58136" hidden="1"/>
    <cellStyle name="Currency [0] 15127" xfId="28782" hidden="1"/>
    <cellStyle name="Currency [0] 15127" xfId="58169" hidden="1"/>
    <cellStyle name="Currency [0] 15128" xfId="28784" hidden="1"/>
    <cellStyle name="Currency [0] 15128" xfId="58171" hidden="1"/>
    <cellStyle name="Currency [0] 15129" xfId="28777" hidden="1"/>
    <cellStyle name="Currency [0] 15129" xfId="58164" hidden="1"/>
    <cellStyle name="Currency [0] 1513" xfId="3811" hidden="1"/>
    <cellStyle name="Currency [0] 1513" xfId="33200" hidden="1"/>
    <cellStyle name="Currency [0] 15130" xfId="28723" hidden="1"/>
    <cellStyle name="Currency [0] 15130" xfId="58110" hidden="1"/>
    <cellStyle name="Currency [0] 15131" xfId="28787" hidden="1"/>
    <cellStyle name="Currency [0] 15131" xfId="58174" hidden="1"/>
    <cellStyle name="Currency [0] 15132" xfId="28789" hidden="1"/>
    <cellStyle name="Currency [0] 15132" xfId="58176" hidden="1"/>
    <cellStyle name="Currency [0] 15133" xfId="28506" hidden="1"/>
    <cellStyle name="Currency [0] 15133" xfId="57893" hidden="1"/>
    <cellStyle name="Currency [0] 15134" xfId="28528" hidden="1"/>
    <cellStyle name="Currency [0] 15134" xfId="57915" hidden="1"/>
    <cellStyle name="Currency [0] 15135" xfId="28793" hidden="1"/>
    <cellStyle name="Currency [0] 15135" xfId="58180" hidden="1"/>
    <cellStyle name="Currency [0] 15136" xfId="28800" hidden="1"/>
    <cellStyle name="Currency [0] 15136" xfId="58187" hidden="1"/>
    <cellStyle name="Currency [0] 15137" xfId="28802" hidden="1"/>
    <cellStyle name="Currency [0] 15137" xfId="58189" hidden="1"/>
    <cellStyle name="Currency [0] 15138" xfId="28493" hidden="1"/>
    <cellStyle name="Currency [0] 15138" xfId="57880" hidden="1"/>
    <cellStyle name="Currency [0] 15139" xfId="28796" hidden="1"/>
    <cellStyle name="Currency [0] 15139" xfId="58183" hidden="1"/>
    <cellStyle name="Currency [0] 1514" xfId="3983" hidden="1"/>
    <cellStyle name="Currency [0] 1514" xfId="33372" hidden="1"/>
    <cellStyle name="Currency [0] 15140" xfId="28805" hidden="1"/>
    <cellStyle name="Currency [0] 15140" xfId="58192" hidden="1"/>
    <cellStyle name="Currency [0] 15141" xfId="28807" hidden="1"/>
    <cellStyle name="Currency [0] 15141" xfId="58194" hidden="1"/>
    <cellStyle name="Currency [0] 15142" xfId="28795" hidden="1"/>
    <cellStyle name="Currency [0] 15142" xfId="58182" hidden="1"/>
    <cellStyle name="Currency [0] 15143" xfId="28505" hidden="1"/>
    <cellStyle name="Currency [0] 15143" xfId="57892" hidden="1"/>
    <cellStyle name="Currency [0] 15144" xfId="28818" hidden="1"/>
    <cellStyle name="Currency [0] 15144" xfId="58205" hidden="1"/>
    <cellStyle name="Currency [0] 15145" xfId="28827" hidden="1"/>
    <cellStyle name="Currency [0] 15145" xfId="58214" hidden="1"/>
    <cellStyle name="Currency [0] 15146" xfId="28838" hidden="1"/>
    <cellStyle name="Currency [0] 15146" xfId="58225" hidden="1"/>
    <cellStyle name="Currency [0] 15147" xfId="28844" hidden="1"/>
    <cellStyle name="Currency [0] 15147" xfId="58231" hidden="1"/>
    <cellStyle name="Currency [0] 15148" xfId="28816" hidden="1"/>
    <cellStyle name="Currency [0] 15148" xfId="58203" hidden="1"/>
    <cellStyle name="Currency [0] 15149" xfId="28834" hidden="1"/>
    <cellStyle name="Currency [0] 15149" xfId="58221" hidden="1"/>
    <cellStyle name="Currency [0] 1515" xfId="3981" hidden="1"/>
    <cellStyle name="Currency [0] 1515" xfId="33370" hidden="1"/>
    <cellStyle name="Currency [0] 15150" xfId="28856" hidden="1"/>
    <cellStyle name="Currency [0] 15150" xfId="58243" hidden="1"/>
    <cellStyle name="Currency [0] 15151" xfId="28858" hidden="1"/>
    <cellStyle name="Currency [0] 15151" xfId="58245" hidden="1"/>
    <cellStyle name="Currency [0] 15152" xfId="28790" hidden="1"/>
    <cellStyle name="Currency [0] 15152" xfId="58177" hidden="1"/>
    <cellStyle name="Currency [0] 15153" xfId="28501" hidden="1"/>
    <cellStyle name="Currency [0] 15153" xfId="57888" hidden="1"/>
    <cellStyle name="Currency [0] 15154" xfId="28830" hidden="1"/>
    <cellStyle name="Currency [0] 15154" xfId="58217" hidden="1"/>
    <cellStyle name="Currency [0] 15155" xfId="28497" hidden="1"/>
    <cellStyle name="Currency [0] 15155" xfId="57884" hidden="1"/>
    <cellStyle name="Currency [0] 15156" xfId="28819" hidden="1"/>
    <cellStyle name="Currency [0] 15156" xfId="58206" hidden="1"/>
    <cellStyle name="Currency [0] 15157" xfId="28863" hidden="1"/>
    <cellStyle name="Currency [0] 15157" xfId="58250" hidden="1"/>
    <cellStyle name="Currency [0] 15158" xfId="28831" hidden="1"/>
    <cellStyle name="Currency [0] 15158" xfId="58218" hidden="1"/>
    <cellStyle name="Currency [0] 15159" xfId="28839" hidden="1"/>
    <cellStyle name="Currency [0] 15159" xfId="58226" hidden="1"/>
    <cellStyle name="Currency [0] 1516" xfId="4010" hidden="1"/>
    <cellStyle name="Currency [0] 1516" xfId="33399" hidden="1"/>
    <cellStyle name="Currency [0] 15160" xfId="28875" hidden="1"/>
    <cellStyle name="Currency [0] 15160" xfId="58262" hidden="1"/>
    <cellStyle name="Currency [0] 15161" xfId="28877" hidden="1"/>
    <cellStyle name="Currency [0] 15161" xfId="58264" hidden="1"/>
    <cellStyle name="Currency [0] 15162" xfId="28833" hidden="1"/>
    <cellStyle name="Currency [0] 15162" xfId="58220" hidden="1"/>
    <cellStyle name="Currency [0] 15163" xfId="28846" hidden="1"/>
    <cellStyle name="Currency [0] 15163" xfId="58233" hidden="1"/>
    <cellStyle name="Currency [0] 15164" xfId="28851" hidden="1"/>
    <cellStyle name="Currency [0] 15164" xfId="58238" hidden="1"/>
    <cellStyle name="Currency [0] 15165" xfId="28845" hidden="1"/>
    <cellStyle name="Currency [0] 15165" xfId="58232" hidden="1"/>
    <cellStyle name="Currency [0] 15166" xfId="28893" hidden="1"/>
    <cellStyle name="Currency [0] 15166" xfId="58280" hidden="1"/>
    <cellStyle name="Currency [0] 15167" xfId="28901" hidden="1"/>
    <cellStyle name="Currency [0] 15167" xfId="58288" hidden="1"/>
    <cellStyle name="Currency [0] 15168" xfId="28829" hidden="1"/>
    <cellStyle name="Currency [0] 15168" xfId="58216" hidden="1"/>
    <cellStyle name="Currency [0] 15169" xfId="28887" hidden="1"/>
    <cellStyle name="Currency [0] 15169" xfId="58274" hidden="1"/>
    <cellStyle name="Currency [0] 1517" xfId="3926" hidden="1"/>
    <cellStyle name="Currency [0] 1517" xfId="33315" hidden="1"/>
    <cellStyle name="Currency [0] 15170" xfId="28910" hidden="1"/>
    <cellStyle name="Currency [0] 15170" xfId="58297" hidden="1"/>
    <cellStyle name="Currency [0] 15171" xfId="28912" hidden="1"/>
    <cellStyle name="Currency [0] 15171" xfId="58299" hidden="1"/>
    <cellStyle name="Currency [0] 15172" xfId="28812" hidden="1"/>
    <cellStyle name="Currency [0] 15172" xfId="58199" hidden="1"/>
    <cellStyle name="Currency [0] 15173" xfId="28822" hidden="1"/>
    <cellStyle name="Currency [0] 15173" xfId="58209" hidden="1"/>
    <cellStyle name="Currency [0] 15174" xfId="28884" hidden="1"/>
    <cellStyle name="Currency [0] 15174" xfId="58271" hidden="1"/>
    <cellStyle name="Currency [0] 15175" xfId="28849" hidden="1"/>
    <cellStyle name="Currency [0] 15175" xfId="58236" hidden="1"/>
    <cellStyle name="Currency [0] 15176" xfId="28798" hidden="1"/>
    <cellStyle name="Currency [0] 15176" xfId="58185" hidden="1"/>
    <cellStyle name="Currency [0] 15177" xfId="28920" hidden="1"/>
    <cellStyle name="Currency [0] 15177" xfId="58307" hidden="1"/>
    <cellStyle name="Currency [0] 15178" xfId="28885" hidden="1"/>
    <cellStyle name="Currency [0] 15178" xfId="58272" hidden="1"/>
    <cellStyle name="Currency [0] 15179" xfId="28896" hidden="1"/>
    <cellStyle name="Currency [0] 15179" xfId="58283" hidden="1"/>
    <cellStyle name="Currency [0] 1518" xfId="4002" hidden="1"/>
    <cellStyle name="Currency [0] 1518" xfId="33391" hidden="1"/>
    <cellStyle name="Currency [0] 15180" xfId="28928" hidden="1"/>
    <cellStyle name="Currency [0] 15180" xfId="58315" hidden="1"/>
    <cellStyle name="Currency [0] 15181" xfId="28930" hidden="1"/>
    <cellStyle name="Currency [0] 15181" xfId="58317" hidden="1"/>
    <cellStyle name="Currency [0] 15182" xfId="28882" hidden="1"/>
    <cellStyle name="Currency [0] 15182" xfId="58269" hidden="1"/>
    <cellStyle name="Currency [0] 15183" xfId="28881" hidden="1"/>
    <cellStyle name="Currency [0] 15183" xfId="58268" hidden="1"/>
    <cellStyle name="Currency [0] 15184" xfId="28871" hidden="1"/>
    <cellStyle name="Currency [0] 15184" xfId="58258" hidden="1"/>
    <cellStyle name="Currency [0] 15185" xfId="28867" hidden="1"/>
    <cellStyle name="Currency [0] 15185" xfId="58254" hidden="1"/>
    <cellStyle name="Currency [0] 15186" xfId="28869" hidden="1"/>
    <cellStyle name="Currency [0] 15186" xfId="58256" hidden="1"/>
    <cellStyle name="Currency [0] 15187" xfId="28937" hidden="1"/>
    <cellStyle name="Currency [0] 15187" xfId="58324" hidden="1"/>
    <cellStyle name="Currency [0] 15188" xfId="28499" hidden="1"/>
    <cellStyle name="Currency [0] 15188" xfId="57886" hidden="1"/>
    <cellStyle name="Currency [0] 15189" xfId="28915" hidden="1"/>
    <cellStyle name="Currency [0] 15189" xfId="58302" hidden="1"/>
    <cellStyle name="Currency [0] 1519" xfId="4012" hidden="1"/>
    <cellStyle name="Currency [0] 1519" xfId="33401" hidden="1"/>
    <cellStyle name="Currency [0] 15190" xfId="28943" hidden="1"/>
    <cellStyle name="Currency [0] 15190" xfId="58330" hidden="1"/>
    <cellStyle name="Currency [0] 15191" xfId="28945" hidden="1"/>
    <cellStyle name="Currency [0] 15191" xfId="58332" hidden="1"/>
    <cellStyle name="Currency [0] 15192" xfId="28820" hidden="1"/>
    <cellStyle name="Currency [0] 15192" xfId="58207" hidden="1"/>
    <cellStyle name="Currency [0] 15193" xfId="28894" hidden="1"/>
    <cellStyle name="Currency [0] 15193" xfId="58281" hidden="1"/>
    <cellStyle name="Currency [0] 15194" xfId="28850" hidden="1"/>
    <cellStyle name="Currency [0] 15194" xfId="58237" hidden="1"/>
    <cellStyle name="Currency [0] 15195" xfId="28886" hidden="1"/>
    <cellStyle name="Currency [0] 15195" xfId="58273" hidden="1"/>
    <cellStyle name="Currency [0] 15196" xfId="28890" hidden="1"/>
    <cellStyle name="Currency [0] 15196" xfId="58277" hidden="1"/>
    <cellStyle name="Currency [0] 15197" xfId="28951" hidden="1"/>
    <cellStyle name="Currency [0] 15197" xfId="58338" hidden="1"/>
    <cellStyle name="Currency [0] 15198" xfId="28534" hidden="1"/>
    <cellStyle name="Currency [0] 15198" xfId="57921" hidden="1"/>
    <cellStyle name="Currency [0] 15199" xfId="28933" hidden="1"/>
    <cellStyle name="Currency [0] 15199" xfId="58320" hidden="1"/>
    <cellStyle name="Currency [0] 152" xfId="2579" hidden="1"/>
    <cellStyle name="Currency [0] 152" xfId="31968" hidden="1"/>
    <cellStyle name="Currency [0] 1520" xfId="4013" hidden="1"/>
    <cellStyle name="Currency [0] 1520" xfId="33402" hidden="1"/>
    <cellStyle name="Currency [0] 15200" xfId="28956" hidden="1"/>
    <cellStyle name="Currency [0] 15200" xfId="58343" hidden="1"/>
    <cellStyle name="Currency [0] 15201" xfId="28958" hidden="1"/>
    <cellStyle name="Currency [0] 15201" xfId="58345" hidden="1"/>
    <cellStyle name="Currency [0] 15202" xfId="28814" hidden="1"/>
    <cellStyle name="Currency [0] 15202" xfId="58201" hidden="1"/>
    <cellStyle name="Currency [0] 15203" xfId="28913" hidden="1"/>
    <cellStyle name="Currency [0] 15203" xfId="58300" hidden="1"/>
    <cellStyle name="Currency [0] 15204" xfId="28880" hidden="1"/>
    <cellStyle name="Currency [0] 15204" xfId="58267" hidden="1"/>
    <cellStyle name="Currency [0] 15205" xfId="28898" hidden="1"/>
    <cellStyle name="Currency [0] 15205" xfId="58285" hidden="1"/>
    <cellStyle name="Currency [0] 15206" xfId="28895" hidden="1"/>
    <cellStyle name="Currency [0] 15206" xfId="58282" hidden="1"/>
    <cellStyle name="Currency [0] 15207" xfId="28962" hidden="1"/>
    <cellStyle name="Currency [0] 15207" xfId="58349" hidden="1"/>
    <cellStyle name="Currency [0] 15208" xfId="28847" hidden="1"/>
    <cellStyle name="Currency [0] 15208" xfId="58234" hidden="1"/>
    <cellStyle name="Currency [0] 15209" xfId="28947" hidden="1"/>
    <cellStyle name="Currency [0] 15209" xfId="58334" hidden="1"/>
    <cellStyle name="Currency [0] 1521" xfId="3984" hidden="1"/>
    <cellStyle name="Currency [0] 1521" xfId="33373" hidden="1"/>
    <cellStyle name="Currency [0] 15210" xfId="28969" hidden="1"/>
    <cellStyle name="Currency [0] 15210" xfId="58356" hidden="1"/>
    <cellStyle name="Currency [0] 15211" xfId="28971" hidden="1"/>
    <cellStyle name="Currency [0] 15211" xfId="58358" hidden="1"/>
    <cellStyle name="Currency [0] 15212" xfId="28899" hidden="1"/>
    <cellStyle name="Currency [0] 15212" xfId="58286" hidden="1"/>
    <cellStyle name="Currency [0] 15213" xfId="28931" hidden="1"/>
    <cellStyle name="Currency [0] 15213" xfId="58318" hidden="1"/>
    <cellStyle name="Currency [0] 15214" xfId="28579" hidden="1"/>
    <cellStyle name="Currency [0] 15214" xfId="57966" hidden="1"/>
    <cellStyle name="Currency [0] 15215" xfId="28917" hidden="1"/>
    <cellStyle name="Currency [0] 15215" xfId="58304" hidden="1"/>
    <cellStyle name="Currency [0] 15216" xfId="28914" hidden="1"/>
    <cellStyle name="Currency [0] 15216" xfId="58301" hidden="1"/>
    <cellStyle name="Currency [0] 15217" xfId="28975" hidden="1"/>
    <cellStyle name="Currency [0] 15217" xfId="58362" hidden="1"/>
    <cellStyle name="Currency [0] 15218" xfId="28810" hidden="1"/>
    <cellStyle name="Currency [0] 15218" xfId="58197" hidden="1"/>
    <cellStyle name="Currency [0] 15219" xfId="28959" hidden="1"/>
    <cellStyle name="Currency [0] 15219" xfId="58346" hidden="1"/>
    <cellStyle name="Currency [0] 1522" xfId="3996" hidden="1"/>
    <cellStyle name="Currency [0] 1522" xfId="33385" hidden="1"/>
    <cellStyle name="Currency [0] 15220" xfId="28979" hidden="1"/>
    <cellStyle name="Currency [0] 15220" xfId="58366" hidden="1"/>
    <cellStyle name="Currency [0] 15221" xfId="28981" hidden="1"/>
    <cellStyle name="Currency [0] 15221" xfId="58368" hidden="1"/>
    <cellStyle name="Currency [0] 15222" xfId="28918" hidden="1"/>
    <cellStyle name="Currency [0] 15222" xfId="58305" hidden="1"/>
    <cellStyle name="Currency [0] 15223" xfId="28946" hidden="1"/>
    <cellStyle name="Currency [0] 15223" xfId="58333" hidden="1"/>
    <cellStyle name="Currency [0] 15224" xfId="28906" hidden="1"/>
    <cellStyle name="Currency [0] 15224" xfId="58293" hidden="1"/>
    <cellStyle name="Currency [0] 15225" xfId="28935" hidden="1"/>
    <cellStyle name="Currency [0] 15225" xfId="58322" hidden="1"/>
    <cellStyle name="Currency [0] 15226" xfId="28932" hidden="1"/>
    <cellStyle name="Currency [0] 15226" xfId="58319" hidden="1"/>
    <cellStyle name="Currency [0] 15227" xfId="28985" hidden="1"/>
    <cellStyle name="Currency [0] 15227" xfId="58372" hidden="1"/>
    <cellStyle name="Currency [0] 15228" xfId="28813" hidden="1"/>
    <cellStyle name="Currency [0] 15228" xfId="58200" hidden="1"/>
    <cellStyle name="Currency [0] 15229" xfId="28972" hidden="1"/>
    <cellStyle name="Currency [0] 15229" xfId="58359" hidden="1"/>
    <cellStyle name="Currency [0] 1523" xfId="3976" hidden="1"/>
    <cellStyle name="Currency [0] 1523" xfId="33365" hidden="1"/>
    <cellStyle name="Currency [0] 15230" xfId="28989" hidden="1"/>
    <cellStyle name="Currency [0] 15230" xfId="58376" hidden="1"/>
    <cellStyle name="Currency [0] 15231" xfId="28991" hidden="1"/>
    <cellStyle name="Currency [0] 15231" xfId="58378" hidden="1"/>
    <cellStyle name="Currency [0] 15232" xfId="28872" hidden="1"/>
    <cellStyle name="Currency [0] 15232" xfId="58259" hidden="1"/>
    <cellStyle name="Currency [0] 15233" xfId="28908" hidden="1"/>
    <cellStyle name="Currency [0] 15233" xfId="58295" hidden="1"/>
    <cellStyle name="Currency [0] 15234" xfId="28977" hidden="1"/>
    <cellStyle name="Currency [0] 15234" xfId="58364" hidden="1"/>
    <cellStyle name="Currency [0] 15235" xfId="28965" hidden="1"/>
    <cellStyle name="Currency [0] 15235" xfId="58352" hidden="1"/>
    <cellStyle name="Currency [0] 15236" xfId="28982" hidden="1"/>
    <cellStyle name="Currency [0] 15236" xfId="58369" hidden="1"/>
    <cellStyle name="Currency [0] 15237" xfId="28993" hidden="1"/>
    <cellStyle name="Currency [0] 15237" xfId="58380" hidden="1"/>
    <cellStyle name="Currency [0] 15238" xfId="28841" hidden="1"/>
    <cellStyle name="Currency [0] 15238" xfId="58228" hidden="1"/>
    <cellStyle name="Currency [0] 15239" xfId="28905" hidden="1"/>
    <cellStyle name="Currency [0] 15239" xfId="58292" hidden="1"/>
    <cellStyle name="Currency [0] 1524" xfId="3991" hidden="1"/>
    <cellStyle name="Currency [0] 1524" xfId="33380" hidden="1"/>
    <cellStyle name="Currency [0] 15240" xfId="28997" hidden="1"/>
    <cellStyle name="Currency [0] 15240" xfId="58384" hidden="1"/>
    <cellStyle name="Currency [0] 15241" xfId="28999" hidden="1"/>
    <cellStyle name="Currency [0] 15241" xfId="58386" hidden="1"/>
    <cellStyle name="Currency [0] 15242" xfId="28954" hidden="1"/>
    <cellStyle name="Currency [0] 15242" xfId="58341" hidden="1"/>
    <cellStyle name="Currency [0] 15243" xfId="28966" hidden="1"/>
    <cellStyle name="Currency [0] 15243" xfId="58353" hidden="1"/>
    <cellStyle name="Currency [0] 15244" xfId="28994" hidden="1"/>
    <cellStyle name="Currency [0] 15244" xfId="58381" hidden="1"/>
    <cellStyle name="Currency [0] 15245" xfId="28967" hidden="1"/>
    <cellStyle name="Currency [0] 15245" xfId="58354" hidden="1"/>
    <cellStyle name="Currency [0] 15246" xfId="29000" hidden="1"/>
    <cellStyle name="Currency [0] 15246" xfId="58387" hidden="1"/>
    <cellStyle name="Currency [0] 15247" xfId="29002" hidden="1"/>
    <cellStyle name="Currency [0] 15247" xfId="58389" hidden="1"/>
    <cellStyle name="Currency [0] 15248" xfId="28995" hidden="1"/>
    <cellStyle name="Currency [0] 15248" xfId="58382" hidden="1"/>
    <cellStyle name="Currency [0] 15249" xfId="28941" hidden="1"/>
    <cellStyle name="Currency [0] 15249" xfId="58328" hidden="1"/>
    <cellStyle name="Currency [0] 1525" xfId="3989" hidden="1"/>
    <cellStyle name="Currency [0] 1525" xfId="33378" hidden="1"/>
    <cellStyle name="Currency [0] 15250" xfId="29004" hidden="1"/>
    <cellStyle name="Currency [0] 15250" xfId="58391" hidden="1"/>
    <cellStyle name="Currency [0] 15251" xfId="29006" hidden="1"/>
    <cellStyle name="Currency [0] 15251" xfId="58393" hidden="1"/>
    <cellStyle name="Currency [0] 15252" xfId="28518" hidden="1"/>
    <cellStyle name="Currency [0] 15252" xfId="57905" hidden="1"/>
    <cellStyle name="Currency [0] 15253" xfId="28496" hidden="1"/>
    <cellStyle name="Currency [0] 15253" xfId="57883" hidden="1"/>
    <cellStyle name="Currency [0] 15254" xfId="29012" hidden="1"/>
    <cellStyle name="Currency [0] 15254" xfId="58399" hidden="1"/>
    <cellStyle name="Currency [0] 15255" xfId="29018" hidden="1"/>
    <cellStyle name="Currency [0] 15255" xfId="58405" hidden="1"/>
    <cellStyle name="Currency [0] 15256" xfId="29020" hidden="1"/>
    <cellStyle name="Currency [0] 15256" xfId="58407" hidden="1"/>
    <cellStyle name="Currency [0] 15257" xfId="28513" hidden="1"/>
    <cellStyle name="Currency [0] 15257" xfId="57900" hidden="1"/>
    <cellStyle name="Currency [0] 15258" xfId="29014" hidden="1"/>
    <cellStyle name="Currency [0] 15258" xfId="58401" hidden="1"/>
    <cellStyle name="Currency [0] 15259" xfId="29022" hidden="1"/>
    <cellStyle name="Currency [0] 15259" xfId="58409" hidden="1"/>
    <cellStyle name="Currency [0] 1526" xfId="4015" hidden="1"/>
    <cellStyle name="Currency [0] 1526" xfId="33404" hidden="1"/>
    <cellStyle name="Currency [0] 15260" xfId="29024" hidden="1"/>
    <cellStyle name="Currency [0] 15260" xfId="58411" hidden="1"/>
    <cellStyle name="Currency [0] 15261" xfId="29013" hidden="1"/>
    <cellStyle name="Currency [0] 15261" xfId="58400" hidden="1"/>
    <cellStyle name="Currency [0] 15262" xfId="28519" hidden="1"/>
    <cellStyle name="Currency [0] 15262" xfId="57906" hidden="1"/>
    <cellStyle name="Currency [0] 15263" xfId="29035" hidden="1"/>
    <cellStyle name="Currency [0] 15263" xfId="58422" hidden="1"/>
    <cellStyle name="Currency [0] 15264" xfId="29044" hidden="1"/>
    <cellStyle name="Currency [0] 15264" xfId="58431" hidden="1"/>
    <cellStyle name="Currency [0] 15265" xfId="29055" hidden="1"/>
    <cellStyle name="Currency [0] 15265" xfId="58442" hidden="1"/>
    <cellStyle name="Currency [0] 15266" xfId="29061" hidden="1"/>
    <cellStyle name="Currency [0] 15266" xfId="58448" hidden="1"/>
    <cellStyle name="Currency [0] 15267" xfId="29033" hidden="1"/>
    <cellStyle name="Currency [0] 15267" xfId="58420" hidden="1"/>
    <cellStyle name="Currency [0] 15268" xfId="29051" hidden="1"/>
    <cellStyle name="Currency [0] 15268" xfId="58438" hidden="1"/>
    <cellStyle name="Currency [0] 15269" xfId="29073" hidden="1"/>
    <cellStyle name="Currency [0] 15269" xfId="58460" hidden="1"/>
    <cellStyle name="Currency [0] 1527" xfId="3928" hidden="1"/>
    <cellStyle name="Currency [0] 1527" xfId="33317" hidden="1"/>
    <cellStyle name="Currency [0] 15270" xfId="29075" hidden="1"/>
    <cellStyle name="Currency [0] 15270" xfId="58462" hidden="1"/>
    <cellStyle name="Currency [0] 15271" xfId="29009" hidden="1"/>
    <cellStyle name="Currency [0] 15271" xfId="58396" hidden="1"/>
    <cellStyle name="Currency [0] 15272" xfId="28523" hidden="1"/>
    <cellStyle name="Currency [0] 15272" xfId="57910" hidden="1"/>
    <cellStyle name="Currency [0] 15273" xfId="29047" hidden="1"/>
    <cellStyle name="Currency [0] 15273" xfId="58434" hidden="1"/>
    <cellStyle name="Currency [0] 15274" xfId="28539" hidden="1"/>
    <cellStyle name="Currency [0] 15274" xfId="57926" hidden="1"/>
    <cellStyle name="Currency [0] 15275" xfId="29036" hidden="1"/>
    <cellStyle name="Currency [0] 15275" xfId="58423" hidden="1"/>
    <cellStyle name="Currency [0] 15276" xfId="29080" hidden="1"/>
    <cellStyle name="Currency [0] 15276" xfId="58467" hidden="1"/>
    <cellStyle name="Currency [0] 15277" xfId="29048" hidden="1"/>
    <cellStyle name="Currency [0] 15277" xfId="58435" hidden="1"/>
    <cellStyle name="Currency [0] 15278" xfId="29056" hidden="1"/>
    <cellStyle name="Currency [0] 15278" xfId="58443" hidden="1"/>
    <cellStyle name="Currency [0] 15279" xfId="29092" hidden="1"/>
    <cellStyle name="Currency [0] 15279" xfId="58479" hidden="1"/>
    <cellStyle name="Currency [0] 1528" xfId="4009" hidden="1"/>
    <cellStyle name="Currency [0] 1528" xfId="33398" hidden="1"/>
    <cellStyle name="Currency [0] 15280" xfId="29094" hidden="1"/>
    <cellStyle name="Currency [0] 15280" xfId="58481" hidden="1"/>
    <cellStyle name="Currency [0] 15281" xfId="29050" hidden="1"/>
    <cellStyle name="Currency [0] 15281" xfId="58437" hidden="1"/>
    <cellStyle name="Currency [0] 15282" xfId="29063" hidden="1"/>
    <cellStyle name="Currency [0] 15282" xfId="58450" hidden="1"/>
    <cellStyle name="Currency [0] 15283" xfId="29068" hidden="1"/>
    <cellStyle name="Currency [0] 15283" xfId="58455" hidden="1"/>
    <cellStyle name="Currency [0] 15284" xfId="29062" hidden="1"/>
    <cellStyle name="Currency [0] 15284" xfId="58449" hidden="1"/>
    <cellStyle name="Currency [0] 15285" xfId="29110" hidden="1"/>
    <cellStyle name="Currency [0] 15285" xfId="58497" hidden="1"/>
    <cellStyle name="Currency [0] 15286" xfId="29118" hidden="1"/>
    <cellStyle name="Currency [0] 15286" xfId="58505" hidden="1"/>
    <cellStyle name="Currency [0] 15287" xfId="29046" hidden="1"/>
    <cellStyle name="Currency [0] 15287" xfId="58433" hidden="1"/>
    <cellStyle name="Currency [0] 15288" xfId="29104" hidden="1"/>
    <cellStyle name="Currency [0] 15288" xfId="58491" hidden="1"/>
    <cellStyle name="Currency [0] 15289" xfId="29127" hidden="1"/>
    <cellStyle name="Currency [0] 15289" xfId="58514" hidden="1"/>
    <cellStyle name="Currency [0] 1529" xfId="4016" hidden="1"/>
    <cellStyle name="Currency [0] 1529" xfId="33405" hidden="1"/>
    <cellStyle name="Currency [0] 15290" xfId="29129" hidden="1"/>
    <cellStyle name="Currency [0] 15290" xfId="58516" hidden="1"/>
    <cellStyle name="Currency [0] 15291" xfId="29029" hidden="1"/>
    <cellStyle name="Currency [0] 15291" xfId="58416" hidden="1"/>
    <cellStyle name="Currency [0] 15292" xfId="29039" hidden="1"/>
    <cellStyle name="Currency [0] 15292" xfId="58426" hidden="1"/>
    <cellStyle name="Currency [0] 15293" xfId="29101" hidden="1"/>
    <cellStyle name="Currency [0] 15293" xfId="58488" hidden="1"/>
    <cellStyle name="Currency [0] 15294" xfId="29066" hidden="1"/>
    <cellStyle name="Currency [0] 15294" xfId="58453" hidden="1"/>
    <cellStyle name="Currency [0] 15295" xfId="29016" hidden="1"/>
    <cellStyle name="Currency [0] 15295" xfId="58403" hidden="1"/>
    <cellStyle name="Currency [0] 15296" xfId="29137" hidden="1"/>
    <cellStyle name="Currency [0] 15296" xfId="58524" hidden="1"/>
    <cellStyle name="Currency [0] 15297" xfId="29102" hidden="1"/>
    <cellStyle name="Currency [0] 15297" xfId="58489" hidden="1"/>
    <cellStyle name="Currency [0] 15298" xfId="29113" hidden="1"/>
    <cellStyle name="Currency [0] 15298" xfId="58500" hidden="1"/>
    <cellStyle name="Currency [0] 15299" xfId="29145" hidden="1"/>
    <cellStyle name="Currency [0] 15299" xfId="58532" hidden="1"/>
    <cellStyle name="Currency [0] 153" xfId="2574" hidden="1"/>
    <cellStyle name="Currency [0] 153" xfId="31963" hidden="1"/>
    <cellStyle name="Currency [0] 1530" xfId="4017" hidden="1"/>
    <cellStyle name="Currency [0] 1530" xfId="33406" hidden="1"/>
    <cellStyle name="Currency [0] 15300" xfId="29147" hidden="1"/>
    <cellStyle name="Currency [0] 15300" xfId="58534" hidden="1"/>
    <cellStyle name="Currency [0] 15301" xfId="29099" hidden="1"/>
    <cellStyle name="Currency [0] 15301" xfId="58486" hidden="1"/>
    <cellStyle name="Currency [0] 15302" xfId="29098" hidden="1"/>
    <cellStyle name="Currency [0] 15302" xfId="58485" hidden="1"/>
    <cellStyle name="Currency [0] 15303" xfId="29088" hidden="1"/>
    <cellStyle name="Currency [0] 15303" xfId="58475" hidden="1"/>
    <cellStyle name="Currency [0] 15304" xfId="29084" hidden="1"/>
    <cellStyle name="Currency [0] 15304" xfId="58471" hidden="1"/>
    <cellStyle name="Currency [0] 15305" xfId="29086" hidden="1"/>
    <cellStyle name="Currency [0] 15305" xfId="58473" hidden="1"/>
    <cellStyle name="Currency [0] 15306" xfId="29154" hidden="1"/>
    <cellStyle name="Currency [0] 15306" xfId="58541" hidden="1"/>
    <cellStyle name="Currency [0] 15307" xfId="28525" hidden="1"/>
    <cellStyle name="Currency [0] 15307" xfId="57912" hidden="1"/>
    <cellStyle name="Currency [0] 15308" xfId="29132" hidden="1"/>
    <cellStyle name="Currency [0] 15308" xfId="58519" hidden="1"/>
    <cellStyle name="Currency [0] 15309" xfId="29160" hidden="1"/>
    <cellStyle name="Currency [0] 15309" xfId="58547" hidden="1"/>
    <cellStyle name="Currency [0] 1531" xfId="3957" hidden="1"/>
    <cellStyle name="Currency [0] 1531" xfId="33346" hidden="1"/>
    <cellStyle name="Currency [0] 15310" xfId="29162" hidden="1"/>
    <cellStyle name="Currency [0] 15310" xfId="58549" hidden="1"/>
    <cellStyle name="Currency [0] 15311" xfId="29037" hidden="1"/>
    <cellStyle name="Currency [0] 15311" xfId="58424" hidden="1"/>
    <cellStyle name="Currency [0] 15312" xfId="29111" hidden="1"/>
    <cellStyle name="Currency [0] 15312" xfId="58498" hidden="1"/>
    <cellStyle name="Currency [0] 15313" xfId="29067" hidden="1"/>
    <cellStyle name="Currency [0] 15313" xfId="58454" hidden="1"/>
    <cellStyle name="Currency [0] 15314" xfId="29103" hidden="1"/>
    <cellStyle name="Currency [0] 15314" xfId="58490" hidden="1"/>
    <cellStyle name="Currency [0] 15315" xfId="29107" hidden="1"/>
    <cellStyle name="Currency [0] 15315" xfId="58494" hidden="1"/>
    <cellStyle name="Currency [0] 15316" xfId="29168" hidden="1"/>
    <cellStyle name="Currency [0] 15316" xfId="58555" hidden="1"/>
    <cellStyle name="Currency [0] 15317" xfId="28512" hidden="1"/>
    <cellStyle name="Currency [0] 15317" xfId="57899" hidden="1"/>
    <cellStyle name="Currency [0] 15318" xfId="29150" hidden="1"/>
    <cellStyle name="Currency [0] 15318" xfId="58537" hidden="1"/>
    <cellStyle name="Currency [0] 15319" xfId="29173" hidden="1"/>
    <cellStyle name="Currency [0] 15319" xfId="58560" hidden="1"/>
    <cellStyle name="Currency [0] 1532" xfId="3977" hidden="1"/>
    <cellStyle name="Currency [0] 1532" xfId="33366" hidden="1"/>
    <cellStyle name="Currency [0] 15320" xfId="29175" hidden="1"/>
    <cellStyle name="Currency [0] 15320" xfId="58562" hidden="1"/>
    <cellStyle name="Currency [0] 15321" xfId="29031" hidden="1"/>
    <cellStyle name="Currency [0] 15321" xfId="58418" hidden="1"/>
    <cellStyle name="Currency [0] 15322" xfId="29130" hidden="1"/>
    <cellStyle name="Currency [0] 15322" xfId="58517" hidden="1"/>
    <cellStyle name="Currency [0] 15323" xfId="29097" hidden="1"/>
    <cellStyle name="Currency [0] 15323" xfId="58484" hidden="1"/>
    <cellStyle name="Currency [0] 15324" xfId="29115" hidden="1"/>
    <cellStyle name="Currency [0] 15324" xfId="58502" hidden="1"/>
    <cellStyle name="Currency [0] 15325" xfId="29112" hidden="1"/>
    <cellStyle name="Currency [0] 15325" xfId="58499" hidden="1"/>
    <cellStyle name="Currency [0] 15326" xfId="29179" hidden="1"/>
    <cellStyle name="Currency [0] 15326" xfId="58566" hidden="1"/>
    <cellStyle name="Currency [0] 15327" xfId="29064" hidden="1"/>
    <cellStyle name="Currency [0] 15327" xfId="58451" hidden="1"/>
    <cellStyle name="Currency [0] 15328" xfId="29164" hidden="1"/>
    <cellStyle name="Currency [0] 15328" xfId="58551" hidden="1"/>
    <cellStyle name="Currency [0] 15329" xfId="29186" hidden="1"/>
    <cellStyle name="Currency [0] 15329" xfId="58573" hidden="1"/>
    <cellStyle name="Currency [0] 1533" xfId="4011" hidden="1"/>
    <cellStyle name="Currency [0] 1533" xfId="33400" hidden="1"/>
    <cellStyle name="Currency [0] 15330" xfId="29188" hidden="1"/>
    <cellStyle name="Currency [0] 15330" xfId="58575" hidden="1"/>
    <cellStyle name="Currency [0] 15331" xfId="29116" hidden="1"/>
    <cellStyle name="Currency [0] 15331" xfId="58503" hidden="1"/>
    <cellStyle name="Currency [0] 15332" xfId="29148" hidden="1"/>
    <cellStyle name="Currency [0] 15332" xfId="58535" hidden="1"/>
    <cellStyle name="Currency [0] 15333" xfId="28491" hidden="1"/>
    <cellStyle name="Currency [0] 15333" xfId="57878" hidden="1"/>
    <cellStyle name="Currency [0] 15334" xfId="29134" hidden="1"/>
    <cellStyle name="Currency [0] 15334" xfId="58521" hidden="1"/>
    <cellStyle name="Currency [0] 15335" xfId="29131" hidden="1"/>
    <cellStyle name="Currency [0] 15335" xfId="58518" hidden="1"/>
    <cellStyle name="Currency [0] 15336" xfId="29192" hidden="1"/>
    <cellStyle name="Currency [0] 15336" xfId="58579" hidden="1"/>
    <cellStyle name="Currency [0] 15337" xfId="29027" hidden="1"/>
    <cellStyle name="Currency [0] 15337" xfId="58414" hidden="1"/>
    <cellStyle name="Currency [0] 15338" xfId="29176" hidden="1"/>
    <cellStyle name="Currency [0] 15338" xfId="58563" hidden="1"/>
    <cellStyle name="Currency [0] 15339" xfId="29196" hidden="1"/>
    <cellStyle name="Currency [0] 15339" xfId="58583" hidden="1"/>
    <cellStyle name="Currency [0] 1534" xfId="4004" hidden="1"/>
    <cellStyle name="Currency [0] 1534" xfId="33393" hidden="1"/>
    <cellStyle name="Currency [0] 15340" xfId="29198" hidden="1"/>
    <cellStyle name="Currency [0] 15340" xfId="58585" hidden="1"/>
    <cellStyle name="Currency [0] 15341" xfId="29135" hidden="1"/>
    <cellStyle name="Currency [0] 15341" xfId="58522" hidden="1"/>
    <cellStyle name="Currency [0] 15342" xfId="29163" hidden="1"/>
    <cellStyle name="Currency [0] 15342" xfId="58550" hidden="1"/>
    <cellStyle name="Currency [0] 15343" xfId="29123" hidden="1"/>
    <cellStyle name="Currency [0] 15343" xfId="58510" hidden="1"/>
    <cellStyle name="Currency [0] 15344" xfId="29152" hidden="1"/>
    <cellStyle name="Currency [0] 15344" xfId="58539" hidden="1"/>
    <cellStyle name="Currency [0] 15345" xfId="29149" hidden="1"/>
    <cellStyle name="Currency [0] 15345" xfId="58536" hidden="1"/>
    <cellStyle name="Currency [0] 15346" xfId="29202" hidden="1"/>
    <cellStyle name="Currency [0] 15346" xfId="58589" hidden="1"/>
    <cellStyle name="Currency [0] 15347" xfId="29030" hidden="1"/>
    <cellStyle name="Currency [0] 15347" xfId="58417" hidden="1"/>
    <cellStyle name="Currency [0] 15348" xfId="29189" hidden="1"/>
    <cellStyle name="Currency [0] 15348" xfId="58576" hidden="1"/>
    <cellStyle name="Currency [0] 15349" xfId="29206" hidden="1"/>
    <cellStyle name="Currency [0] 15349" xfId="58593" hidden="1"/>
    <cellStyle name="Currency [0] 1535" xfId="4014" hidden="1"/>
    <cellStyle name="Currency [0] 1535" xfId="33403" hidden="1"/>
    <cellStyle name="Currency [0] 15350" xfId="29208" hidden="1"/>
    <cellStyle name="Currency [0] 15350" xfId="58595" hidden="1"/>
    <cellStyle name="Currency [0] 15351" xfId="29089" hidden="1"/>
    <cellStyle name="Currency [0] 15351" xfId="58476" hidden="1"/>
    <cellStyle name="Currency [0] 15352" xfId="29125" hidden="1"/>
    <cellStyle name="Currency [0] 15352" xfId="58512" hidden="1"/>
    <cellStyle name="Currency [0] 15353" xfId="29194" hidden="1"/>
    <cellStyle name="Currency [0] 15353" xfId="58581" hidden="1"/>
    <cellStyle name="Currency [0] 15354" xfId="29182" hidden="1"/>
    <cellStyle name="Currency [0] 15354" xfId="58569" hidden="1"/>
    <cellStyle name="Currency [0] 15355" xfId="29199" hidden="1"/>
    <cellStyle name="Currency [0] 15355" xfId="58586" hidden="1"/>
    <cellStyle name="Currency [0] 15356" xfId="29210" hidden="1"/>
    <cellStyle name="Currency [0] 15356" xfId="58597" hidden="1"/>
    <cellStyle name="Currency [0] 15357" xfId="29058" hidden="1"/>
    <cellStyle name="Currency [0] 15357" xfId="58445" hidden="1"/>
    <cellStyle name="Currency [0] 15358" xfId="29122" hidden="1"/>
    <cellStyle name="Currency [0] 15358" xfId="58509" hidden="1"/>
    <cellStyle name="Currency [0] 15359" xfId="29214" hidden="1"/>
    <cellStyle name="Currency [0] 15359" xfId="58601" hidden="1"/>
    <cellStyle name="Currency [0] 1536" xfId="4018" hidden="1"/>
    <cellStyle name="Currency [0] 1536" xfId="33407" hidden="1"/>
    <cellStyle name="Currency [0] 15360" xfId="29216" hidden="1"/>
    <cellStyle name="Currency [0] 15360" xfId="58603" hidden="1"/>
    <cellStyle name="Currency [0] 15361" xfId="29171" hidden="1"/>
    <cellStyle name="Currency [0] 15361" xfId="58558" hidden="1"/>
    <cellStyle name="Currency [0] 15362" xfId="29183" hidden="1"/>
    <cellStyle name="Currency [0] 15362" xfId="58570" hidden="1"/>
    <cellStyle name="Currency [0] 15363" xfId="29211" hidden="1"/>
    <cellStyle name="Currency [0] 15363" xfId="58598" hidden="1"/>
    <cellStyle name="Currency [0] 15364" xfId="29184" hidden="1"/>
    <cellStyle name="Currency [0] 15364" xfId="58571" hidden="1"/>
    <cellStyle name="Currency [0] 15365" xfId="29217" hidden="1"/>
    <cellStyle name="Currency [0] 15365" xfId="58604" hidden="1"/>
    <cellStyle name="Currency [0] 15366" xfId="29219" hidden="1"/>
    <cellStyle name="Currency [0] 15366" xfId="58606" hidden="1"/>
    <cellStyle name="Currency [0] 15367" xfId="29212" hidden="1"/>
    <cellStyle name="Currency [0] 15367" xfId="58599" hidden="1"/>
    <cellStyle name="Currency [0] 15368" xfId="29158" hidden="1"/>
    <cellStyle name="Currency [0] 15368" xfId="58545" hidden="1"/>
    <cellStyle name="Currency [0] 15369" xfId="29221" hidden="1"/>
    <cellStyle name="Currency [0] 15369" xfId="58608" hidden="1"/>
    <cellStyle name="Currency [0] 1537" xfId="3943" hidden="1"/>
    <cellStyle name="Currency [0] 1537" xfId="33332" hidden="1"/>
    <cellStyle name="Currency [0] 15370" xfId="29223" hidden="1"/>
    <cellStyle name="Currency [0] 15370" xfId="58610" hidden="1"/>
    <cellStyle name="Currency [0] 15371" xfId="28585" hidden="1"/>
    <cellStyle name="Currency [0] 15371" xfId="57972" hidden="1"/>
    <cellStyle name="Currency [0] 15372" xfId="28526" hidden="1"/>
    <cellStyle name="Currency [0] 15372" xfId="57913" hidden="1"/>
    <cellStyle name="Currency [0] 15373" xfId="29229" hidden="1"/>
    <cellStyle name="Currency [0] 15373" xfId="58616" hidden="1"/>
    <cellStyle name="Currency [0] 15374" xfId="29235" hidden="1"/>
    <cellStyle name="Currency [0] 15374" xfId="58622" hidden="1"/>
    <cellStyle name="Currency [0] 15375" xfId="29237" hidden="1"/>
    <cellStyle name="Currency [0] 15375" xfId="58624" hidden="1"/>
    <cellStyle name="Currency [0] 15376" xfId="28516" hidden="1"/>
    <cellStyle name="Currency [0] 15376" xfId="57903" hidden="1"/>
    <cellStyle name="Currency [0] 15377" xfId="29231" hidden="1"/>
    <cellStyle name="Currency [0] 15377" xfId="58618" hidden="1"/>
    <cellStyle name="Currency [0] 15378" xfId="29239" hidden="1"/>
    <cellStyle name="Currency [0] 15378" xfId="58626" hidden="1"/>
    <cellStyle name="Currency [0] 15379" xfId="29241" hidden="1"/>
    <cellStyle name="Currency [0] 15379" xfId="58628" hidden="1"/>
    <cellStyle name="Currency [0] 1538" xfId="3975" hidden="1"/>
    <cellStyle name="Currency [0] 1538" xfId="33364" hidden="1"/>
    <cellStyle name="Currency [0] 15380" xfId="29230" hidden="1"/>
    <cellStyle name="Currency [0] 15380" xfId="58617" hidden="1"/>
    <cellStyle name="Currency [0] 15381" xfId="28561" hidden="1"/>
    <cellStyle name="Currency [0] 15381" xfId="57948" hidden="1"/>
    <cellStyle name="Currency [0] 15382" xfId="29252" hidden="1"/>
    <cellStyle name="Currency [0] 15382" xfId="58639" hidden="1"/>
    <cellStyle name="Currency [0] 15383" xfId="29261" hidden="1"/>
    <cellStyle name="Currency [0] 15383" xfId="58648" hidden="1"/>
    <cellStyle name="Currency [0] 15384" xfId="29272" hidden="1"/>
    <cellStyle name="Currency [0] 15384" xfId="58659" hidden="1"/>
    <cellStyle name="Currency [0] 15385" xfId="29278" hidden="1"/>
    <cellStyle name="Currency [0] 15385" xfId="58665" hidden="1"/>
    <cellStyle name="Currency [0] 15386" xfId="29250" hidden="1"/>
    <cellStyle name="Currency [0] 15386" xfId="58637" hidden="1"/>
    <cellStyle name="Currency [0] 15387" xfId="29268" hidden="1"/>
    <cellStyle name="Currency [0] 15387" xfId="58655" hidden="1"/>
    <cellStyle name="Currency [0] 15388" xfId="29290" hidden="1"/>
    <cellStyle name="Currency [0] 15388" xfId="58677" hidden="1"/>
    <cellStyle name="Currency [0] 15389" xfId="29292" hidden="1"/>
    <cellStyle name="Currency [0] 15389" xfId="58679" hidden="1"/>
    <cellStyle name="Currency [0] 1539" xfId="4021" hidden="1"/>
    <cellStyle name="Currency [0] 1539" xfId="33410" hidden="1"/>
    <cellStyle name="Currency [0] 15390" xfId="29226" hidden="1"/>
    <cellStyle name="Currency [0] 15390" xfId="58613" hidden="1"/>
    <cellStyle name="Currency [0] 15391" xfId="28515" hidden="1"/>
    <cellStyle name="Currency [0] 15391" xfId="57902" hidden="1"/>
    <cellStyle name="Currency [0] 15392" xfId="29264" hidden="1"/>
    <cellStyle name="Currency [0] 15392" xfId="58651" hidden="1"/>
    <cellStyle name="Currency [0] 15393" xfId="28494" hidden="1"/>
    <cellStyle name="Currency [0] 15393" xfId="57881" hidden="1"/>
    <cellStyle name="Currency [0] 15394" xfId="29253" hidden="1"/>
    <cellStyle name="Currency [0] 15394" xfId="58640" hidden="1"/>
    <cellStyle name="Currency [0] 15395" xfId="29297" hidden="1"/>
    <cellStyle name="Currency [0] 15395" xfId="58684" hidden="1"/>
    <cellStyle name="Currency [0] 15396" xfId="29265" hidden="1"/>
    <cellStyle name="Currency [0] 15396" xfId="58652" hidden="1"/>
    <cellStyle name="Currency [0] 15397" xfId="29273" hidden="1"/>
    <cellStyle name="Currency [0] 15397" xfId="58660" hidden="1"/>
    <cellStyle name="Currency [0] 15398" xfId="29309" hidden="1"/>
    <cellStyle name="Currency [0] 15398" xfId="58696" hidden="1"/>
    <cellStyle name="Currency [0] 15399" xfId="29311" hidden="1"/>
    <cellStyle name="Currency [0] 15399" xfId="58698" hidden="1"/>
    <cellStyle name="Currency [0] 154" xfId="2597" hidden="1"/>
    <cellStyle name="Currency [0] 154" xfId="31986" hidden="1"/>
    <cellStyle name="Currency [0] 1540" xfId="4022" hidden="1"/>
    <cellStyle name="Currency [0] 1540" xfId="33411" hidden="1"/>
    <cellStyle name="Currency [0] 15400" xfId="29267" hidden="1"/>
    <cellStyle name="Currency [0] 15400" xfId="58654" hidden="1"/>
    <cellStyle name="Currency [0] 15401" xfId="29280" hidden="1"/>
    <cellStyle name="Currency [0] 15401" xfId="58667" hidden="1"/>
    <cellStyle name="Currency [0] 15402" xfId="29285" hidden="1"/>
    <cellStyle name="Currency [0] 15402" xfId="58672" hidden="1"/>
    <cellStyle name="Currency [0] 15403" xfId="29279" hidden="1"/>
    <cellStyle name="Currency [0] 15403" xfId="58666" hidden="1"/>
    <cellStyle name="Currency [0] 15404" xfId="29327" hidden="1"/>
    <cellStyle name="Currency [0] 15404" xfId="58714" hidden="1"/>
    <cellStyle name="Currency [0] 15405" xfId="29335" hidden="1"/>
    <cellStyle name="Currency [0] 15405" xfId="58722" hidden="1"/>
    <cellStyle name="Currency [0] 15406" xfId="29263" hidden="1"/>
    <cellStyle name="Currency [0] 15406" xfId="58650" hidden="1"/>
    <cellStyle name="Currency [0] 15407" xfId="29321" hidden="1"/>
    <cellStyle name="Currency [0] 15407" xfId="58708" hidden="1"/>
    <cellStyle name="Currency [0] 15408" xfId="29344" hidden="1"/>
    <cellStyle name="Currency [0] 15408" xfId="58731" hidden="1"/>
    <cellStyle name="Currency [0] 15409" xfId="29346" hidden="1"/>
    <cellStyle name="Currency [0] 15409" xfId="58733" hidden="1"/>
    <cellStyle name="Currency [0] 1541" xfId="3999" hidden="1"/>
    <cellStyle name="Currency [0] 1541" xfId="33388" hidden="1"/>
    <cellStyle name="Currency [0] 15410" xfId="29246" hidden="1"/>
    <cellStyle name="Currency [0] 15410" xfId="58633" hidden="1"/>
    <cellStyle name="Currency [0] 15411" xfId="29256" hidden="1"/>
    <cellStyle name="Currency [0] 15411" xfId="58643" hidden="1"/>
    <cellStyle name="Currency [0] 15412" xfId="29318" hidden="1"/>
    <cellStyle name="Currency [0] 15412" xfId="58705" hidden="1"/>
    <cellStyle name="Currency [0] 15413" xfId="29283" hidden="1"/>
    <cellStyle name="Currency [0] 15413" xfId="58670" hidden="1"/>
    <cellStyle name="Currency [0] 15414" xfId="29233" hidden="1"/>
    <cellStyle name="Currency [0] 15414" xfId="58620" hidden="1"/>
    <cellStyle name="Currency [0] 15415" xfId="29354" hidden="1"/>
    <cellStyle name="Currency [0] 15415" xfId="58741" hidden="1"/>
    <cellStyle name="Currency [0] 15416" xfId="29319" hidden="1"/>
    <cellStyle name="Currency [0] 15416" xfId="58706" hidden="1"/>
    <cellStyle name="Currency [0] 15417" xfId="29330" hidden="1"/>
    <cellStyle name="Currency [0] 15417" xfId="58717" hidden="1"/>
    <cellStyle name="Currency [0] 15418" xfId="29362" hidden="1"/>
    <cellStyle name="Currency [0] 15418" xfId="58749" hidden="1"/>
    <cellStyle name="Currency [0] 15419" xfId="29364" hidden="1"/>
    <cellStyle name="Currency [0] 15419" xfId="58751" hidden="1"/>
    <cellStyle name="Currency [0] 1542" xfId="4005" hidden="1"/>
    <cellStyle name="Currency [0] 1542" xfId="33394" hidden="1"/>
    <cellStyle name="Currency [0] 15420" xfId="29316" hidden="1"/>
    <cellStyle name="Currency [0] 15420" xfId="58703" hidden="1"/>
    <cellStyle name="Currency [0] 15421" xfId="29315" hidden="1"/>
    <cellStyle name="Currency [0] 15421" xfId="58702" hidden="1"/>
    <cellStyle name="Currency [0] 15422" xfId="29305" hidden="1"/>
    <cellStyle name="Currency [0] 15422" xfId="58692" hidden="1"/>
    <cellStyle name="Currency [0] 15423" xfId="29301" hidden="1"/>
    <cellStyle name="Currency [0] 15423" xfId="58688" hidden="1"/>
    <cellStyle name="Currency [0] 15424" xfId="29303" hidden="1"/>
    <cellStyle name="Currency [0] 15424" xfId="58690" hidden="1"/>
    <cellStyle name="Currency [0] 15425" xfId="29371" hidden="1"/>
    <cellStyle name="Currency [0] 15425" xfId="58758" hidden="1"/>
    <cellStyle name="Currency [0] 15426" xfId="28530" hidden="1"/>
    <cellStyle name="Currency [0] 15426" xfId="57917" hidden="1"/>
    <cellStyle name="Currency [0] 15427" xfId="29349" hidden="1"/>
    <cellStyle name="Currency [0] 15427" xfId="58736" hidden="1"/>
    <cellStyle name="Currency [0] 15428" xfId="29377" hidden="1"/>
    <cellStyle name="Currency [0] 15428" xfId="58764" hidden="1"/>
    <cellStyle name="Currency [0] 15429" xfId="29379" hidden="1"/>
    <cellStyle name="Currency [0] 15429" xfId="58766" hidden="1"/>
    <cellStyle name="Currency [0] 1543" xfId="4019" hidden="1"/>
    <cellStyle name="Currency [0] 1543" xfId="33408" hidden="1"/>
    <cellStyle name="Currency [0] 15430" xfId="29254" hidden="1"/>
    <cellStyle name="Currency [0] 15430" xfId="58641" hidden="1"/>
    <cellStyle name="Currency [0] 15431" xfId="29328" hidden="1"/>
    <cellStyle name="Currency [0] 15431" xfId="58715" hidden="1"/>
    <cellStyle name="Currency [0] 15432" xfId="29284" hidden="1"/>
    <cellStyle name="Currency [0] 15432" xfId="58671" hidden="1"/>
    <cellStyle name="Currency [0] 15433" xfId="29320" hidden="1"/>
    <cellStyle name="Currency [0] 15433" xfId="58707" hidden="1"/>
    <cellStyle name="Currency [0] 15434" xfId="29324" hidden="1"/>
    <cellStyle name="Currency [0] 15434" xfId="58711" hidden="1"/>
    <cellStyle name="Currency [0] 15435" xfId="29385" hidden="1"/>
    <cellStyle name="Currency [0] 15435" xfId="58772" hidden="1"/>
    <cellStyle name="Currency [0] 15436" xfId="28543" hidden="1"/>
    <cellStyle name="Currency [0] 15436" xfId="57930" hidden="1"/>
    <cellStyle name="Currency [0] 15437" xfId="29367" hidden="1"/>
    <cellStyle name="Currency [0] 15437" xfId="58754" hidden="1"/>
    <cellStyle name="Currency [0] 15438" xfId="29390" hidden="1"/>
    <cellStyle name="Currency [0] 15438" xfId="58777" hidden="1"/>
    <cellStyle name="Currency [0] 15439" xfId="29392" hidden="1"/>
    <cellStyle name="Currency [0] 15439" xfId="58779" hidden="1"/>
    <cellStyle name="Currency [0] 1544" xfId="4006" hidden="1"/>
    <cellStyle name="Currency [0] 1544" xfId="33395" hidden="1"/>
    <cellStyle name="Currency [0] 15440" xfId="29248" hidden="1"/>
    <cellStyle name="Currency [0] 15440" xfId="58635" hidden="1"/>
    <cellStyle name="Currency [0] 15441" xfId="29347" hidden="1"/>
    <cellStyle name="Currency [0] 15441" xfId="58734" hidden="1"/>
    <cellStyle name="Currency [0] 15442" xfId="29314" hidden="1"/>
    <cellStyle name="Currency [0] 15442" xfId="58701" hidden="1"/>
    <cellStyle name="Currency [0] 15443" xfId="29332" hidden="1"/>
    <cellStyle name="Currency [0] 15443" xfId="58719" hidden="1"/>
    <cellStyle name="Currency [0] 15444" xfId="29329" hidden="1"/>
    <cellStyle name="Currency [0] 15444" xfId="58716" hidden="1"/>
    <cellStyle name="Currency [0] 15445" xfId="29396" hidden="1"/>
    <cellStyle name="Currency [0] 15445" xfId="58783" hidden="1"/>
    <cellStyle name="Currency [0] 15446" xfId="29281" hidden="1"/>
    <cellStyle name="Currency [0] 15446" xfId="58668" hidden="1"/>
    <cellStyle name="Currency [0] 15447" xfId="29381" hidden="1"/>
    <cellStyle name="Currency [0] 15447" xfId="58768" hidden="1"/>
    <cellStyle name="Currency [0] 15448" xfId="29403" hidden="1"/>
    <cellStyle name="Currency [0] 15448" xfId="58790" hidden="1"/>
    <cellStyle name="Currency [0] 15449" xfId="29405" hidden="1"/>
    <cellStyle name="Currency [0] 15449" xfId="58792" hidden="1"/>
    <cellStyle name="Currency [0] 1545" xfId="4023" hidden="1"/>
    <cellStyle name="Currency [0] 1545" xfId="33412" hidden="1"/>
    <cellStyle name="Currency [0] 15450" xfId="29333" hidden="1"/>
    <cellStyle name="Currency [0] 15450" xfId="58720" hidden="1"/>
    <cellStyle name="Currency [0] 15451" xfId="29365" hidden="1"/>
    <cellStyle name="Currency [0] 15451" xfId="58752" hidden="1"/>
    <cellStyle name="Currency [0] 15452" xfId="28495" hidden="1"/>
    <cellStyle name="Currency [0] 15452" xfId="57882" hidden="1"/>
    <cellStyle name="Currency [0] 15453" xfId="29351" hidden="1"/>
    <cellStyle name="Currency [0] 15453" xfId="58738" hidden="1"/>
    <cellStyle name="Currency [0] 15454" xfId="29348" hidden="1"/>
    <cellStyle name="Currency [0] 15454" xfId="58735" hidden="1"/>
    <cellStyle name="Currency [0] 15455" xfId="29409" hidden="1"/>
    <cellStyle name="Currency [0] 15455" xfId="58796" hidden="1"/>
    <cellStyle name="Currency [0] 15456" xfId="29244" hidden="1"/>
    <cellStyle name="Currency [0] 15456" xfId="58631" hidden="1"/>
    <cellStyle name="Currency [0] 15457" xfId="29393" hidden="1"/>
    <cellStyle name="Currency [0] 15457" xfId="58780" hidden="1"/>
    <cellStyle name="Currency [0] 15458" xfId="29413" hidden="1"/>
    <cellStyle name="Currency [0] 15458" xfId="58800" hidden="1"/>
    <cellStyle name="Currency [0] 15459" xfId="29415" hidden="1"/>
    <cellStyle name="Currency [0] 15459" xfId="58802" hidden="1"/>
    <cellStyle name="Currency [0] 1546" xfId="4024" hidden="1"/>
    <cellStyle name="Currency [0] 1546" xfId="33413" hidden="1"/>
    <cellStyle name="Currency [0] 15460" xfId="29352" hidden="1"/>
    <cellStyle name="Currency [0] 15460" xfId="58739" hidden="1"/>
    <cellStyle name="Currency [0] 15461" xfId="29380" hidden="1"/>
    <cellStyle name="Currency [0] 15461" xfId="58767" hidden="1"/>
    <cellStyle name="Currency [0] 15462" xfId="29340" hidden="1"/>
    <cellStyle name="Currency [0] 15462" xfId="58727" hidden="1"/>
    <cellStyle name="Currency [0] 15463" xfId="29369" hidden="1"/>
    <cellStyle name="Currency [0] 15463" xfId="58756" hidden="1"/>
    <cellStyle name="Currency [0] 15464" xfId="29366" hidden="1"/>
    <cellStyle name="Currency [0] 15464" xfId="58753" hidden="1"/>
    <cellStyle name="Currency [0] 15465" xfId="29419" hidden="1"/>
    <cellStyle name="Currency [0] 15465" xfId="58806" hidden="1"/>
    <cellStyle name="Currency [0] 15466" xfId="29247" hidden="1"/>
    <cellStyle name="Currency [0] 15466" xfId="58634" hidden="1"/>
    <cellStyle name="Currency [0] 15467" xfId="29406" hidden="1"/>
    <cellStyle name="Currency [0] 15467" xfId="58793" hidden="1"/>
    <cellStyle name="Currency [0] 15468" xfId="29423" hidden="1"/>
    <cellStyle name="Currency [0] 15468" xfId="58810" hidden="1"/>
    <cellStyle name="Currency [0] 15469" xfId="29425" hidden="1"/>
    <cellStyle name="Currency [0] 15469" xfId="58812" hidden="1"/>
    <cellStyle name="Currency [0] 1547" xfId="4020" hidden="1"/>
    <cellStyle name="Currency [0] 1547" xfId="33409" hidden="1"/>
    <cellStyle name="Currency [0] 15470" xfId="29306" hidden="1"/>
    <cellStyle name="Currency [0] 15470" xfId="58693" hidden="1"/>
    <cellStyle name="Currency [0] 15471" xfId="29342" hidden="1"/>
    <cellStyle name="Currency [0] 15471" xfId="58729" hidden="1"/>
    <cellStyle name="Currency [0] 15472" xfId="29411" hidden="1"/>
    <cellStyle name="Currency [0] 15472" xfId="58798" hidden="1"/>
    <cellStyle name="Currency [0] 15473" xfId="29399" hidden="1"/>
    <cellStyle name="Currency [0] 15473" xfId="58786" hidden="1"/>
    <cellStyle name="Currency [0] 15474" xfId="29416" hidden="1"/>
    <cellStyle name="Currency [0] 15474" xfId="58803" hidden="1"/>
    <cellStyle name="Currency [0] 15475" xfId="29427" hidden="1"/>
    <cellStyle name="Currency [0] 15475" xfId="58814" hidden="1"/>
    <cellStyle name="Currency [0] 15476" xfId="29275" hidden="1"/>
    <cellStyle name="Currency [0] 15476" xfId="58662" hidden="1"/>
    <cellStyle name="Currency [0] 15477" xfId="29339" hidden="1"/>
    <cellStyle name="Currency [0] 15477" xfId="58726" hidden="1"/>
    <cellStyle name="Currency [0] 15478" xfId="29431" hidden="1"/>
    <cellStyle name="Currency [0] 15478" xfId="58818" hidden="1"/>
    <cellStyle name="Currency [0] 15479" xfId="29433" hidden="1"/>
    <cellStyle name="Currency [0] 15479" xfId="58820" hidden="1"/>
    <cellStyle name="Currency [0] 1548" xfId="3993" hidden="1"/>
    <cellStyle name="Currency [0] 1548" xfId="33382" hidden="1"/>
    <cellStyle name="Currency [0] 15480" xfId="29388" hidden="1"/>
    <cellStyle name="Currency [0] 15480" xfId="58775" hidden="1"/>
    <cellStyle name="Currency [0] 15481" xfId="29400" hidden="1"/>
    <cellStyle name="Currency [0] 15481" xfId="58787" hidden="1"/>
    <cellStyle name="Currency [0] 15482" xfId="29428" hidden="1"/>
    <cellStyle name="Currency [0] 15482" xfId="58815" hidden="1"/>
    <cellStyle name="Currency [0] 15483" xfId="29401" hidden="1"/>
    <cellStyle name="Currency [0] 15483" xfId="58788" hidden="1"/>
    <cellStyle name="Currency [0] 15484" xfId="29434" hidden="1"/>
    <cellStyle name="Currency [0] 15484" xfId="58821" hidden="1"/>
    <cellStyle name="Currency [0] 15485" xfId="29436" hidden="1"/>
    <cellStyle name="Currency [0] 15485" xfId="58823" hidden="1"/>
    <cellStyle name="Currency [0] 15486" xfId="29429" hidden="1"/>
    <cellStyle name="Currency [0] 15486" xfId="58816" hidden="1"/>
    <cellStyle name="Currency [0] 15487" xfId="29375" hidden="1"/>
    <cellStyle name="Currency [0] 15487" xfId="58762" hidden="1"/>
    <cellStyle name="Currency [0] 15488" xfId="29438" hidden="1"/>
    <cellStyle name="Currency [0] 15488" xfId="58825" hidden="1"/>
    <cellStyle name="Currency [0] 15489" xfId="29440" hidden="1"/>
    <cellStyle name="Currency [0] 15489" xfId="58827" hidden="1"/>
    <cellStyle name="Currency [0] 1549" xfId="4025" hidden="1"/>
    <cellStyle name="Currency [0] 1549" xfId="33414" hidden="1"/>
    <cellStyle name="Currency [0] 15490" xfId="28200" hidden="1"/>
    <cellStyle name="Currency [0] 15490" xfId="57587" hidden="1"/>
    <cellStyle name="Currency [0] 15491" xfId="28255" hidden="1"/>
    <cellStyle name="Currency [0] 15491" xfId="57642" hidden="1"/>
    <cellStyle name="Currency [0] 15492" xfId="28280" hidden="1"/>
    <cellStyle name="Currency [0] 15492" xfId="57667" hidden="1"/>
    <cellStyle name="Currency [0] 15493" xfId="29445" hidden="1"/>
    <cellStyle name="Currency [0] 15493" xfId="58832" hidden="1"/>
    <cellStyle name="Currency [0] 15494" xfId="29448" hidden="1"/>
    <cellStyle name="Currency [0] 15494" xfId="58835" hidden="1"/>
    <cellStyle name="Currency [0] 15495" xfId="28208" hidden="1"/>
    <cellStyle name="Currency [0] 15495" xfId="57595" hidden="1"/>
    <cellStyle name="Currency [0] 15496" xfId="29441" hidden="1"/>
    <cellStyle name="Currency [0] 15496" xfId="58828" hidden="1"/>
    <cellStyle name="Currency [0] 15497" xfId="29450" hidden="1"/>
    <cellStyle name="Currency [0] 15497" xfId="58837" hidden="1"/>
    <cellStyle name="Currency [0] 15498" xfId="29452" hidden="1"/>
    <cellStyle name="Currency [0] 15498" xfId="58839" hidden="1"/>
    <cellStyle name="Currency [0] 15499" xfId="28233" hidden="1"/>
    <cellStyle name="Currency [0] 15499" xfId="57620" hidden="1"/>
    <cellStyle name="Currency [0] 155" xfId="2603" hidden="1"/>
    <cellStyle name="Currency [0] 155" xfId="31992" hidden="1"/>
    <cellStyle name="Currency [0] 1550" xfId="4026" hidden="1"/>
    <cellStyle name="Currency [0] 1550" xfId="33415" hidden="1"/>
    <cellStyle name="Currency [0] 15500" xfId="28199" hidden="1"/>
    <cellStyle name="Currency [0] 15500" xfId="57586" hidden="1"/>
    <cellStyle name="Currency [0] 15501" xfId="29463" hidden="1"/>
    <cellStyle name="Currency [0] 15501" xfId="58850" hidden="1"/>
    <cellStyle name="Currency [0] 15502" xfId="29472" hidden="1"/>
    <cellStyle name="Currency [0] 15502" xfId="58859" hidden="1"/>
    <cellStyle name="Currency [0] 15503" xfId="29483" hidden="1"/>
    <cellStyle name="Currency [0] 15503" xfId="58870" hidden="1"/>
    <cellStyle name="Currency [0] 15504" xfId="29489" hidden="1"/>
    <cellStyle name="Currency [0] 15504" xfId="58876" hidden="1"/>
    <cellStyle name="Currency [0] 15505" xfId="29461" hidden="1"/>
    <cellStyle name="Currency [0] 15505" xfId="58848" hidden="1"/>
    <cellStyle name="Currency [0] 15506" xfId="29479" hidden="1"/>
    <cellStyle name="Currency [0] 15506" xfId="58866" hidden="1"/>
    <cellStyle name="Currency [0] 15507" xfId="29501" hidden="1"/>
    <cellStyle name="Currency [0] 15507" xfId="58888" hidden="1"/>
    <cellStyle name="Currency [0] 15508" xfId="29503" hidden="1"/>
    <cellStyle name="Currency [0] 15508" xfId="58890" hidden="1"/>
    <cellStyle name="Currency [0] 15509" xfId="28203" hidden="1"/>
    <cellStyle name="Currency [0] 15509" xfId="57590" hidden="1"/>
    <cellStyle name="Currency [0] 1551" xfId="3785" hidden="1"/>
    <cellStyle name="Currency [0] 1551" xfId="33174" hidden="1"/>
    <cellStyle name="Currency [0] 15510" xfId="28217" hidden="1"/>
    <cellStyle name="Currency [0] 15510" xfId="57604" hidden="1"/>
    <cellStyle name="Currency [0] 15511" xfId="29475" hidden="1"/>
    <cellStyle name="Currency [0] 15511" xfId="58862" hidden="1"/>
    <cellStyle name="Currency [0] 15512" xfId="28212" hidden="1"/>
    <cellStyle name="Currency [0] 15512" xfId="57599" hidden="1"/>
    <cellStyle name="Currency [0] 15513" xfId="29464" hidden="1"/>
    <cellStyle name="Currency [0] 15513" xfId="58851" hidden="1"/>
    <cellStyle name="Currency [0] 15514" xfId="29508" hidden="1"/>
    <cellStyle name="Currency [0] 15514" xfId="58895" hidden="1"/>
    <cellStyle name="Currency [0] 15515" xfId="29476" hidden="1"/>
    <cellStyle name="Currency [0] 15515" xfId="58863" hidden="1"/>
    <cellStyle name="Currency [0] 15516" xfId="29484" hidden="1"/>
    <cellStyle name="Currency [0] 15516" xfId="58871" hidden="1"/>
    <cellStyle name="Currency [0] 15517" xfId="29520" hidden="1"/>
    <cellStyle name="Currency [0] 15517" xfId="58907" hidden="1"/>
    <cellStyle name="Currency [0] 15518" xfId="29522" hidden="1"/>
    <cellStyle name="Currency [0] 15518" xfId="58909" hidden="1"/>
    <cellStyle name="Currency [0] 15519" xfId="29478" hidden="1"/>
    <cellStyle name="Currency [0] 15519" xfId="58865" hidden="1"/>
    <cellStyle name="Currency [0] 1552" xfId="3775" hidden="1"/>
    <cellStyle name="Currency [0] 1552" xfId="33164" hidden="1"/>
    <cellStyle name="Currency [0] 15520" xfId="29491" hidden="1"/>
    <cellStyle name="Currency [0] 15520" xfId="58878" hidden="1"/>
    <cellStyle name="Currency [0] 15521" xfId="29496" hidden="1"/>
    <cellStyle name="Currency [0] 15521" xfId="58883" hidden="1"/>
    <cellStyle name="Currency [0] 15522" xfId="29490" hidden="1"/>
    <cellStyle name="Currency [0] 15522" xfId="58877" hidden="1"/>
    <cellStyle name="Currency [0] 15523" xfId="29538" hidden="1"/>
    <cellStyle name="Currency [0] 15523" xfId="58925" hidden="1"/>
    <cellStyle name="Currency [0] 15524" xfId="29546" hidden="1"/>
    <cellStyle name="Currency [0] 15524" xfId="58933" hidden="1"/>
    <cellStyle name="Currency [0] 15525" xfId="29474" hidden="1"/>
    <cellStyle name="Currency [0] 15525" xfId="58861" hidden="1"/>
    <cellStyle name="Currency [0] 15526" xfId="29532" hidden="1"/>
    <cellStyle name="Currency [0] 15526" xfId="58919" hidden="1"/>
    <cellStyle name="Currency [0] 15527" xfId="29555" hidden="1"/>
    <cellStyle name="Currency [0] 15527" xfId="58942" hidden="1"/>
    <cellStyle name="Currency [0] 15528" xfId="29557" hidden="1"/>
    <cellStyle name="Currency [0] 15528" xfId="58944" hidden="1"/>
    <cellStyle name="Currency [0] 15529" xfId="29457" hidden="1"/>
    <cellStyle name="Currency [0] 15529" xfId="58844" hidden="1"/>
    <cellStyle name="Currency [0] 1553" xfId="4028" hidden="1"/>
    <cellStyle name="Currency [0] 1553" xfId="33417" hidden="1"/>
    <cellStyle name="Currency [0] 15530" xfId="29467" hidden="1"/>
    <cellStyle name="Currency [0] 15530" xfId="58854" hidden="1"/>
    <cellStyle name="Currency [0] 15531" xfId="29529" hidden="1"/>
    <cellStyle name="Currency [0] 15531" xfId="58916" hidden="1"/>
    <cellStyle name="Currency [0] 15532" xfId="29494" hidden="1"/>
    <cellStyle name="Currency [0] 15532" xfId="58881" hidden="1"/>
    <cellStyle name="Currency [0] 15533" xfId="29443" hidden="1"/>
    <cellStyle name="Currency [0] 15533" xfId="58830" hidden="1"/>
    <cellStyle name="Currency [0] 15534" xfId="29565" hidden="1"/>
    <cellStyle name="Currency [0] 15534" xfId="58952" hidden="1"/>
    <cellStyle name="Currency [0] 15535" xfId="29530" hidden="1"/>
    <cellStyle name="Currency [0] 15535" xfId="58917" hidden="1"/>
    <cellStyle name="Currency [0] 15536" xfId="29541" hidden="1"/>
    <cellStyle name="Currency [0] 15536" xfId="58928" hidden="1"/>
    <cellStyle name="Currency [0] 15537" xfId="29573" hidden="1"/>
    <cellStyle name="Currency [0] 15537" xfId="58960" hidden="1"/>
    <cellStyle name="Currency [0] 15538" xfId="29575" hidden="1"/>
    <cellStyle name="Currency [0] 15538" xfId="58962" hidden="1"/>
    <cellStyle name="Currency [0] 15539" xfId="29527" hidden="1"/>
    <cellStyle name="Currency [0] 15539" xfId="58914" hidden="1"/>
    <cellStyle name="Currency [0] 1554" xfId="4032" hidden="1"/>
    <cellStyle name="Currency [0] 1554" xfId="33421" hidden="1"/>
    <cellStyle name="Currency [0] 15540" xfId="29526" hidden="1"/>
    <cellStyle name="Currency [0] 15540" xfId="58913" hidden="1"/>
    <cellStyle name="Currency [0] 15541" xfId="29516" hidden="1"/>
    <cellStyle name="Currency [0] 15541" xfId="58903" hidden="1"/>
    <cellStyle name="Currency [0] 15542" xfId="29512" hidden="1"/>
    <cellStyle name="Currency [0] 15542" xfId="58899" hidden="1"/>
    <cellStyle name="Currency [0] 15543" xfId="29514" hidden="1"/>
    <cellStyle name="Currency [0] 15543" xfId="58901" hidden="1"/>
    <cellStyle name="Currency [0] 15544" xfId="29582" hidden="1"/>
    <cellStyle name="Currency [0] 15544" xfId="58969" hidden="1"/>
    <cellStyle name="Currency [0] 15545" xfId="28235" hidden="1"/>
    <cellStyle name="Currency [0] 15545" xfId="57622" hidden="1"/>
    <cellStyle name="Currency [0] 15546" xfId="29560" hidden="1"/>
    <cellStyle name="Currency [0] 15546" xfId="58947" hidden="1"/>
    <cellStyle name="Currency [0] 15547" xfId="29588" hidden="1"/>
    <cellStyle name="Currency [0] 15547" xfId="58975" hidden="1"/>
    <cellStyle name="Currency [0] 15548" xfId="29590" hidden="1"/>
    <cellStyle name="Currency [0] 15548" xfId="58977" hidden="1"/>
    <cellStyle name="Currency [0] 15549" xfId="29465" hidden="1"/>
    <cellStyle name="Currency [0] 15549" xfId="58852" hidden="1"/>
    <cellStyle name="Currency [0] 1555" xfId="4033" hidden="1"/>
    <cellStyle name="Currency [0] 1555" xfId="33422" hidden="1"/>
    <cellStyle name="Currency [0] 15550" xfId="29539" hidden="1"/>
    <cellStyle name="Currency [0] 15550" xfId="58926" hidden="1"/>
    <cellStyle name="Currency [0] 15551" xfId="29495" hidden="1"/>
    <cellStyle name="Currency [0] 15551" xfId="58882" hidden="1"/>
    <cellStyle name="Currency [0] 15552" xfId="29531" hidden="1"/>
    <cellStyle name="Currency [0] 15552" xfId="58918" hidden="1"/>
    <cellStyle name="Currency [0] 15553" xfId="29535" hidden="1"/>
    <cellStyle name="Currency [0] 15553" xfId="58922" hidden="1"/>
    <cellStyle name="Currency [0] 15554" xfId="29596" hidden="1"/>
    <cellStyle name="Currency [0] 15554" xfId="58983" hidden="1"/>
    <cellStyle name="Currency [0] 15555" xfId="28219" hidden="1"/>
    <cellStyle name="Currency [0] 15555" xfId="57606" hidden="1"/>
    <cellStyle name="Currency [0] 15556" xfId="29578" hidden="1"/>
    <cellStyle name="Currency [0] 15556" xfId="58965" hidden="1"/>
    <cellStyle name="Currency [0] 15557" xfId="29601" hidden="1"/>
    <cellStyle name="Currency [0] 15557" xfId="58988" hidden="1"/>
    <cellStyle name="Currency [0] 15558" xfId="29603" hidden="1"/>
    <cellStyle name="Currency [0] 15558" xfId="58990" hidden="1"/>
    <cellStyle name="Currency [0] 15559" xfId="29459" hidden="1"/>
    <cellStyle name="Currency [0] 15559" xfId="58846" hidden="1"/>
    <cellStyle name="Currency [0] 1556" xfId="3782" hidden="1"/>
    <cellStyle name="Currency [0] 1556" xfId="33171" hidden="1"/>
    <cellStyle name="Currency [0] 15560" xfId="29558" hidden="1"/>
    <cellStyle name="Currency [0] 15560" xfId="58945" hidden="1"/>
    <cellStyle name="Currency [0] 15561" xfId="29525" hidden="1"/>
    <cellStyle name="Currency [0] 15561" xfId="58912" hidden="1"/>
    <cellStyle name="Currency [0] 15562" xfId="29543" hidden="1"/>
    <cellStyle name="Currency [0] 15562" xfId="58930" hidden="1"/>
    <cellStyle name="Currency [0] 15563" xfId="29540" hidden="1"/>
    <cellStyle name="Currency [0] 15563" xfId="58927" hidden="1"/>
    <cellStyle name="Currency [0] 15564" xfId="29607" hidden="1"/>
    <cellStyle name="Currency [0] 15564" xfId="58994" hidden="1"/>
    <cellStyle name="Currency [0] 15565" xfId="29492" hidden="1"/>
    <cellStyle name="Currency [0] 15565" xfId="58879" hidden="1"/>
    <cellStyle name="Currency [0] 15566" xfId="29592" hidden="1"/>
    <cellStyle name="Currency [0] 15566" xfId="58979" hidden="1"/>
    <cellStyle name="Currency [0] 15567" xfId="29614" hidden="1"/>
    <cellStyle name="Currency [0] 15567" xfId="59001" hidden="1"/>
    <cellStyle name="Currency [0] 15568" xfId="29616" hidden="1"/>
    <cellStyle name="Currency [0] 15568" xfId="59003" hidden="1"/>
    <cellStyle name="Currency [0] 15569" xfId="29544" hidden="1"/>
    <cellStyle name="Currency [0] 15569" xfId="58931" hidden="1"/>
    <cellStyle name="Currency [0] 1557" xfId="4030" hidden="1"/>
    <cellStyle name="Currency [0] 1557" xfId="33419" hidden="1"/>
    <cellStyle name="Currency [0] 15570" xfId="29576" hidden="1"/>
    <cellStyle name="Currency [0] 15570" xfId="58963" hidden="1"/>
    <cellStyle name="Currency [0] 15571" xfId="28206" hidden="1"/>
    <cellStyle name="Currency [0] 15571" xfId="57593" hidden="1"/>
    <cellStyle name="Currency [0] 15572" xfId="29562" hidden="1"/>
    <cellStyle name="Currency [0] 15572" xfId="58949" hidden="1"/>
    <cellStyle name="Currency [0] 15573" xfId="29559" hidden="1"/>
    <cellStyle name="Currency [0] 15573" xfId="58946" hidden="1"/>
    <cellStyle name="Currency [0] 15574" xfId="29620" hidden="1"/>
    <cellStyle name="Currency [0] 15574" xfId="59007" hidden="1"/>
    <cellStyle name="Currency [0] 15575" xfId="29455" hidden="1"/>
    <cellStyle name="Currency [0] 15575" xfId="58842" hidden="1"/>
    <cellStyle name="Currency [0] 15576" xfId="29604" hidden="1"/>
    <cellStyle name="Currency [0] 15576" xfId="58991" hidden="1"/>
    <cellStyle name="Currency [0] 15577" xfId="29624" hidden="1"/>
    <cellStyle name="Currency [0] 15577" xfId="59011" hidden="1"/>
    <cellStyle name="Currency [0] 15578" xfId="29626" hidden="1"/>
    <cellStyle name="Currency [0] 15578" xfId="59013" hidden="1"/>
    <cellStyle name="Currency [0] 15579" xfId="29563" hidden="1"/>
    <cellStyle name="Currency [0] 15579" xfId="58950" hidden="1"/>
    <cellStyle name="Currency [0] 1558" xfId="4034" hidden="1"/>
    <cellStyle name="Currency [0] 1558" xfId="33423" hidden="1"/>
    <cellStyle name="Currency [0] 15580" xfId="29591" hidden="1"/>
    <cellStyle name="Currency [0] 15580" xfId="58978" hidden="1"/>
    <cellStyle name="Currency [0] 15581" xfId="29551" hidden="1"/>
    <cellStyle name="Currency [0] 15581" xfId="58938" hidden="1"/>
    <cellStyle name="Currency [0] 15582" xfId="29580" hidden="1"/>
    <cellStyle name="Currency [0] 15582" xfId="58967" hidden="1"/>
    <cellStyle name="Currency [0] 15583" xfId="29577" hidden="1"/>
    <cellStyle name="Currency [0] 15583" xfId="58964" hidden="1"/>
    <cellStyle name="Currency [0] 15584" xfId="29630" hidden="1"/>
    <cellStyle name="Currency [0] 15584" xfId="59017" hidden="1"/>
    <cellStyle name="Currency [0] 15585" xfId="29458" hidden="1"/>
    <cellStyle name="Currency [0] 15585" xfId="58845" hidden="1"/>
    <cellStyle name="Currency [0] 15586" xfId="29617" hidden="1"/>
    <cellStyle name="Currency [0] 15586" xfId="59004" hidden="1"/>
    <cellStyle name="Currency [0] 15587" xfId="29634" hidden="1"/>
    <cellStyle name="Currency [0] 15587" xfId="59021" hidden="1"/>
    <cellStyle name="Currency [0] 15588" xfId="29636" hidden="1"/>
    <cellStyle name="Currency [0] 15588" xfId="59023" hidden="1"/>
    <cellStyle name="Currency [0] 15589" xfId="29517" hidden="1"/>
    <cellStyle name="Currency [0] 15589" xfId="58904" hidden="1"/>
    <cellStyle name="Currency [0] 1559" xfId="4035" hidden="1"/>
    <cellStyle name="Currency [0] 1559" xfId="33424" hidden="1"/>
    <cellStyle name="Currency [0] 15590" xfId="29553" hidden="1"/>
    <cellStyle name="Currency [0] 15590" xfId="58940" hidden="1"/>
    <cellStyle name="Currency [0] 15591" xfId="29622" hidden="1"/>
    <cellStyle name="Currency [0] 15591" xfId="59009" hidden="1"/>
    <cellStyle name="Currency [0] 15592" xfId="29610" hidden="1"/>
    <cellStyle name="Currency [0] 15592" xfId="58997" hidden="1"/>
    <cellStyle name="Currency [0] 15593" xfId="29627" hidden="1"/>
    <cellStyle name="Currency [0] 15593" xfId="59014" hidden="1"/>
    <cellStyle name="Currency [0] 15594" xfId="29638" hidden="1"/>
    <cellStyle name="Currency [0] 15594" xfId="59025" hidden="1"/>
    <cellStyle name="Currency [0] 15595" xfId="29486" hidden="1"/>
    <cellStyle name="Currency [0] 15595" xfId="58873" hidden="1"/>
    <cellStyle name="Currency [0] 15596" xfId="29550" hidden="1"/>
    <cellStyle name="Currency [0] 15596" xfId="58937" hidden="1"/>
    <cellStyle name="Currency [0] 15597" xfId="29642" hidden="1"/>
    <cellStyle name="Currency [0] 15597" xfId="59029" hidden="1"/>
    <cellStyle name="Currency [0] 15598" xfId="29644" hidden="1"/>
    <cellStyle name="Currency [0] 15598" xfId="59031" hidden="1"/>
    <cellStyle name="Currency [0] 15599" xfId="29599" hidden="1"/>
    <cellStyle name="Currency [0] 15599" xfId="58986" hidden="1"/>
    <cellStyle name="Currency [0] 156" xfId="2565" hidden="1"/>
    <cellStyle name="Currency [0] 156" xfId="31954" hidden="1"/>
    <cellStyle name="Currency [0] 1560" xfId="4029" hidden="1"/>
    <cellStyle name="Currency [0] 1560" xfId="33418" hidden="1"/>
    <cellStyle name="Currency [0] 15600" xfId="29611" hidden="1"/>
    <cellStyle name="Currency [0] 15600" xfId="58998" hidden="1"/>
    <cellStyle name="Currency [0] 15601" xfId="29639" hidden="1"/>
    <cellStyle name="Currency [0] 15601" xfId="59026" hidden="1"/>
    <cellStyle name="Currency [0] 15602" xfId="29612" hidden="1"/>
    <cellStyle name="Currency [0] 15602" xfId="58999" hidden="1"/>
    <cellStyle name="Currency [0] 15603" xfId="29645" hidden="1"/>
    <cellStyle name="Currency [0] 15603" xfId="59032" hidden="1"/>
    <cellStyle name="Currency [0] 15604" xfId="29647" hidden="1"/>
    <cellStyle name="Currency [0] 15604" xfId="59034" hidden="1"/>
    <cellStyle name="Currency [0] 15605" xfId="29640" hidden="1"/>
    <cellStyle name="Currency [0] 15605" xfId="59027" hidden="1"/>
    <cellStyle name="Currency [0] 15606" xfId="29586" hidden="1"/>
    <cellStyle name="Currency [0] 15606" xfId="58973" hidden="1"/>
    <cellStyle name="Currency [0] 15607" xfId="29649" hidden="1"/>
    <cellStyle name="Currency [0] 15607" xfId="59036" hidden="1"/>
    <cellStyle name="Currency [0] 15608" xfId="29651" hidden="1"/>
    <cellStyle name="Currency [0] 15608" xfId="59038" hidden="1"/>
    <cellStyle name="Currency [0] 15609" xfId="29710" hidden="1"/>
    <cellStyle name="Currency [0] 15609" xfId="59097" hidden="1"/>
    <cellStyle name="Currency [0] 1561" xfId="3786" hidden="1"/>
    <cellStyle name="Currency [0] 1561" xfId="33175" hidden="1"/>
    <cellStyle name="Currency [0] 15610" xfId="29729" hidden="1"/>
    <cellStyle name="Currency [0] 15610" xfId="59116" hidden="1"/>
    <cellStyle name="Currency [0] 15611" xfId="29736" hidden="1"/>
    <cellStyle name="Currency [0] 15611" xfId="59123" hidden="1"/>
    <cellStyle name="Currency [0] 15612" xfId="29743" hidden="1"/>
    <cellStyle name="Currency [0] 15612" xfId="59130" hidden="1"/>
    <cellStyle name="Currency [0] 15613" xfId="29748" hidden="1"/>
    <cellStyle name="Currency [0] 15613" xfId="59135" hidden="1"/>
    <cellStyle name="Currency [0] 15614" xfId="29727" hidden="1"/>
    <cellStyle name="Currency [0] 15614" xfId="59114" hidden="1"/>
    <cellStyle name="Currency [0] 15615" xfId="29738" hidden="1"/>
    <cellStyle name="Currency [0] 15615" xfId="59125" hidden="1"/>
    <cellStyle name="Currency [0] 15616" xfId="29752" hidden="1"/>
    <cellStyle name="Currency [0] 15616" xfId="59139" hidden="1"/>
    <cellStyle name="Currency [0] 15617" xfId="29754" hidden="1"/>
    <cellStyle name="Currency [0] 15617" xfId="59141" hidden="1"/>
    <cellStyle name="Currency [0] 15618" xfId="29737" hidden="1"/>
    <cellStyle name="Currency [0] 15618" xfId="59124" hidden="1"/>
    <cellStyle name="Currency [0] 15619" xfId="29711" hidden="1"/>
    <cellStyle name="Currency [0] 15619" xfId="59098" hidden="1"/>
    <cellStyle name="Currency [0] 1562" xfId="4041" hidden="1"/>
    <cellStyle name="Currency [0] 1562" xfId="33430" hidden="1"/>
    <cellStyle name="Currency [0] 15620" xfId="29765" hidden="1"/>
    <cellStyle name="Currency [0] 15620" xfId="59152" hidden="1"/>
    <cellStyle name="Currency [0] 15621" xfId="29774" hidden="1"/>
    <cellStyle name="Currency [0] 15621" xfId="59161" hidden="1"/>
    <cellStyle name="Currency [0] 15622" xfId="29785" hidden="1"/>
    <cellStyle name="Currency [0] 15622" xfId="59172" hidden="1"/>
    <cellStyle name="Currency [0] 15623" xfId="29791" hidden="1"/>
    <cellStyle name="Currency [0] 15623" xfId="59178" hidden="1"/>
    <cellStyle name="Currency [0] 15624" xfId="29763" hidden="1"/>
    <cellStyle name="Currency [0] 15624" xfId="59150" hidden="1"/>
    <cellStyle name="Currency [0] 15625" xfId="29781" hidden="1"/>
    <cellStyle name="Currency [0] 15625" xfId="59168" hidden="1"/>
    <cellStyle name="Currency [0] 15626" xfId="29803" hidden="1"/>
    <cellStyle name="Currency [0] 15626" xfId="59190" hidden="1"/>
    <cellStyle name="Currency [0] 15627" xfId="29805" hidden="1"/>
    <cellStyle name="Currency [0] 15627" xfId="59192" hidden="1"/>
    <cellStyle name="Currency [0] 15628" xfId="29733" hidden="1"/>
    <cellStyle name="Currency [0] 15628" xfId="59120" hidden="1"/>
    <cellStyle name="Currency [0] 15629" xfId="29717" hidden="1"/>
    <cellStyle name="Currency [0] 15629" xfId="59104" hidden="1"/>
    <cellStyle name="Currency [0] 1563" xfId="4045" hidden="1"/>
    <cellStyle name="Currency [0] 1563" xfId="33434" hidden="1"/>
    <cellStyle name="Currency [0] 15630" xfId="29777" hidden="1"/>
    <cellStyle name="Currency [0] 15630" xfId="59164" hidden="1"/>
    <cellStyle name="Currency [0] 15631" xfId="29722" hidden="1"/>
    <cellStyle name="Currency [0] 15631" xfId="59109" hidden="1"/>
    <cellStyle name="Currency [0] 15632" xfId="29766" hidden="1"/>
    <cellStyle name="Currency [0] 15632" xfId="59153" hidden="1"/>
    <cellStyle name="Currency [0] 15633" xfId="29810" hidden="1"/>
    <cellStyle name="Currency [0] 15633" xfId="59197" hidden="1"/>
    <cellStyle name="Currency [0] 15634" xfId="29778" hidden="1"/>
    <cellStyle name="Currency [0] 15634" xfId="59165" hidden="1"/>
    <cellStyle name="Currency [0] 15635" xfId="29786" hidden="1"/>
    <cellStyle name="Currency [0] 15635" xfId="59173" hidden="1"/>
    <cellStyle name="Currency [0] 15636" xfId="29822" hidden="1"/>
    <cellStyle name="Currency [0] 15636" xfId="59209" hidden="1"/>
    <cellStyle name="Currency [0] 15637" xfId="29824" hidden="1"/>
    <cellStyle name="Currency [0] 15637" xfId="59211" hidden="1"/>
    <cellStyle name="Currency [0] 15638" xfId="29780" hidden="1"/>
    <cellStyle name="Currency [0] 15638" xfId="59167" hidden="1"/>
    <cellStyle name="Currency [0] 15639" xfId="29793" hidden="1"/>
    <cellStyle name="Currency [0] 15639" xfId="59180" hidden="1"/>
    <cellStyle name="Currency [0] 1564" xfId="4051" hidden="1"/>
    <cellStyle name="Currency [0] 1564" xfId="33440" hidden="1"/>
    <cellStyle name="Currency [0] 15640" xfId="29798" hidden="1"/>
    <cellStyle name="Currency [0] 15640" xfId="59185" hidden="1"/>
    <cellStyle name="Currency [0] 15641" xfId="29792" hidden="1"/>
    <cellStyle name="Currency [0] 15641" xfId="59179" hidden="1"/>
    <cellStyle name="Currency [0] 15642" xfId="29840" hidden="1"/>
    <cellStyle name="Currency [0] 15642" xfId="59227" hidden="1"/>
    <cellStyle name="Currency [0] 15643" xfId="29848" hidden="1"/>
    <cellStyle name="Currency [0] 15643" xfId="59235" hidden="1"/>
    <cellStyle name="Currency [0] 15644" xfId="29776" hidden="1"/>
    <cellStyle name="Currency [0] 15644" xfId="59163" hidden="1"/>
    <cellStyle name="Currency [0] 15645" xfId="29834" hidden="1"/>
    <cellStyle name="Currency [0] 15645" xfId="59221" hidden="1"/>
    <cellStyle name="Currency [0] 15646" xfId="29857" hidden="1"/>
    <cellStyle name="Currency [0] 15646" xfId="59244" hidden="1"/>
    <cellStyle name="Currency [0] 15647" xfId="29859" hidden="1"/>
    <cellStyle name="Currency [0] 15647" xfId="59246" hidden="1"/>
    <cellStyle name="Currency [0] 15648" xfId="29759" hidden="1"/>
    <cellStyle name="Currency [0] 15648" xfId="59146" hidden="1"/>
    <cellStyle name="Currency [0] 15649" xfId="29769" hidden="1"/>
    <cellStyle name="Currency [0] 15649" xfId="59156" hidden="1"/>
    <cellStyle name="Currency [0] 1565" xfId="4054" hidden="1"/>
    <cellStyle name="Currency [0] 1565" xfId="33443" hidden="1"/>
    <cellStyle name="Currency [0] 15650" xfId="29831" hidden="1"/>
    <cellStyle name="Currency [0] 15650" xfId="59218" hidden="1"/>
    <cellStyle name="Currency [0] 15651" xfId="29796" hidden="1"/>
    <cellStyle name="Currency [0] 15651" xfId="59183" hidden="1"/>
    <cellStyle name="Currency [0] 15652" xfId="29741" hidden="1"/>
    <cellStyle name="Currency [0] 15652" xfId="59128" hidden="1"/>
    <cellStyle name="Currency [0] 15653" xfId="29867" hidden="1"/>
    <cellStyle name="Currency [0] 15653" xfId="59254" hidden="1"/>
    <cellStyle name="Currency [0] 15654" xfId="29832" hidden="1"/>
    <cellStyle name="Currency [0] 15654" xfId="59219" hidden="1"/>
    <cellStyle name="Currency [0] 15655" xfId="29843" hidden="1"/>
    <cellStyle name="Currency [0] 15655" xfId="59230" hidden="1"/>
    <cellStyle name="Currency [0] 15656" xfId="29875" hidden="1"/>
    <cellStyle name="Currency [0] 15656" xfId="59262" hidden="1"/>
    <cellStyle name="Currency [0] 15657" xfId="29877" hidden="1"/>
    <cellStyle name="Currency [0] 15657" xfId="59264" hidden="1"/>
    <cellStyle name="Currency [0] 15658" xfId="29829" hidden="1"/>
    <cellStyle name="Currency [0] 15658" xfId="59216" hidden="1"/>
    <cellStyle name="Currency [0] 15659" xfId="29828" hidden="1"/>
    <cellStyle name="Currency [0] 15659" xfId="59215" hidden="1"/>
    <cellStyle name="Currency [0] 1566" xfId="4040" hidden="1"/>
    <cellStyle name="Currency [0] 1566" xfId="33429" hidden="1"/>
    <cellStyle name="Currency [0] 15660" xfId="29818" hidden="1"/>
    <cellStyle name="Currency [0] 15660" xfId="59205" hidden="1"/>
    <cellStyle name="Currency [0] 15661" xfId="29814" hidden="1"/>
    <cellStyle name="Currency [0] 15661" xfId="59201" hidden="1"/>
    <cellStyle name="Currency [0] 15662" xfId="29816" hidden="1"/>
    <cellStyle name="Currency [0] 15662" xfId="59203" hidden="1"/>
    <cellStyle name="Currency [0] 15663" xfId="29884" hidden="1"/>
    <cellStyle name="Currency [0] 15663" xfId="59271" hidden="1"/>
    <cellStyle name="Currency [0] 15664" xfId="29719" hidden="1"/>
    <cellStyle name="Currency [0] 15664" xfId="59106" hidden="1"/>
    <cellStyle name="Currency [0] 15665" xfId="29862" hidden="1"/>
    <cellStyle name="Currency [0] 15665" xfId="59249" hidden="1"/>
    <cellStyle name="Currency [0] 15666" xfId="29890" hidden="1"/>
    <cellStyle name="Currency [0] 15666" xfId="59277" hidden="1"/>
    <cellStyle name="Currency [0] 15667" xfId="29892" hidden="1"/>
    <cellStyle name="Currency [0] 15667" xfId="59279" hidden="1"/>
    <cellStyle name="Currency [0] 15668" xfId="29767" hidden="1"/>
    <cellStyle name="Currency [0] 15668" xfId="59154" hidden="1"/>
    <cellStyle name="Currency [0] 15669" xfId="29841" hidden="1"/>
    <cellStyle name="Currency [0] 15669" xfId="59228" hidden="1"/>
    <cellStyle name="Currency [0] 1567" xfId="4050" hidden="1"/>
    <cellStyle name="Currency [0] 1567" xfId="33439" hidden="1"/>
    <cellStyle name="Currency [0] 15670" xfId="29797" hidden="1"/>
    <cellStyle name="Currency [0] 15670" xfId="59184" hidden="1"/>
    <cellStyle name="Currency [0] 15671" xfId="29833" hidden="1"/>
    <cellStyle name="Currency [0] 15671" xfId="59220" hidden="1"/>
    <cellStyle name="Currency [0] 15672" xfId="29837" hidden="1"/>
    <cellStyle name="Currency [0] 15672" xfId="59224" hidden="1"/>
    <cellStyle name="Currency [0] 15673" xfId="29898" hidden="1"/>
    <cellStyle name="Currency [0] 15673" xfId="59285" hidden="1"/>
    <cellStyle name="Currency [0] 15674" xfId="29714" hidden="1"/>
    <cellStyle name="Currency [0] 15674" xfId="59101" hidden="1"/>
    <cellStyle name="Currency [0] 15675" xfId="29880" hidden="1"/>
    <cellStyle name="Currency [0] 15675" xfId="59267" hidden="1"/>
    <cellStyle name="Currency [0] 15676" xfId="29903" hidden="1"/>
    <cellStyle name="Currency [0] 15676" xfId="59290" hidden="1"/>
    <cellStyle name="Currency [0] 15677" xfId="29905" hidden="1"/>
    <cellStyle name="Currency [0] 15677" xfId="59292" hidden="1"/>
    <cellStyle name="Currency [0] 15678" xfId="29761" hidden="1"/>
    <cellStyle name="Currency [0] 15678" xfId="59148" hidden="1"/>
    <cellStyle name="Currency [0] 15679" xfId="29860" hidden="1"/>
    <cellStyle name="Currency [0] 15679" xfId="59247" hidden="1"/>
    <cellStyle name="Currency [0] 1568" xfId="4061" hidden="1"/>
    <cellStyle name="Currency [0] 1568" xfId="33450" hidden="1"/>
    <cellStyle name="Currency [0] 15680" xfId="29827" hidden="1"/>
    <cellStyle name="Currency [0] 15680" xfId="59214" hidden="1"/>
    <cellStyle name="Currency [0] 15681" xfId="29845" hidden="1"/>
    <cellStyle name="Currency [0] 15681" xfId="59232" hidden="1"/>
    <cellStyle name="Currency [0] 15682" xfId="29842" hidden="1"/>
    <cellStyle name="Currency [0] 15682" xfId="59229" hidden="1"/>
    <cellStyle name="Currency [0] 15683" xfId="29909" hidden="1"/>
    <cellStyle name="Currency [0] 15683" xfId="59296" hidden="1"/>
    <cellStyle name="Currency [0] 15684" xfId="29794" hidden="1"/>
    <cellStyle name="Currency [0] 15684" xfId="59181" hidden="1"/>
    <cellStyle name="Currency [0] 15685" xfId="29894" hidden="1"/>
    <cellStyle name="Currency [0] 15685" xfId="59281" hidden="1"/>
    <cellStyle name="Currency [0] 15686" xfId="29916" hidden="1"/>
    <cellStyle name="Currency [0] 15686" xfId="59303" hidden="1"/>
    <cellStyle name="Currency [0] 15687" xfId="29918" hidden="1"/>
    <cellStyle name="Currency [0] 15687" xfId="59305" hidden="1"/>
    <cellStyle name="Currency [0] 15688" xfId="29846" hidden="1"/>
    <cellStyle name="Currency [0] 15688" xfId="59233" hidden="1"/>
    <cellStyle name="Currency [0] 15689" xfId="29878" hidden="1"/>
    <cellStyle name="Currency [0] 15689" xfId="59265" hidden="1"/>
    <cellStyle name="Currency [0] 1569" xfId="4062" hidden="1"/>
    <cellStyle name="Currency [0] 1569" xfId="33451" hidden="1"/>
    <cellStyle name="Currency [0] 15690" xfId="29730" hidden="1"/>
    <cellStyle name="Currency [0] 15690" xfId="59117" hidden="1"/>
    <cellStyle name="Currency [0] 15691" xfId="29864" hidden="1"/>
    <cellStyle name="Currency [0] 15691" xfId="59251" hidden="1"/>
    <cellStyle name="Currency [0] 15692" xfId="29861" hidden="1"/>
    <cellStyle name="Currency [0] 15692" xfId="59248" hidden="1"/>
    <cellStyle name="Currency [0] 15693" xfId="29922" hidden="1"/>
    <cellStyle name="Currency [0] 15693" xfId="59309" hidden="1"/>
    <cellStyle name="Currency [0] 15694" xfId="29757" hidden="1"/>
    <cellStyle name="Currency [0] 15694" xfId="59144" hidden="1"/>
    <cellStyle name="Currency [0] 15695" xfId="29906" hidden="1"/>
    <cellStyle name="Currency [0] 15695" xfId="59293" hidden="1"/>
    <cellStyle name="Currency [0] 15696" xfId="29926" hidden="1"/>
    <cellStyle name="Currency [0] 15696" xfId="59313" hidden="1"/>
    <cellStyle name="Currency [0] 15697" xfId="29928" hidden="1"/>
    <cellStyle name="Currency [0] 15697" xfId="59315" hidden="1"/>
    <cellStyle name="Currency [0] 15698" xfId="29865" hidden="1"/>
    <cellStyle name="Currency [0] 15698" xfId="59252" hidden="1"/>
    <cellStyle name="Currency [0] 15699" xfId="29893" hidden="1"/>
    <cellStyle name="Currency [0] 15699" xfId="59280" hidden="1"/>
    <cellStyle name="Currency [0] 157" xfId="2595" hidden="1"/>
    <cellStyle name="Currency [0] 157" xfId="31984" hidden="1"/>
    <cellStyle name="Currency [0] 1570" xfId="4027" hidden="1"/>
    <cellStyle name="Currency [0] 1570" xfId="33416" hidden="1"/>
    <cellStyle name="Currency [0] 15700" xfId="29853" hidden="1"/>
    <cellStyle name="Currency [0] 15700" xfId="59240" hidden="1"/>
    <cellStyle name="Currency [0] 15701" xfId="29882" hidden="1"/>
    <cellStyle name="Currency [0] 15701" xfId="59269" hidden="1"/>
    <cellStyle name="Currency [0] 15702" xfId="29879" hidden="1"/>
    <cellStyle name="Currency [0] 15702" xfId="59266" hidden="1"/>
    <cellStyle name="Currency [0] 15703" xfId="29932" hidden="1"/>
    <cellStyle name="Currency [0] 15703" xfId="59319" hidden="1"/>
    <cellStyle name="Currency [0] 15704" xfId="29760" hidden="1"/>
    <cellStyle name="Currency [0] 15704" xfId="59147" hidden="1"/>
    <cellStyle name="Currency [0] 15705" xfId="29919" hidden="1"/>
    <cellStyle name="Currency [0] 15705" xfId="59306" hidden="1"/>
    <cellStyle name="Currency [0] 15706" xfId="29936" hidden="1"/>
    <cellStyle name="Currency [0] 15706" xfId="59323" hidden="1"/>
    <cellStyle name="Currency [0] 15707" xfId="29938" hidden="1"/>
    <cellStyle name="Currency [0] 15707" xfId="59325" hidden="1"/>
    <cellStyle name="Currency [0] 15708" xfId="29819" hidden="1"/>
    <cellStyle name="Currency [0] 15708" xfId="59206" hidden="1"/>
    <cellStyle name="Currency [0] 15709" xfId="29855" hidden="1"/>
    <cellStyle name="Currency [0] 15709" xfId="59242" hidden="1"/>
    <cellStyle name="Currency [0] 1571" xfId="3787" hidden="1"/>
    <cellStyle name="Currency [0] 1571" xfId="33176" hidden="1"/>
    <cellStyle name="Currency [0] 15710" xfId="29924" hidden="1"/>
    <cellStyle name="Currency [0] 15710" xfId="59311" hidden="1"/>
    <cellStyle name="Currency [0] 15711" xfId="29912" hidden="1"/>
    <cellStyle name="Currency [0] 15711" xfId="59299" hidden="1"/>
    <cellStyle name="Currency [0] 15712" xfId="29929" hidden="1"/>
    <cellStyle name="Currency [0] 15712" xfId="59316" hidden="1"/>
    <cellStyle name="Currency [0] 15713" xfId="29940" hidden="1"/>
    <cellStyle name="Currency [0] 15713" xfId="59327" hidden="1"/>
    <cellStyle name="Currency [0] 15714" xfId="29788" hidden="1"/>
    <cellStyle name="Currency [0] 15714" xfId="59175" hidden="1"/>
    <cellStyle name="Currency [0] 15715" xfId="29852" hidden="1"/>
    <cellStyle name="Currency [0] 15715" xfId="59239" hidden="1"/>
    <cellStyle name="Currency [0] 15716" xfId="29944" hidden="1"/>
    <cellStyle name="Currency [0] 15716" xfId="59331" hidden="1"/>
    <cellStyle name="Currency [0] 15717" xfId="29946" hidden="1"/>
    <cellStyle name="Currency [0] 15717" xfId="59333" hidden="1"/>
    <cellStyle name="Currency [0] 15718" xfId="29901" hidden="1"/>
    <cellStyle name="Currency [0] 15718" xfId="59288" hidden="1"/>
    <cellStyle name="Currency [0] 15719" xfId="29913" hidden="1"/>
    <cellStyle name="Currency [0] 15719" xfId="59300" hidden="1"/>
    <cellStyle name="Currency [0] 1572" xfId="4047" hidden="1"/>
    <cellStyle name="Currency [0] 1572" xfId="33436" hidden="1"/>
    <cellStyle name="Currency [0] 15720" xfId="29941" hidden="1"/>
    <cellStyle name="Currency [0] 15720" xfId="59328" hidden="1"/>
    <cellStyle name="Currency [0] 15721" xfId="29914" hidden="1"/>
    <cellStyle name="Currency [0] 15721" xfId="59301" hidden="1"/>
    <cellStyle name="Currency [0] 15722" xfId="29947" hidden="1"/>
    <cellStyle name="Currency [0] 15722" xfId="59334" hidden="1"/>
    <cellStyle name="Currency [0] 15723" xfId="29949" hidden="1"/>
    <cellStyle name="Currency [0] 15723" xfId="59336" hidden="1"/>
    <cellStyle name="Currency [0] 15724" xfId="29942" hidden="1"/>
    <cellStyle name="Currency [0] 15724" xfId="59329" hidden="1"/>
    <cellStyle name="Currency [0] 15725" xfId="29888" hidden="1"/>
    <cellStyle name="Currency [0] 15725" xfId="59275" hidden="1"/>
    <cellStyle name="Currency [0] 15726" xfId="29952" hidden="1"/>
    <cellStyle name="Currency [0] 15726" xfId="59339" hidden="1"/>
    <cellStyle name="Currency [0] 15727" xfId="29954" hidden="1"/>
    <cellStyle name="Currency [0] 15727" xfId="59341" hidden="1"/>
    <cellStyle name="Currency [0] 15728" xfId="29671" hidden="1"/>
    <cellStyle name="Currency [0] 15728" xfId="59058" hidden="1"/>
    <cellStyle name="Currency [0] 15729" xfId="29693" hidden="1"/>
    <cellStyle name="Currency [0] 15729" xfId="59080" hidden="1"/>
    <cellStyle name="Currency [0] 1573" xfId="3793" hidden="1"/>
    <cellStyle name="Currency [0] 1573" xfId="33182" hidden="1"/>
    <cellStyle name="Currency [0] 15730" xfId="29958" hidden="1"/>
    <cellStyle name="Currency [0] 15730" xfId="59345" hidden="1"/>
    <cellStyle name="Currency [0] 15731" xfId="29965" hidden="1"/>
    <cellStyle name="Currency [0] 15731" xfId="59352" hidden="1"/>
    <cellStyle name="Currency [0] 15732" xfId="29967" hidden="1"/>
    <cellStyle name="Currency [0] 15732" xfId="59354" hidden="1"/>
    <cellStyle name="Currency [0] 15733" xfId="29658" hidden="1"/>
    <cellStyle name="Currency [0] 15733" xfId="59045" hidden="1"/>
    <cellStyle name="Currency [0] 15734" xfId="29961" hidden="1"/>
    <cellStyle name="Currency [0] 15734" xfId="59348" hidden="1"/>
    <cellStyle name="Currency [0] 15735" xfId="29970" hidden="1"/>
    <cellStyle name="Currency [0] 15735" xfId="59357" hidden="1"/>
    <cellStyle name="Currency [0] 15736" xfId="29972" hidden="1"/>
    <cellStyle name="Currency [0] 15736" xfId="59359" hidden="1"/>
    <cellStyle name="Currency [0] 15737" xfId="29960" hidden="1"/>
    <cellStyle name="Currency [0] 15737" xfId="59347" hidden="1"/>
    <cellStyle name="Currency [0] 15738" xfId="29670" hidden="1"/>
    <cellStyle name="Currency [0] 15738" xfId="59057" hidden="1"/>
    <cellStyle name="Currency [0] 15739" xfId="29983" hidden="1"/>
    <cellStyle name="Currency [0] 15739" xfId="59370" hidden="1"/>
    <cellStyle name="Currency [0] 1574" xfId="4042" hidden="1"/>
    <cellStyle name="Currency [0] 1574" xfId="33431" hidden="1"/>
    <cellStyle name="Currency [0] 15740" xfId="29992" hidden="1"/>
    <cellStyle name="Currency [0] 15740" xfId="59379" hidden="1"/>
    <cellStyle name="Currency [0] 15741" xfId="30003" hidden="1"/>
    <cellStyle name="Currency [0] 15741" xfId="59390" hidden="1"/>
    <cellStyle name="Currency [0] 15742" xfId="30009" hidden="1"/>
    <cellStyle name="Currency [0] 15742" xfId="59396" hidden="1"/>
    <cellStyle name="Currency [0] 15743" xfId="29981" hidden="1"/>
    <cellStyle name="Currency [0] 15743" xfId="59368" hidden="1"/>
    <cellStyle name="Currency [0] 15744" xfId="29999" hidden="1"/>
    <cellStyle name="Currency [0] 15744" xfId="59386" hidden="1"/>
    <cellStyle name="Currency [0] 15745" xfId="30021" hidden="1"/>
    <cellStyle name="Currency [0] 15745" xfId="59408" hidden="1"/>
    <cellStyle name="Currency [0] 15746" xfId="30023" hidden="1"/>
    <cellStyle name="Currency [0] 15746" xfId="59410" hidden="1"/>
    <cellStyle name="Currency [0] 15747" xfId="29955" hidden="1"/>
    <cellStyle name="Currency [0] 15747" xfId="59342" hidden="1"/>
    <cellStyle name="Currency [0] 15748" xfId="29666" hidden="1"/>
    <cellStyle name="Currency [0] 15748" xfId="59053" hidden="1"/>
    <cellStyle name="Currency [0] 15749" xfId="29995" hidden="1"/>
    <cellStyle name="Currency [0] 15749" xfId="59382" hidden="1"/>
    <cellStyle name="Currency [0] 1575" xfId="4063" hidden="1"/>
    <cellStyle name="Currency [0] 1575" xfId="33452" hidden="1"/>
    <cellStyle name="Currency [0] 15750" xfId="29662" hidden="1"/>
    <cellStyle name="Currency [0] 15750" xfId="59049" hidden="1"/>
    <cellStyle name="Currency [0] 15751" xfId="29984" hidden="1"/>
    <cellStyle name="Currency [0] 15751" xfId="59371" hidden="1"/>
    <cellStyle name="Currency [0] 15752" xfId="30028" hidden="1"/>
    <cellStyle name="Currency [0] 15752" xfId="59415" hidden="1"/>
    <cellStyle name="Currency [0] 15753" xfId="29996" hidden="1"/>
    <cellStyle name="Currency [0] 15753" xfId="59383" hidden="1"/>
    <cellStyle name="Currency [0] 15754" xfId="30004" hidden="1"/>
    <cellStyle name="Currency [0] 15754" xfId="59391" hidden="1"/>
    <cellStyle name="Currency [0] 15755" xfId="30040" hidden="1"/>
    <cellStyle name="Currency [0] 15755" xfId="59427" hidden="1"/>
    <cellStyle name="Currency [0] 15756" xfId="30042" hidden="1"/>
    <cellStyle name="Currency [0] 15756" xfId="59429" hidden="1"/>
    <cellStyle name="Currency [0] 15757" xfId="29998" hidden="1"/>
    <cellStyle name="Currency [0] 15757" xfId="59385" hidden="1"/>
    <cellStyle name="Currency [0] 15758" xfId="30011" hidden="1"/>
    <cellStyle name="Currency [0] 15758" xfId="59398" hidden="1"/>
    <cellStyle name="Currency [0] 15759" xfId="30016" hidden="1"/>
    <cellStyle name="Currency [0] 15759" xfId="59403" hidden="1"/>
    <cellStyle name="Currency [0] 1576" xfId="4048" hidden="1"/>
    <cellStyle name="Currency [0] 1576" xfId="33437" hidden="1"/>
    <cellStyle name="Currency [0] 15760" xfId="30010" hidden="1"/>
    <cellStyle name="Currency [0] 15760" xfId="59397" hidden="1"/>
    <cellStyle name="Currency [0] 15761" xfId="30058" hidden="1"/>
    <cellStyle name="Currency [0] 15761" xfId="59445" hidden="1"/>
    <cellStyle name="Currency [0] 15762" xfId="30066" hidden="1"/>
    <cellStyle name="Currency [0] 15762" xfId="59453" hidden="1"/>
    <cellStyle name="Currency [0] 15763" xfId="29994" hidden="1"/>
    <cellStyle name="Currency [0] 15763" xfId="59381" hidden="1"/>
    <cellStyle name="Currency [0] 15764" xfId="30052" hidden="1"/>
    <cellStyle name="Currency [0] 15764" xfId="59439" hidden="1"/>
    <cellStyle name="Currency [0] 15765" xfId="30075" hidden="1"/>
    <cellStyle name="Currency [0] 15765" xfId="59462" hidden="1"/>
    <cellStyle name="Currency [0] 15766" xfId="30077" hidden="1"/>
    <cellStyle name="Currency [0] 15766" xfId="59464" hidden="1"/>
    <cellStyle name="Currency [0] 15767" xfId="29977" hidden="1"/>
    <cellStyle name="Currency [0] 15767" xfId="59364" hidden="1"/>
    <cellStyle name="Currency [0] 15768" xfId="29987" hidden="1"/>
    <cellStyle name="Currency [0] 15768" xfId="59374" hidden="1"/>
    <cellStyle name="Currency [0] 15769" xfId="30049" hidden="1"/>
    <cellStyle name="Currency [0] 15769" xfId="59436" hidden="1"/>
    <cellStyle name="Currency [0] 1577" xfId="4052" hidden="1"/>
    <cellStyle name="Currency [0] 1577" xfId="33441" hidden="1"/>
    <cellStyle name="Currency [0] 15770" xfId="30014" hidden="1"/>
    <cellStyle name="Currency [0] 15770" xfId="59401" hidden="1"/>
    <cellStyle name="Currency [0] 15771" xfId="29963" hidden="1"/>
    <cellStyle name="Currency [0] 15771" xfId="59350" hidden="1"/>
    <cellStyle name="Currency [0] 15772" xfId="30085" hidden="1"/>
    <cellStyle name="Currency [0] 15772" xfId="59472" hidden="1"/>
    <cellStyle name="Currency [0] 15773" xfId="30050" hidden="1"/>
    <cellStyle name="Currency [0] 15773" xfId="59437" hidden="1"/>
    <cellStyle name="Currency [0] 15774" xfId="30061" hidden="1"/>
    <cellStyle name="Currency [0] 15774" xfId="59448" hidden="1"/>
    <cellStyle name="Currency [0] 15775" xfId="30093" hidden="1"/>
    <cellStyle name="Currency [0] 15775" xfId="59480" hidden="1"/>
    <cellStyle name="Currency [0] 15776" xfId="30095" hidden="1"/>
    <cellStyle name="Currency [0] 15776" xfId="59482" hidden="1"/>
    <cellStyle name="Currency [0] 15777" xfId="30047" hidden="1"/>
    <cellStyle name="Currency [0] 15777" xfId="59434" hidden="1"/>
    <cellStyle name="Currency [0] 15778" xfId="30046" hidden="1"/>
    <cellStyle name="Currency [0] 15778" xfId="59433" hidden="1"/>
    <cellStyle name="Currency [0] 15779" xfId="30036" hidden="1"/>
    <cellStyle name="Currency [0] 15779" xfId="59423" hidden="1"/>
    <cellStyle name="Currency [0] 1578" xfId="4068" hidden="1"/>
    <cellStyle name="Currency [0] 1578" xfId="33457" hidden="1"/>
    <cellStyle name="Currency [0] 15780" xfId="30032" hidden="1"/>
    <cellStyle name="Currency [0] 15780" xfId="59419" hidden="1"/>
    <cellStyle name="Currency [0] 15781" xfId="30034" hidden="1"/>
    <cellStyle name="Currency [0] 15781" xfId="59421" hidden="1"/>
    <cellStyle name="Currency [0] 15782" xfId="30102" hidden="1"/>
    <cellStyle name="Currency [0] 15782" xfId="59489" hidden="1"/>
    <cellStyle name="Currency [0] 15783" xfId="29664" hidden="1"/>
    <cellStyle name="Currency [0] 15783" xfId="59051" hidden="1"/>
    <cellStyle name="Currency [0] 15784" xfId="30080" hidden="1"/>
    <cellStyle name="Currency [0] 15784" xfId="59467" hidden="1"/>
    <cellStyle name="Currency [0] 15785" xfId="30108" hidden="1"/>
    <cellStyle name="Currency [0] 15785" xfId="59495" hidden="1"/>
    <cellStyle name="Currency [0] 15786" xfId="30110" hidden="1"/>
    <cellStyle name="Currency [0] 15786" xfId="59497" hidden="1"/>
    <cellStyle name="Currency [0] 15787" xfId="29985" hidden="1"/>
    <cellStyle name="Currency [0] 15787" xfId="59372" hidden="1"/>
    <cellStyle name="Currency [0] 15788" xfId="30059" hidden="1"/>
    <cellStyle name="Currency [0] 15788" xfId="59446" hidden="1"/>
    <cellStyle name="Currency [0] 15789" xfId="30015" hidden="1"/>
    <cellStyle name="Currency [0] 15789" xfId="59402" hidden="1"/>
    <cellStyle name="Currency [0] 1579" xfId="4069" hidden="1"/>
    <cellStyle name="Currency [0] 1579" xfId="33458" hidden="1"/>
    <cellStyle name="Currency [0] 15790" xfId="30051" hidden="1"/>
    <cellStyle name="Currency [0] 15790" xfId="59438" hidden="1"/>
    <cellStyle name="Currency [0] 15791" xfId="30055" hidden="1"/>
    <cellStyle name="Currency [0] 15791" xfId="59442" hidden="1"/>
    <cellStyle name="Currency [0] 15792" xfId="30116" hidden="1"/>
    <cellStyle name="Currency [0] 15792" xfId="59503" hidden="1"/>
    <cellStyle name="Currency [0] 15793" xfId="29699" hidden="1"/>
    <cellStyle name="Currency [0] 15793" xfId="59086" hidden="1"/>
    <cellStyle name="Currency [0] 15794" xfId="30098" hidden="1"/>
    <cellStyle name="Currency [0] 15794" xfId="59485" hidden="1"/>
    <cellStyle name="Currency [0] 15795" xfId="30121" hidden="1"/>
    <cellStyle name="Currency [0] 15795" xfId="59508" hidden="1"/>
    <cellStyle name="Currency [0] 15796" xfId="30123" hidden="1"/>
    <cellStyle name="Currency [0] 15796" xfId="59510" hidden="1"/>
    <cellStyle name="Currency [0] 15797" xfId="29979" hidden="1"/>
    <cellStyle name="Currency [0] 15797" xfId="59366" hidden="1"/>
    <cellStyle name="Currency [0] 15798" xfId="30078" hidden="1"/>
    <cellStyle name="Currency [0] 15798" xfId="59465" hidden="1"/>
    <cellStyle name="Currency [0] 15799" xfId="30045" hidden="1"/>
    <cellStyle name="Currency [0] 15799" xfId="59432" hidden="1"/>
    <cellStyle name="Currency [0] 158" xfId="2607" hidden="1"/>
    <cellStyle name="Currency [0] 158" xfId="31996" hidden="1"/>
    <cellStyle name="Currency [0] 1580" xfId="4049" hidden="1"/>
    <cellStyle name="Currency [0] 1580" xfId="33438" hidden="1"/>
    <cellStyle name="Currency [0] 15800" xfId="30063" hidden="1"/>
    <cellStyle name="Currency [0] 15800" xfId="59450" hidden="1"/>
    <cellStyle name="Currency [0] 15801" xfId="30060" hidden="1"/>
    <cellStyle name="Currency [0] 15801" xfId="59447" hidden="1"/>
    <cellStyle name="Currency [0] 15802" xfId="30127" hidden="1"/>
    <cellStyle name="Currency [0] 15802" xfId="59514" hidden="1"/>
    <cellStyle name="Currency [0] 15803" xfId="30012" hidden="1"/>
    <cellStyle name="Currency [0] 15803" xfId="59399" hidden="1"/>
    <cellStyle name="Currency [0] 15804" xfId="30112" hidden="1"/>
    <cellStyle name="Currency [0] 15804" xfId="59499" hidden="1"/>
    <cellStyle name="Currency [0] 15805" xfId="30134" hidden="1"/>
    <cellStyle name="Currency [0] 15805" xfId="59521" hidden="1"/>
    <cellStyle name="Currency [0] 15806" xfId="30136" hidden="1"/>
    <cellStyle name="Currency [0] 15806" xfId="59523" hidden="1"/>
    <cellStyle name="Currency [0] 15807" xfId="30064" hidden="1"/>
    <cellStyle name="Currency [0] 15807" xfId="59451" hidden="1"/>
    <cellStyle name="Currency [0] 15808" xfId="30096" hidden="1"/>
    <cellStyle name="Currency [0] 15808" xfId="59483" hidden="1"/>
    <cellStyle name="Currency [0] 15809" xfId="29744" hidden="1"/>
    <cellStyle name="Currency [0] 15809" xfId="59131" hidden="1"/>
    <cellStyle name="Currency [0] 1581" xfId="4056" hidden="1"/>
    <cellStyle name="Currency [0] 1581" xfId="33445" hidden="1"/>
    <cellStyle name="Currency [0] 15810" xfId="30082" hidden="1"/>
    <cellStyle name="Currency [0] 15810" xfId="59469" hidden="1"/>
    <cellStyle name="Currency [0] 15811" xfId="30079" hidden="1"/>
    <cellStyle name="Currency [0] 15811" xfId="59466" hidden="1"/>
    <cellStyle name="Currency [0] 15812" xfId="30140" hidden="1"/>
    <cellStyle name="Currency [0] 15812" xfId="59527" hidden="1"/>
    <cellStyle name="Currency [0] 15813" xfId="29975" hidden="1"/>
    <cellStyle name="Currency [0] 15813" xfId="59362" hidden="1"/>
    <cellStyle name="Currency [0] 15814" xfId="30124" hidden="1"/>
    <cellStyle name="Currency [0] 15814" xfId="59511" hidden="1"/>
    <cellStyle name="Currency [0] 15815" xfId="30144" hidden="1"/>
    <cellStyle name="Currency [0] 15815" xfId="59531" hidden="1"/>
    <cellStyle name="Currency [0] 15816" xfId="30146" hidden="1"/>
    <cellStyle name="Currency [0] 15816" xfId="59533" hidden="1"/>
    <cellStyle name="Currency [0] 15817" xfId="30083" hidden="1"/>
    <cellStyle name="Currency [0] 15817" xfId="59470" hidden="1"/>
    <cellStyle name="Currency [0] 15818" xfId="30111" hidden="1"/>
    <cellStyle name="Currency [0] 15818" xfId="59498" hidden="1"/>
    <cellStyle name="Currency [0] 15819" xfId="30071" hidden="1"/>
    <cellStyle name="Currency [0] 15819" xfId="59458" hidden="1"/>
    <cellStyle name="Currency [0] 1582" xfId="4060" hidden="1"/>
    <cellStyle name="Currency [0] 1582" xfId="33449" hidden="1"/>
    <cellStyle name="Currency [0] 15820" xfId="30100" hidden="1"/>
    <cellStyle name="Currency [0] 15820" xfId="59487" hidden="1"/>
    <cellStyle name="Currency [0] 15821" xfId="30097" hidden="1"/>
    <cellStyle name="Currency [0] 15821" xfId="59484" hidden="1"/>
    <cellStyle name="Currency [0] 15822" xfId="30150" hidden="1"/>
    <cellStyle name="Currency [0] 15822" xfId="59537" hidden="1"/>
    <cellStyle name="Currency [0] 15823" xfId="29978" hidden="1"/>
    <cellStyle name="Currency [0] 15823" xfId="59365" hidden="1"/>
    <cellStyle name="Currency [0] 15824" xfId="30137" hidden="1"/>
    <cellStyle name="Currency [0] 15824" xfId="59524" hidden="1"/>
    <cellStyle name="Currency [0] 15825" xfId="30154" hidden="1"/>
    <cellStyle name="Currency [0] 15825" xfId="59541" hidden="1"/>
    <cellStyle name="Currency [0] 15826" xfId="30156" hidden="1"/>
    <cellStyle name="Currency [0] 15826" xfId="59543" hidden="1"/>
    <cellStyle name="Currency [0] 15827" xfId="30037" hidden="1"/>
    <cellStyle name="Currency [0] 15827" xfId="59424" hidden="1"/>
    <cellStyle name="Currency [0] 15828" xfId="30073" hidden="1"/>
    <cellStyle name="Currency [0] 15828" xfId="59460" hidden="1"/>
    <cellStyle name="Currency [0] 15829" xfId="30142" hidden="1"/>
    <cellStyle name="Currency [0] 15829" xfId="59529" hidden="1"/>
    <cellStyle name="Currency [0] 1583" xfId="4055" hidden="1"/>
    <cellStyle name="Currency [0] 1583" xfId="33444" hidden="1"/>
    <cellStyle name="Currency [0] 15830" xfId="30130" hidden="1"/>
    <cellStyle name="Currency [0] 15830" xfId="59517" hidden="1"/>
    <cellStyle name="Currency [0] 15831" xfId="30147" hidden="1"/>
    <cellStyle name="Currency [0] 15831" xfId="59534" hidden="1"/>
    <cellStyle name="Currency [0] 15832" xfId="30158" hidden="1"/>
    <cellStyle name="Currency [0] 15832" xfId="59545" hidden="1"/>
    <cellStyle name="Currency [0] 15833" xfId="30006" hidden="1"/>
    <cellStyle name="Currency [0] 15833" xfId="59393" hidden="1"/>
    <cellStyle name="Currency [0] 15834" xfId="30070" hidden="1"/>
    <cellStyle name="Currency [0] 15834" xfId="59457" hidden="1"/>
    <cellStyle name="Currency [0] 15835" xfId="30162" hidden="1"/>
    <cellStyle name="Currency [0] 15835" xfId="59549" hidden="1"/>
    <cellStyle name="Currency [0] 15836" xfId="30164" hidden="1"/>
    <cellStyle name="Currency [0] 15836" xfId="59551" hidden="1"/>
    <cellStyle name="Currency [0] 15837" xfId="30119" hidden="1"/>
    <cellStyle name="Currency [0] 15837" xfId="59506" hidden="1"/>
    <cellStyle name="Currency [0] 15838" xfId="30131" hidden="1"/>
    <cellStyle name="Currency [0] 15838" xfId="59518" hidden="1"/>
    <cellStyle name="Currency [0] 15839" xfId="30159" hidden="1"/>
    <cellStyle name="Currency [0] 15839" xfId="59546" hidden="1"/>
    <cellStyle name="Currency [0] 1584" xfId="4078" hidden="1"/>
    <cellStyle name="Currency [0] 1584" xfId="33467" hidden="1"/>
    <cellStyle name="Currency [0] 15840" xfId="30132" hidden="1"/>
    <cellStyle name="Currency [0] 15840" xfId="59519" hidden="1"/>
    <cellStyle name="Currency [0] 15841" xfId="30165" hidden="1"/>
    <cellStyle name="Currency [0] 15841" xfId="59552" hidden="1"/>
    <cellStyle name="Currency [0] 15842" xfId="30167" hidden="1"/>
    <cellStyle name="Currency [0] 15842" xfId="59554" hidden="1"/>
    <cellStyle name="Currency [0] 15843" xfId="30160" hidden="1"/>
    <cellStyle name="Currency [0] 15843" xfId="59547" hidden="1"/>
    <cellStyle name="Currency [0] 15844" xfId="30106" hidden="1"/>
    <cellStyle name="Currency [0] 15844" xfId="59493" hidden="1"/>
    <cellStyle name="Currency [0] 15845" xfId="30169" hidden="1"/>
    <cellStyle name="Currency [0] 15845" xfId="59556" hidden="1"/>
    <cellStyle name="Currency [0] 15846" xfId="30171" hidden="1"/>
    <cellStyle name="Currency [0] 15846" xfId="59558" hidden="1"/>
    <cellStyle name="Currency [0] 15847" xfId="29683" hidden="1"/>
    <cellStyle name="Currency [0] 15847" xfId="59070" hidden="1"/>
    <cellStyle name="Currency [0] 15848" xfId="29661" hidden="1"/>
    <cellStyle name="Currency [0] 15848" xfId="59048" hidden="1"/>
    <cellStyle name="Currency [0] 15849" xfId="30177" hidden="1"/>
    <cellStyle name="Currency [0] 15849" xfId="59564" hidden="1"/>
    <cellStyle name="Currency [0] 1585" xfId="4084" hidden="1"/>
    <cellStyle name="Currency [0] 1585" xfId="33473" hidden="1"/>
    <cellStyle name="Currency [0] 15850" xfId="30183" hidden="1"/>
    <cellStyle name="Currency [0] 15850" xfId="59570" hidden="1"/>
    <cellStyle name="Currency [0] 15851" xfId="30185" hidden="1"/>
    <cellStyle name="Currency [0] 15851" xfId="59572" hidden="1"/>
    <cellStyle name="Currency [0] 15852" xfId="29678" hidden="1"/>
    <cellStyle name="Currency [0] 15852" xfId="59065" hidden="1"/>
    <cellStyle name="Currency [0] 15853" xfId="30179" hidden="1"/>
    <cellStyle name="Currency [0] 15853" xfId="59566" hidden="1"/>
    <cellStyle name="Currency [0] 15854" xfId="30187" hidden="1"/>
    <cellStyle name="Currency [0] 15854" xfId="59574" hidden="1"/>
    <cellStyle name="Currency [0] 15855" xfId="30189" hidden="1"/>
    <cellStyle name="Currency [0] 15855" xfId="59576" hidden="1"/>
    <cellStyle name="Currency [0] 15856" xfId="30178" hidden="1"/>
    <cellStyle name="Currency [0] 15856" xfId="59565" hidden="1"/>
    <cellStyle name="Currency [0] 15857" xfId="29684" hidden="1"/>
    <cellStyle name="Currency [0] 15857" xfId="59071" hidden="1"/>
    <cellStyle name="Currency [0] 15858" xfId="30200" hidden="1"/>
    <cellStyle name="Currency [0] 15858" xfId="59587" hidden="1"/>
    <cellStyle name="Currency [0] 15859" xfId="30209" hidden="1"/>
    <cellStyle name="Currency [0] 15859" xfId="59596" hidden="1"/>
    <cellStyle name="Currency [0] 1586" xfId="4046" hidden="1"/>
    <cellStyle name="Currency [0] 1586" xfId="33435" hidden="1"/>
    <cellStyle name="Currency [0] 15860" xfId="30220" hidden="1"/>
    <cellStyle name="Currency [0] 15860" xfId="59607" hidden="1"/>
    <cellStyle name="Currency [0] 15861" xfId="30226" hidden="1"/>
    <cellStyle name="Currency [0] 15861" xfId="59613" hidden="1"/>
    <cellStyle name="Currency [0] 15862" xfId="30198" hidden="1"/>
    <cellStyle name="Currency [0] 15862" xfId="59585" hidden="1"/>
    <cellStyle name="Currency [0] 15863" xfId="30216" hidden="1"/>
    <cellStyle name="Currency [0] 15863" xfId="59603" hidden="1"/>
    <cellStyle name="Currency [0] 15864" xfId="30238" hidden="1"/>
    <cellStyle name="Currency [0] 15864" xfId="59625" hidden="1"/>
    <cellStyle name="Currency [0] 15865" xfId="30240" hidden="1"/>
    <cellStyle name="Currency [0] 15865" xfId="59627" hidden="1"/>
    <cellStyle name="Currency [0] 15866" xfId="30174" hidden="1"/>
    <cellStyle name="Currency [0] 15866" xfId="59561" hidden="1"/>
    <cellStyle name="Currency [0] 15867" xfId="29688" hidden="1"/>
    <cellStyle name="Currency [0] 15867" xfId="59075" hidden="1"/>
    <cellStyle name="Currency [0] 15868" xfId="30212" hidden="1"/>
    <cellStyle name="Currency [0] 15868" xfId="59599" hidden="1"/>
    <cellStyle name="Currency [0] 15869" xfId="29704" hidden="1"/>
    <cellStyle name="Currency [0] 15869" xfId="59091" hidden="1"/>
    <cellStyle name="Currency [0] 1587" xfId="4076" hidden="1"/>
    <cellStyle name="Currency [0] 1587" xfId="33465" hidden="1"/>
    <cellStyle name="Currency [0] 15870" xfId="30201" hidden="1"/>
    <cellStyle name="Currency [0] 15870" xfId="59588" hidden="1"/>
    <cellStyle name="Currency [0] 15871" xfId="30245" hidden="1"/>
    <cellStyle name="Currency [0] 15871" xfId="59632" hidden="1"/>
    <cellStyle name="Currency [0] 15872" xfId="30213" hidden="1"/>
    <cellStyle name="Currency [0] 15872" xfId="59600" hidden="1"/>
    <cellStyle name="Currency [0] 15873" xfId="30221" hidden="1"/>
    <cellStyle name="Currency [0] 15873" xfId="59608" hidden="1"/>
    <cellStyle name="Currency [0] 15874" xfId="30257" hidden="1"/>
    <cellStyle name="Currency [0] 15874" xfId="59644" hidden="1"/>
    <cellStyle name="Currency [0] 15875" xfId="30259" hidden="1"/>
    <cellStyle name="Currency [0] 15875" xfId="59646" hidden="1"/>
    <cellStyle name="Currency [0] 15876" xfId="30215" hidden="1"/>
    <cellStyle name="Currency [0] 15876" xfId="59602" hidden="1"/>
    <cellStyle name="Currency [0] 15877" xfId="30228" hidden="1"/>
    <cellStyle name="Currency [0] 15877" xfId="59615" hidden="1"/>
    <cellStyle name="Currency [0] 15878" xfId="30233" hidden="1"/>
    <cellStyle name="Currency [0] 15878" xfId="59620" hidden="1"/>
    <cellStyle name="Currency [0] 15879" xfId="30227" hidden="1"/>
    <cellStyle name="Currency [0] 15879" xfId="59614" hidden="1"/>
    <cellStyle name="Currency [0] 1588" xfId="4088" hidden="1"/>
    <cellStyle name="Currency [0] 1588" xfId="33477" hidden="1"/>
    <cellStyle name="Currency [0] 15880" xfId="30275" hidden="1"/>
    <cellStyle name="Currency [0] 15880" xfId="59662" hidden="1"/>
    <cellStyle name="Currency [0] 15881" xfId="30283" hidden="1"/>
    <cellStyle name="Currency [0] 15881" xfId="59670" hidden="1"/>
    <cellStyle name="Currency [0] 15882" xfId="30211" hidden="1"/>
    <cellStyle name="Currency [0] 15882" xfId="59598" hidden="1"/>
    <cellStyle name="Currency [0] 15883" xfId="30269" hidden="1"/>
    <cellStyle name="Currency [0] 15883" xfId="59656" hidden="1"/>
    <cellStyle name="Currency [0] 15884" xfId="30292" hidden="1"/>
    <cellStyle name="Currency [0] 15884" xfId="59679" hidden="1"/>
    <cellStyle name="Currency [0] 15885" xfId="30294" hidden="1"/>
    <cellStyle name="Currency [0] 15885" xfId="59681" hidden="1"/>
    <cellStyle name="Currency [0] 15886" xfId="30194" hidden="1"/>
    <cellStyle name="Currency [0] 15886" xfId="59581" hidden="1"/>
    <cellStyle name="Currency [0] 15887" xfId="30204" hidden="1"/>
    <cellStyle name="Currency [0] 15887" xfId="59591" hidden="1"/>
    <cellStyle name="Currency [0] 15888" xfId="30266" hidden="1"/>
    <cellStyle name="Currency [0] 15888" xfId="59653" hidden="1"/>
    <cellStyle name="Currency [0] 15889" xfId="30231" hidden="1"/>
    <cellStyle name="Currency [0] 15889" xfId="59618" hidden="1"/>
    <cellStyle name="Currency [0] 1589" xfId="4089" hidden="1"/>
    <cellStyle name="Currency [0] 1589" xfId="33478" hidden="1"/>
    <cellStyle name="Currency [0] 15890" xfId="30181" hidden="1"/>
    <cellStyle name="Currency [0] 15890" xfId="59568" hidden="1"/>
    <cellStyle name="Currency [0] 15891" xfId="30302" hidden="1"/>
    <cellStyle name="Currency [0] 15891" xfId="59689" hidden="1"/>
    <cellStyle name="Currency [0] 15892" xfId="30267" hidden="1"/>
    <cellStyle name="Currency [0] 15892" xfId="59654" hidden="1"/>
    <cellStyle name="Currency [0] 15893" xfId="30278" hidden="1"/>
    <cellStyle name="Currency [0] 15893" xfId="59665" hidden="1"/>
    <cellStyle name="Currency [0] 15894" xfId="30310" hidden="1"/>
    <cellStyle name="Currency [0] 15894" xfId="59697" hidden="1"/>
    <cellStyle name="Currency [0] 15895" xfId="30312" hidden="1"/>
    <cellStyle name="Currency [0] 15895" xfId="59699" hidden="1"/>
    <cellStyle name="Currency [0] 15896" xfId="30264" hidden="1"/>
    <cellStyle name="Currency [0] 15896" xfId="59651" hidden="1"/>
    <cellStyle name="Currency [0] 15897" xfId="30263" hidden="1"/>
    <cellStyle name="Currency [0] 15897" xfId="59650" hidden="1"/>
    <cellStyle name="Currency [0] 15898" xfId="30253" hidden="1"/>
    <cellStyle name="Currency [0] 15898" xfId="59640" hidden="1"/>
    <cellStyle name="Currency [0] 15899" xfId="30249" hidden="1"/>
    <cellStyle name="Currency [0] 15899" xfId="59636" hidden="1"/>
    <cellStyle name="Currency [0] 159" xfId="2608" hidden="1"/>
    <cellStyle name="Currency [0] 159" xfId="31997" hidden="1"/>
    <cellStyle name="Currency [0] 1590" xfId="4037" hidden="1"/>
    <cellStyle name="Currency [0] 1590" xfId="33426" hidden="1"/>
    <cellStyle name="Currency [0] 15900" xfId="30251" hidden="1"/>
    <cellStyle name="Currency [0] 15900" xfId="59638" hidden="1"/>
    <cellStyle name="Currency [0] 15901" xfId="30319" hidden="1"/>
    <cellStyle name="Currency [0] 15901" xfId="59706" hidden="1"/>
    <cellStyle name="Currency [0] 15902" xfId="29690" hidden="1"/>
    <cellStyle name="Currency [0] 15902" xfId="59077" hidden="1"/>
    <cellStyle name="Currency [0] 15903" xfId="30297" hidden="1"/>
    <cellStyle name="Currency [0] 15903" xfId="59684" hidden="1"/>
    <cellStyle name="Currency [0] 15904" xfId="30325" hidden="1"/>
    <cellStyle name="Currency [0] 15904" xfId="59712" hidden="1"/>
    <cellStyle name="Currency [0] 15905" xfId="30327" hidden="1"/>
    <cellStyle name="Currency [0] 15905" xfId="59714" hidden="1"/>
    <cellStyle name="Currency [0] 15906" xfId="30202" hidden="1"/>
    <cellStyle name="Currency [0] 15906" xfId="59589" hidden="1"/>
    <cellStyle name="Currency [0] 15907" xfId="30276" hidden="1"/>
    <cellStyle name="Currency [0] 15907" xfId="59663" hidden="1"/>
    <cellStyle name="Currency [0] 15908" xfId="30232" hidden="1"/>
    <cellStyle name="Currency [0] 15908" xfId="59619" hidden="1"/>
    <cellStyle name="Currency [0] 15909" xfId="30268" hidden="1"/>
    <cellStyle name="Currency [0] 15909" xfId="59655" hidden="1"/>
    <cellStyle name="Currency [0] 1591" xfId="4044" hidden="1"/>
    <cellStyle name="Currency [0] 1591" xfId="33433" hidden="1"/>
    <cellStyle name="Currency [0] 15910" xfId="30272" hidden="1"/>
    <cellStyle name="Currency [0] 15910" xfId="59659" hidden="1"/>
    <cellStyle name="Currency [0] 15911" xfId="30333" hidden="1"/>
    <cellStyle name="Currency [0] 15911" xfId="59720" hidden="1"/>
    <cellStyle name="Currency [0] 15912" xfId="29677" hidden="1"/>
    <cellStyle name="Currency [0] 15912" xfId="59064" hidden="1"/>
    <cellStyle name="Currency [0] 15913" xfId="30315" hidden="1"/>
    <cellStyle name="Currency [0] 15913" xfId="59702" hidden="1"/>
    <cellStyle name="Currency [0] 15914" xfId="30338" hidden="1"/>
    <cellStyle name="Currency [0] 15914" xfId="59725" hidden="1"/>
    <cellStyle name="Currency [0] 15915" xfId="30340" hidden="1"/>
    <cellStyle name="Currency [0] 15915" xfId="59727" hidden="1"/>
    <cellStyle name="Currency [0] 15916" xfId="30196" hidden="1"/>
    <cellStyle name="Currency [0] 15916" xfId="59583" hidden="1"/>
    <cellStyle name="Currency [0] 15917" xfId="30295" hidden="1"/>
    <cellStyle name="Currency [0] 15917" xfId="59682" hidden="1"/>
    <cellStyle name="Currency [0] 15918" xfId="30262" hidden="1"/>
    <cellStyle name="Currency [0] 15918" xfId="59649" hidden="1"/>
    <cellStyle name="Currency [0] 15919" xfId="30280" hidden="1"/>
    <cellStyle name="Currency [0] 15919" xfId="59667" hidden="1"/>
    <cellStyle name="Currency [0] 1592" xfId="4073" hidden="1"/>
    <cellStyle name="Currency [0] 1592" xfId="33462" hidden="1"/>
    <cellStyle name="Currency [0] 15920" xfId="30277" hidden="1"/>
    <cellStyle name="Currency [0] 15920" xfId="59664" hidden="1"/>
    <cellStyle name="Currency [0] 15921" xfId="30344" hidden="1"/>
    <cellStyle name="Currency [0] 15921" xfId="59731" hidden="1"/>
    <cellStyle name="Currency [0] 15922" xfId="30229" hidden="1"/>
    <cellStyle name="Currency [0] 15922" xfId="59616" hidden="1"/>
    <cellStyle name="Currency [0] 15923" xfId="30329" hidden="1"/>
    <cellStyle name="Currency [0] 15923" xfId="59716" hidden="1"/>
    <cellStyle name="Currency [0] 15924" xfId="30351" hidden="1"/>
    <cellStyle name="Currency [0] 15924" xfId="59738" hidden="1"/>
    <cellStyle name="Currency [0] 15925" xfId="30353" hidden="1"/>
    <cellStyle name="Currency [0] 15925" xfId="59740" hidden="1"/>
    <cellStyle name="Currency [0] 15926" xfId="30281" hidden="1"/>
    <cellStyle name="Currency [0] 15926" xfId="59668" hidden="1"/>
    <cellStyle name="Currency [0] 15927" xfId="30313" hidden="1"/>
    <cellStyle name="Currency [0] 15927" xfId="59700" hidden="1"/>
    <cellStyle name="Currency [0] 15928" xfId="29656" hidden="1"/>
    <cellStyle name="Currency [0] 15928" xfId="59043" hidden="1"/>
    <cellStyle name="Currency [0] 15929" xfId="30299" hidden="1"/>
    <cellStyle name="Currency [0] 15929" xfId="59686" hidden="1"/>
    <cellStyle name="Currency [0] 1593" xfId="4058" hidden="1"/>
    <cellStyle name="Currency [0] 1593" xfId="33447" hidden="1"/>
    <cellStyle name="Currency [0] 15930" xfId="30296" hidden="1"/>
    <cellStyle name="Currency [0] 15930" xfId="59683" hidden="1"/>
    <cellStyle name="Currency [0] 15931" xfId="30357" hidden="1"/>
    <cellStyle name="Currency [0] 15931" xfId="59744" hidden="1"/>
    <cellStyle name="Currency [0] 15932" xfId="30192" hidden="1"/>
    <cellStyle name="Currency [0] 15932" xfId="59579" hidden="1"/>
    <cellStyle name="Currency [0] 15933" xfId="30341" hidden="1"/>
    <cellStyle name="Currency [0] 15933" xfId="59728" hidden="1"/>
    <cellStyle name="Currency [0] 15934" xfId="30361" hidden="1"/>
    <cellStyle name="Currency [0] 15934" xfId="59748" hidden="1"/>
    <cellStyle name="Currency [0] 15935" xfId="30363" hidden="1"/>
    <cellStyle name="Currency [0] 15935" xfId="59750" hidden="1"/>
    <cellStyle name="Currency [0] 15936" xfId="30300" hidden="1"/>
    <cellStyle name="Currency [0] 15936" xfId="59687" hidden="1"/>
    <cellStyle name="Currency [0] 15937" xfId="30328" hidden="1"/>
    <cellStyle name="Currency [0] 15937" xfId="59715" hidden="1"/>
    <cellStyle name="Currency [0] 15938" xfId="30288" hidden="1"/>
    <cellStyle name="Currency [0] 15938" xfId="59675" hidden="1"/>
    <cellStyle name="Currency [0] 15939" xfId="30317" hidden="1"/>
    <cellStyle name="Currency [0] 15939" xfId="59704" hidden="1"/>
    <cellStyle name="Currency [0] 1594" xfId="4031" hidden="1"/>
    <cellStyle name="Currency [0] 1594" xfId="33420" hidden="1"/>
    <cellStyle name="Currency [0] 15940" xfId="30314" hidden="1"/>
    <cellStyle name="Currency [0] 15940" xfId="59701" hidden="1"/>
    <cellStyle name="Currency [0] 15941" xfId="30367" hidden="1"/>
    <cellStyle name="Currency [0] 15941" xfId="59754" hidden="1"/>
    <cellStyle name="Currency [0] 15942" xfId="30195" hidden="1"/>
    <cellStyle name="Currency [0] 15942" xfId="59582" hidden="1"/>
    <cellStyle name="Currency [0] 15943" xfId="30354" hidden="1"/>
    <cellStyle name="Currency [0] 15943" xfId="59741" hidden="1"/>
    <cellStyle name="Currency [0] 15944" xfId="30371" hidden="1"/>
    <cellStyle name="Currency [0] 15944" xfId="59758" hidden="1"/>
    <cellStyle name="Currency [0] 15945" xfId="30373" hidden="1"/>
    <cellStyle name="Currency [0] 15945" xfId="59760" hidden="1"/>
    <cellStyle name="Currency [0] 15946" xfId="30254" hidden="1"/>
    <cellStyle name="Currency [0] 15946" xfId="59641" hidden="1"/>
    <cellStyle name="Currency [0] 15947" xfId="30290" hidden="1"/>
    <cellStyle name="Currency [0] 15947" xfId="59677" hidden="1"/>
    <cellStyle name="Currency [0] 15948" xfId="30359" hidden="1"/>
    <cellStyle name="Currency [0] 15948" xfId="59746" hidden="1"/>
    <cellStyle name="Currency [0] 15949" xfId="30347" hidden="1"/>
    <cellStyle name="Currency [0] 15949" xfId="59734" hidden="1"/>
    <cellStyle name="Currency [0] 1595" xfId="4095" hidden="1"/>
    <cellStyle name="Currency [0] 1595" xfId="33484" hidden="1"/>
    <cellStyle name="Currency [0] 15950" xfId="30364" hidden="1"/>
    <cellStyle name="Currency [0] 15950" xfId="59751" hidden="1"/>
    <cellStyle name="Currency [0] 15951" xfId="30375" hidden="1"/>
    <cellStyle name="Currency [0] 15951" xfId="59762" hidden="1"/>
    <cellStyle name="Currency [0] 15952" xfId="30223" hidden="1"/>
    <cellStyle name="Currency [0] 15952" xfId="59610" hidden="1"/>
    <cellStyle name="Currency [0] 15953" xfId="30287" hidden="1"/>
    <cellStyle name="Currency [0] 15953" xfId="59674" hidden="1"/>
    <cellStyle name="Currency [0] 15954" xfId="30379" hidden="1"/>
    <cellStyle name="Currency [0] 15954" xfId="59766" hidden="1"/>
    <cellStyle name="Currency [0] 15955" xfId="30381" hidden="1"/>
    <cellStyle name="Currency [0] 15955" xfId="59768" hidden="1"/>
    <cellStyle name="Currency [0] 15956" xfId="30336" hidden="1"/>
    <cellStyle name="Currency [0] 15956" xfId="59723" hidden="1"/>
    <cellStyle name="Currency [0] 15957" xfId="30348" hidden="1"/>
    <cellStyle name="Currency [0] 15957" xfId="59735" hidden="1"/>
    <cellStyle name="Currency [0] 15958" xfId="30376" hidden="1"/>
    <cellStyle name="Currency [0] 15958" xfId="59763" hidden="1"/>
    <cellStyle name="Currency [0] 15959" xfId="30349" hidden="1"/>
    <cellStyle name="Currency [0] 15959" xfId="59736" hidden="1"/>
    <cellStyle name="Currency [0] 1596" xfId="4074" hidden="1"/>
    <cellStyle name="Currency [0] 1596" xfId="33463" hidden="1"/>
    <cellStyle name="Currency [0] 15960" xfId="30382" hidden="1"/>
    <cellStyle name="Currency [0] 15960" xfId="59769" hidden="1"/>
    <cellStyle name="Currency [0] 15961" xfId="30384" hidden="1"/>
    <cellStyle name="Currency [0] 15961" xfId="59771" hidden="1"/>
    <cellStyle name="Currency [0] 15962" xfId="30377" hidden="1"/>
    <cellStyle name="Currency [0] 15962" xfId="59764" hidden="1"/>
    <cellStyle name="Currency [0] 15963" xfId="30323" hidden="1"/>
    <cellStyle name="Currency [0] 15963" xfId="59710" hidden="1"/>
    <cellStyle name="Currency [0] 15964" xfId="30386" hidden="1"/>
    <cellStyle name="Currency [0] 15964" xfId="59773" hidden="1"/>
    <cellStyle name="Currency [0] 15965" xfId="30388" hidden="1"/>
    <cellStyle name="Currency [0] 15965" xfId="59775" hidden="1"/>
    <cellStyle name="Currency [0] 15966" xfId="29750" hidden="1"/>
    <cellStyle name="Currency [0] 15966" xfId="59137" hidden="1"/>
    <cellStyle name="Currency [0] 15967" xfId="29691" hidden="1"/>
    <cellStyle name="Currency [0] 15967" xfId="59078" hidden="1"/>
    <cellStyle name="Currency [0] 15968" xfId="30394" hidden="1"/>
    <cellStyle name="Currency [0] 15968" xfId="59781" hidden="1"/>
    <cellStyle name="Currency [0] 15969" xfId="30400" hidden="1"/>
    <cellStyle name="Currency [0] 15969" xfId="59787" hidden="1"/>
    <cellStyle name="Currency [0] 1597" xfId="4081" hidden="1"/>
    <cellStyle name="Currency [0] 1597" xfId="33470" hidden="1"/>
    <cellStyle name="Currency [0] 15970" xfId="30402" hidden="1"/>
    <cellStyle name="Currency [0] 15970" xfId="59789" hidden="1"/>
    <cellStyle name="Currency [0] 15971" xfId="29681" hidden="1"/>
    <cellStyle name="Currency [0] 15971" xfId="59068" hidden="1"/>
    <cellStyle name="Currency [0] 15972" xfId="30396" hidden="1"/>
    <cellStyle name="Currency [0] 15972" xfId="59783" hidden="1"/>
    <cellStyle name="Currency [0] 15973" xfId="30404" hidden="1"/>
    <cellStyle name="Currency [0] 15973" xfId="59791" hidden="1"/>
    <cellStyle name="Currency [0] 15974" xfId="30406" hidden="1"/>
    <cellStyle name="Currency [0] 15974" xfId="59793" hidden="1"/>
    <cellStyle name="Currency [0] 15975" xfId="30395" hidden="1"/>
    <cellStyle name="Currency [0] 15975" xfId="59782" hidden="1"/>
    <cellStyle name="Currency [0] 15976" xfId="29726" hidden="1"/>
    <cellStyle name="Currency [0] 15976" xfId="59113" hidden="1"/>
    <cellStyle name="Currency [0] 15977" xfId="30417" hidden="1"/>
    <cellStyle name="Currency [0] 15977" xfId="59804" hidden="1"/>
    <cellStyle name="Currency [0] 15978" xfId="30426" hidden="1"/>
    <cellStyle name="Currency [0] 15978" xfId="59813" hidden="1"/>
    <cellStyle name="Currency [0] 15979" xfId="30437" hidden="1"/>
    <cellStyle name="Currency [0] 15979" xfId="59824" hidden="1"/>
    <cellStyle name="Currency [0] 1598" xfId="4096" hidden="1"/>
    <cellStyle name="Currency [0] 1598" xfId="33485" hidden="1"/>
    <cellStyle name="Currency [0] 15980" xfId="30443" hidden="1"/>
    <cellStyle name="Currency [0] 15980" xfId="59830" hidden="1"/>
    <cellStyle name="Currency [0] 15981" xfId="30415" hidden="1"/>
    <cellStyle name="Currency [0] 15981" xfId="59802" hidden="1"/>
    <cellStyle name="Currency [0] 15982" xfId="30433" hidden="1"/>
    <cellStyle name="Currency [0] 15982" xfId="59820" hidden="1"/>
    <cellStyle name="Currency [0] 15983" xfId="30455" hidden="1"/>
    <cellStyle name="Currency [0] 15983" xfId="59842" hidden="1"/>
    <cellStyle name="Currency [0] 15984" xfId="30457" hidden="1"/>
    <cellStyle name="Currency [0] 15984" xfId="59844" hidden="1"/>
    <cellStyle name="Currency [0] 15985" xfId="30391" hidden="1"/>
    <cellStyle name="Currency [0] 15985" xfId="59778" hidden="1"/>
    <cellStyle name="Currency [0] 15986" xfId="29680" hidden="1"/>
    <cellStyle name="Currency [0] 15986" xfId="59067" hidden="1"/>
    <cellStyle name="Currency [0] 15987" xfId="30429" hidden="1"/>
    <cellStyle name="Currency [0] 15987" xfId="59816" hidden="1"/>
    <cellStyle name="Currency [0] 15988" xfId="29659" hidden="1"/>
    <cellStyle name="Currency [0] 15988" xfId="59046" hidden="1"/>
    <cellStyle name="Currency [0] 15989" xfId="30418" hidden="1"/>
    <cellStyle name="Currency [0] 15989" xfId="59805" hidden="1"/>
    <cellStyle name="Currency [0] 1599" xfId="4097" hidden="1"/>
    <cellStyle name="Currency [0] 1599" xfId="33486" hidden="1"/>
    <cellStyle name="Currency [0] 15990" xfId="30462" hidden="1"/>
    <cellStyle name="Currency [0] 15990" xfId="59849" hidden="1"/>
    <cellStyle name="Currency [0] 15991" xfId="30430" hidden="1"/>
    <cellStyle name="Currency [0] 15991" xfId="59817" hidden="1"/>
    <cellStyle name="Currency [0] 15992" xfId="30438" hidden="1"/>
    <cellStyle name="Currency [0] 15992" xfId="59825" hidden="1"/>
    <cellStyle name="Currency [0] 15993" xfId="30474" hidden="1"/>
    <cellStyle name="Currency [0] 15993" xfId="59861" hidden="1"/>
    <cellStyle name="Currency [0] 15994" xfId="30476" hidden="1"/>
    <cellStyle name="Currency [0] 15994" xfId="59863" hidden="1"/>
    <cellStyle name="Currency [0] 15995" xfId="30432" hidden="1"/>
    <cellStyle name="Currency [0] 15995" xfId="59819" hidden="1"/>
    <cellStyle name="Currency [0] 15996" xfId="30445" hidden="1"/>
    <cellStyle name="Currency [0] 15996" xfId="59832" hidden="1"/>
    <cellStyle name="Currency [0] 15997" xfId="30450" hidden="1"/>
    <cellStyle name="Currency [0] 15997" xfId="59837" hidden="1"/>
    <cellStyle name="Currency [0] 15998" xfId="30444" hidden="1"/>
    <cellStyle name="Currency [0] 15998" xfId="59831" hidden="1"/>
    <cellStyle name="Currency [0] 15999" xfId="30492" hidden="1"/>
    <cellStyle name="Currency [0] 15999" xfId="59879" hidden="1"/>
    <cellStyle name="Currency [0] 16" xfId="138" hidden="1"/>
    <cellStyle name="Currency [0] 16" xfId="303" hidden="1"/>
    <cellStyle name="Currency [0] 16" xfId="241" hidden="1"/>
    <cellStyle name="Currency [0] 16" xfId="77" hidden="1"/>
    <cellStyle name="Currency [0] 16" xfId="486" hidden="1"/>
    <cellStyle name="Currency [0] 16" xfId="651" hidden="1"/>
    <cellStyle name="Currency [0] 16" xfId="589" hidden="1"/>
    <cellStyle name="Currency [0] 16" xfId="425" hidden="1"/>
    <cellStyle name="Currency [0] 16" xfId="824" hidden="1"/>
    <cellStyle name="Currency [0] 16" xfId="989" hidden="1"/>
    <cellStyle name="Currency [0] 16" xfId="927" hidden="1"/>
    <cellStyle name="Currency [0] 16" xfId="763" hidden="1"/>
    <cellStyle name="Currency [0] 16" xfId="1166" hidden="1"/>
    <cellStyle name="Currency [0] 16" xfId="1331" hidden="1"/>
    <cellStyle name="Currency [0] 16" xfId="1269" hidden="1"/>
    <cellStyle name="Currency [0] 16" xfId="1105" hidden="1"/>
    <cellStyle name="Currency [0] 16" xfId="1494" hidden="1"/>
    <cellStyle name="Currency [0] 16" xfId="1659" hidden="1"/>
    <cellStyle name="Currency [0] 16" xfId="1597" hidden="1"/>
    <cellStyle name="Currency [0] 16" xfId="1433" hidden="1"/>
    <cellStyle name="Currency [0] 16" xfId="1822" hidden="1"/>
    <cellStyle name="Currency [0] 16" xfId="1987" hidden="1"/>
    <cellStyle name="Currency [0] 16" xfId="1925" hidden="1"/>
    <cellStyle name="Currency [0] 16" xfId="1761" hidden="1"/>
    <cellStyle name="Currency [0] 16" xfId="2153" hidden="1"/>
    <cellStyle name="Currency [0] 16" xfId="2317" hidden="1"/>
    <cellStyle name="Currency [0] 16" xfId="2256" hidden="1"/>
    <cellStyle name="Currency [0] 16" xfId="2092" hidden="1"/>
    <cellStyle name="Currency [0] 16" xfId="2427" hidden="1"/>
    <cellStyle name="Currency [0] 16" xfId="31816" hidden="1"/>
    <cellStyle name="Currency [0] 16" xfId="61207" hidden="1"/>
    <cellStyle name="Currency [0] 16" xfId="61289" hidden="1"/>
    <cellStyle name="Currency [0] 16" xfId="61373" hidden="1"/>
    <cellStyle name="Currency [0] 16" xfId="61455" hidden="1"/>
    <cellStyle name="Currency [0] 16" xfId="61538" hidden="1"/>
    <cellStyle name="Currency [0] 16" xfId="61620" hidden="1"/>
    <cellStyle name="Currency [0] 16" xfId="61700" hidden="1"/>
    <cellStyle name="Currency [0] 16" xfId="61782" hidden="1"/>
    <cellStyle name="Currency [0] 16" xfId="61864" hidden="1"/>
    <cellStyle name="Currency [0] 16" xfId="61946" hidden="1"/>
    <cellStyle name="Currency [0] 16" xfId="62030" hidden="1"/>
    <cellStyle name="Currency [0] 16" xfId="62112" hidden="1"/>
    <cellStyle name="Currency [0] 16" xfId="62194" hidden="1"/>
    <cellStyle name="Currency [0] 16" xfId="62276" hidden="1"/>
    <cellStyle name="Currency [0] 16" xfId="62356" hidden="1"/>
    <cellStyle name="Currency [0] 16" xfId="62438" hidden="1"/>
    <cellStyle name="Currency [0] 16" xfId="62513" hidden="1"/>
    <cellStyle name="Currency [0] 16" xfId="62595" hidden="1"/>
    <cellStyle name="Currency [0] 16" xfId="62679" hidden="1"/>
    <cellStyle name="Currency [0] 16" xfId="62761" hidden="1"/>
    <cellStyle name="Currency [0] 16" xfId="62843" hidden="1"/>
    <cellStyle name="Currency [0] 16" xfId="62925" hidden="1"/>
    <cellStyle name="Currency [0] 16" xfId="63005" hidden="1"/>
    <cellStyle name="Currency [0] 16" xfId="63087" hidden="1"/>
    <cellStyle name="Currency [0] 160" xfId="2556" hidden="1"/>
    <cellStyle name="Currency [0] 160" xfId="31945" hidden="1"/>
    <cellStyle name="Currency [0] 1600" xfId="4072" hidden="1"/>
    <cellStyle name="Currency [0] 1600" xfId="33461" hidden="1"/>
    <cellStyle name="Currency [0] 16000" xfId="30500" hidden="1"/>
    <cellStyle name="Currency [0] 16000" xfId="59887" hidden="1"/>
    <cellStyle name="Currency [0] 16001" xfId="30428" hidden="1"/>
    <cellStyle name="Currency [0] 16001" xfId="59815" hidden="1"/>
    <cellStyle name="Currency [0] 16002" xfId="30486" hidden="1"/>
    <cellStyle name="Currency [0] 16002" xfId="59873" hidden="1"/>
    <cellStyle name="Currency [0] 16003" xfId="30509" hidden="1"/>
    <cellStyle name="Currency [0] 16003" xfId="59896" hidden="1"/>
    <cellStyle name="Currency [0] 16004" xfId="30511" hidden="1"/>
    <cellStyle name="Currency [0] 16004" xfId="59898" hidden="1"/>
    <cellStyle name="Currency [0] 16005" xfId="30411" hidden="1"/>
    <cellStyle name="Currency [0] 16005" xfId="59798" hidden="1"/>
    <cellStyle name="Currency [0] 16006" xfId="30421" hidden="1"/>
    <cellStyle name="Currency [0] 16006" xfId="59808" hidden="1"/>
    <cellStyle name="Currency [0] 16007" xfId="30483" hidden="1"/>
    <cellStyle name="Currency [0] 16007" xfId="59870" hidden="1"/>
    <cellStyle name="Currency [0] 16008" xfId="30448" hidden="1"/>
    <cellStyle name="Currency [0] 16008" xfId="59835" hidden="1"/>
    <cellStyle name="Currency [0] 16009" xfId="30398" hidden="1"/>
    <cellStyle name="Currency [0] 16009" xfId="59785" hidden="1"/>
    <cellStyle name="Currency [0] 1601" xfId="4071" hidden="1"/>
    <cellStyle name="Currency [0] 1601" xfId="33460" hidden="1"/>
    <cellStyle name="Currency [0] 16010" xfId="30519" hidden="1"/>
    <cellStyle name="Currency [0] 16010" xfId="59906" hidden="1"/>
    <cellStyle name="Currency [0] 16011" xfId="30484" hidden="1"/>
    <cellStyle name="Currency [0] 16011" xfId="59871" hidden="1"/>
    <cellStyle name="Currency [0] 16012" xfId="30495" hidden="1"/>
    <cellStyle name="Currency [0] 16012" xfId="59882" hidden="1"/>
    <cellStyle name="Currency [0] 16013" xfId="30527" hidden="1"/>
    <cellStyle name="Currency [0] 16013" xfId="59914" hidden="1"/>
    <cellStyle name="Currency [0] 16014" xfId="30529" hidden="1"/>
    <cellStyle name="Currency [0] 16014" xfId="59916" hidden="1"/>
    <cellStyle name="Currency [0] 16015" xfId="30481" hidden="1"/>
    <cellStyle name="Currency [0] 16015" xfId="59868" hidden="1"/>
    <cellStyle name="Currency [0] 16016" xfId="30480" hidden="1"/>
    <cellStyle name="Currency [0] 16016" xfId="59867" hidden="1"/>
    <cellStyle name="Currency [0] 16017" xfId="30470" hidden="1"/>
    <cellStyle name="Currency [0] 16017" xfId="59857" hidden="1"/>
    <cellStyle name="Currency [0] 16018" xfId="30466" hidden="1"/>
    <cellStyle name="Currency [0] 16018" xfId="59853" hidden="1"/>
    <cellStyle name="Currency [0] 16019" xfId="30468" hidden="1"/>
    <cellStyle name="Currency [0] 16019" xfId="59855" hidden="1"/>
    <cellStyle name="Currency [0] 1602" xfId="4066" hidden="1"/>
    <cellStyle name="Currency [0] 1602" xfId="33455" hidden="1"/>
    <cellStyle name="Currency [0] 16020" xfId="30536" hidden="1"/>
    <cellStyle name="Currency [0] 16020" xfId="59923" hidden="1"/>
    <cellStyle name="Currency [0] 16021" xfId="29695" hidden="1"/>
    <cellStyle name="Currency [0] 16021" xfId="59082" hidden="1"/>
    <cellStyle name="Currency [0] 16022" xfId="30514" hidden="1"/>
    <cellStyle name="Currency [0] 16022" xfId="59901" hidden="1"/>
    <cellStyle name="Currency [0] 16023" xfId="30542" hidden="1"/>
    <cellStyle name="Currency [0] 16023" xfId="59929" hidden="1"/>
    <cellStyle name="Currency [0] 16024" xfId="30544" hidden="1"/>
    <cellStyle name="Currency [0] 16024" xfId="59931" hidden="1"/>
    <cellStyle name="Currency [0] 16025" xfId="30419" hidden="1"/>
    <cellStyle name="Currency [0] 16025" xfId="59806" hidden="1"/>
    <cellStyle name="Currency [0] 16026" xfId="30493" hidden="1"/>
    <cellStyle name="Currency [0] 16026" xfId="59880" hidden="1"/>
    <cellStyle name="Currency [0] 16027" xfId="30449" hidden="1"/>
    <cellStyle name="Currency [0] 16027" xfId="59836" hidden="1"/>
    <cellStyle name="Currency [0] 16028" xfId="30485" hidden="1"/>
    <cellStyle name="Currency [0] 16028" xfId="59872" hidden="1"/>
    <cellStyle name="Currency [0] 16029" xfId="30489" hidden="1"/>
    <cellStyle name="Currency [0] 16029" xfId="59876" hidden="1"/>
    <cellStyle name="Currency [0] 1603" xfId="4064" hidden="1"/>
    <cellStyle name="Currency [0] 1603" xfId="33453" hidden="1"/>
    <cellStyle name="Currency [0] 16030" xfId="30550" hidden="1"/>
    <cellStyle name="Currency [0] 16030" xfId="59937" hidden="1"/>
    <cellStyle name="Currency [0] 16031" xfId="29708" hidden="1"/>
    <cellStyle name="Currency [0] 16031" xfId="59095" hidden="1"/>
    <cellStyle name="Currency [0] 16032" xfId="30532" hidden="1"/>
    <cellStyle name="Currency [0] 16032" xfId="59919" hidden="1"/>
    <cellStyle name="Currency [0] 16033" xfId="30555" hidden="1"/>
    <cellStyle name="Currency [0] 16033" xfId="59942" hidden="1"/>
    <cellStyle name="Currency [0] 16034" xfId="30557" hidden="1"/>
    <cellStyle name="Currency [0] 16034" xfId="59944" hidden="1"/>
    <cellStyle name="Currency [0] 16035" xfId="30413" hidden="1"/>
    <cellStyle name="Currency [0] 16035" xfId="59800" hidden="1"/>
    <cellStyle name="Currency [0] 16036" xfId="30512" hidden="1"/>
    <cellStyle name="Currency [0] 16036" xfId="59899" hidden="1"/>
    <cellStyle name="Currency [0] 16037" xfId="30479" hidden="1"/>
    <cellStyle name="Currency [0] 16037" xfId="59866" hidden="1"/>
    <cellStyle name="Currency [0] 16038" xfId="30497" hidden="1"/>
    <cellStyle name="Currency [0] 16038" xfId="59884" hidden="1"/>
    <cellStyle name="Currency [0] 16039" xfId="30494" hidden="1"/>
    <cellStyle name="Currency [0] 16039" xfId="59881" hidden="1"/>
    <cellStyle name="Currency [0] 1604" xfId="4065" hidden="1"/>
    <cellStyle name="Currency [0] 1604" xfId="33454" hidden="1"/>
    <cellStyle name="Currency [0] 16040" xfId="30561" hidden="1"/>
    <cellStyle name="Currency [0] 16040" xfId="59948" hidden="1"/>
    <cellStyle name="Currency [0] 16041" xfId="30446" hidden="1"/>
    <cellStyle name="Currency [0] 16041" xfId="59833" hidden="1"/>
    <cellStyle name="Currency [0] 16042" xfId="30546" hidden="1"/>
    <cellStyle name="Currency [0] 16042" xfId="59933" hidden="1"/>
    <cellStyle name="Currency [0] 16043" xfId="30568" hidden="1"/>
    <cellStyle name="Currency [0] 16043" xfId="59955" hidden="1"/>
    <cellStyle name="Currency [0] 16044" xfId="30570" hidden="1"/>
    <cellStyle name="Currency [0] 16044" xfId="59957" hidden="1"/>
    <cellStyle name="Currency [0] 16045" xfId="30498" hidden="1"/>
    <cellStyle name="Currency [0] 16045" xfId="59885" hidden="1"/>
    <cellStyle name="Currency [0] 16046" xfId="30530" hidden="1"/>
    <cellStyle name="Currency [0] 16046" xfId="59917" hidden="1"/>
    <cellStyle name="Currency [0] 16047" xfId="29660" hidden="1"/>
    <cellStyle name="Currency [0] 16047" xfId="59047" hidden="1"/>
    <cellStyle name="Currency [0] 16048" xfId="30516" hidden="1"/>
    <cellStyle name="Currency [0] 16048" xfId="59903" hidden="1"/>
    <cellStyle name="Currency [0] 16049" xfId="30513" hidden="1"/>
    <cellStyle name="Currency [0] 16049" xfId="59900" hidden="1"/>
    <cellStyle name="Currency [0] 1605" xfId="4102" hidden="1"/>
    <cellStyle name="Currency [0] 1605" xfId="33491" hidden="1"/>
    <cellStyle name="Currency [0] 16050" xfId="30574" hidden="1"/>
    <cellStyle name="Currency [0] 16050" xfId="59961" hidden="1"/>
    <cellStyle name="Currency [0] 16051" xfId="30409" hidden="1"/>
    <cellStyle name="Currency [0] 16051" xfId="59796" hidden="1"/>
    <cellStyle name="Currency [0] 16052" xfId="30558" hidden="1"/>
    <cellStyle name="Currency [0] 16052" xfId="59945" hidden="1"/>
    <cellStyle name="Currency [0] 16053" xfId="30578" hidden="1"/>
    <cellStyle name="Currency [0] 16053" xfId="59965" hidden="1"/>
    <cellStyle name="Currency [0] 16054" xfId="30580" hidden="1"/>
    <cellStyle name="Currency [0] 16054" xfId="59967" hidden="1"/>
    <cellStyle name="Currency [0] 16055" xfId="30517" hidden="1"/>
    <cellStyle name="Currency [0] 16055" xfId="59904" hidden="1"/>
    <cellStyle name="Currency [0] 16056" xfId="30545" hidden="1"/>
    <cellStyle name="Currency [0] 16056" xfId="59932" hidden="1"/>
    <cellStyle name="Currency [0] 16057" xfId="30505" hidden="1"/>
    <cellStyle name="Currency [0] 16057" xfId="59892" hidden="1"/>
    <cellStyle name="Currency [0] 16058" xfId="30534" hidden="1"/>
    <cellStyle name="Currency [0] 16058" xfId="59921" hidden="1"/>
    <cellStyle name="Currency [0] 16059" xfId="30531" hidden="1"/>
    <cellStyle name="Currency [0] 16059" xfId="59918" hidden="1"/>
    <cellStyle name="Currency [0] 1606" xfId="3788" hidden="1"/>
    <cellStyle name="Currency [0] 1606" xfId="33177" hidden="1"/>
    <cellStyle name="Currency [0] 16060" xfId="30584" hidden="1"/>
    <cellStyle name="Currency [0] 16060" xfId="59971" hidden="1"/>
    <cellStyle name="Currency [0] 16061" xfId="30412" hidden="1"/>
    <cellStyle name="Currency [0] 16061" xfId="59799" hidden="1"/>
    <cellStyle name="Currency [0] 16062" xfId="30571" hidden="1"/>
    <cellStyle name="Currency [0] 16062" xfId="59958" hidden="1"/>
    <cellStyle name="Currency [0] 16063" xfId="30588" hidden="1"/>
    <cellStyle name="Currency [0] 16063" xfId="59975" hidden="1"/>
    <cellStyle name="Currency [0] 16064" xfId="30590" hidden="1"/>
    <cellStyle name="Currency [0] 16064" xfId="59977" hidden="1"/>
    <cellStyle name="Currency [0] 16065" xfId="30471" hidden="1"/>
    <cellStyle name="Currency [0] 16065" xfId="59858" hidden="1"/>
    <cellStyle name="Currency [0] 16066" xfId="30507" hidden="1"/>
    <cellStyle name="Currency [0] 16066" xfId="59894" hidden="1"/>
    <cellStyle name="Currency [0] 16067" xfId="30576" hidden="1"/>
    <cellStyle name="Currency [0] 16067" xfId="59963" hidden="1"/>
    <cellStyle name="Currency [0] 16068" xfId="30564" hidden="1"/>
    <cellStyle name="Currency [0] 16068" xfId="59951" hidden="1"/>
    <cellStyle name="Currency [0] 16069" xfId="30581" hidden="1"/>
    <cellStyle name="Currency [0] 16069" xfId="59968" hidden="1"/>
    <cellStyle name="Currency [0] 1607" xfId="4092" hidden="1"/>
    <cellStyle name="Currency [0] 1607" xfId="33481" hidden="1"/>
    <cellStyle name="Currency [0] 16070" xfId="30592" hidden="1"/>
    <cellStyle name="Currency [0] 16070" xfId="59979" hidden="1"/>
    <cellStyle name="Currency [0] 16071" xfId="30440" hidden="1"/>
    <cellStyle name="Currency [0] 16071" xfId="59827" hidden="1"/>
    <cellStyle name="Currency [0] 16072" xfId="30504" hidden="1"/>
    <cellStyle name="Currency [0] 16072" xfId="59891" hidden="1"/>
    <cellStyle name="Currency [0] 16073" xfId="30596" hidden="1"/>
    <cellStyle name="Currency [0] 16073" xfId="59983" hidden="1"/>
    <cellStyle name="Currency [0] 16074" xfId="30598" hidden="1"/>
    <cellStyle name="Currency [0] 16074" xfId="59985" hidden="1"/>
    <cellStyle name="Currency [0] 16075" xfId="30553" hidden="1"/>
    <cellStyle name="Currency [0] 16075" xfId="59940" hidden="1"/>
    <cellStyle name="Currency [0] 16076" xfId="30565" hidden="1"/>
    <cellStyle name="Currency [0] 16076" xfId="59952" hidden="1"/>
    <cellStyle name="Currency [0] 16077" xfId="30593" hidden="1"/>
    <cellStyle name="Currency [0] 16077" xfId="59980" hidden="1"/>
    <cellStyle name="Currency [0] 16078" xfId="30566" hidden="1"/>
    <cellStyle name="Currency [0] 16078" xfId="59953" hidden="1"/>
    <cellStyle name="Currency [0] 16079" xfId="30599" hidden="1"/>
    <cellStyle name="Currency [0] 16079" xfId="59986" hidden="1"/>
    <cellStyle name="Currency [0] 1608" xfId="4104" hidden="1"/>
    <cellStyle name="Currency [0] 1608" xfId="33493" hidden="1"/>
    <cellStyle name="Currency [0] 16080" xfId="30601" hidden="1"/>
    <cellStyle name="Currency [0] 16080" xfId="59988" hidden="1"/>
    <cellStyle name="Currency [0] 16081" xfId="30594" hidden="1"/>
    <cellStyle name="Currency [0] 16081" xfId="59981" hidden="1"/>
    <cellStyle name="Currency [0] 16082" xfId="30540" hidden="1"/>
    <cellStyle name="Currency [0] 16082" xfId="59927" hidden="1"/>
    <cellStyle name="Currency [0] 16083" xfId="30603" hidden="1"/>
    <cellStyle name="Currency [0] 16083" xfId="59990" hidden="1"/>
    <cellStyle name="Currency [0] 16084" xfId="30605" hidden="1"/>
    <cellStyle name="Currency [0] 16084" xfId="59992" hidden="1"/>
    <cellStyle name="Currency [0] 16085" xfId="28261" hidden="1"/>
    <cellStyle name="Currency [0] 16085" xfId="57648" hidden="1"/>
    <cellStyle name="Currency [0] 16086" xfId="28214" hidden="1"/>
    <cellStyle name="Currency [0] 16086" xfId="57601" hidden="1"/>
    <cellStyle name="Currency [0] 16087" xfId="29446" hidden="1"/>
    <cellStyle name="Currency [0] 16087" xfId="58833" hidden="1"/>
    <cellStyle name="Currency [0] 16088" xfId="30610" hidden="1"/>
    <cellStyle name="Currency [0] 16088" xfId="59997" hidden="1"/>
    <cellStyle name="Currency [0] 16089" xfId="30612" hidden="1"/>
    <cellStyle name="Currency [0] 16089" xfId="59999" hidden="1"/>
    <cellStyle name="Currency [0] 1609" xfId="4105" hidden="1"/>
    <cellStyle name="Currency [0] 1609" xfId="33494" hidden="1"/>
    <cellStyle name="Currency [0] 16090" xfId="28241" hidden="1"/>
    <cellStyle name="Currency [0] 16090" xfId="57628" hidden="1"/>
    <cellStyle name="Currency [0] 16091" xfId="30606" hidden="1"/>
    <cellStyle name="Currency [0] 16091" xfId="59993" hidden="1"/>
    <cellStyle name="Currency [0] 16092" xfId="30614" hidden="1"/>
    <cellStyle name="Currency [0] 16092" xfId="60001" hidden="1"/>
    <cellStyle name="Currency [0] 16093" xfId="30616" hidden="1"/>
    <cellStyle name="Currency [0] 16093" xfId="60003" hidden="1"/>
    <cellStyle name="Currency [0] 16094" xfId="28221" hidden="1"/>
    <cellStyle name="Currency [0] 16094" xfId="57608" hidden="1"/>
    <cellStyle name="Currency [0] 16095" xfId="28239" hidden="1"/>
    <cellStyle name="Currency [0] 16095" xfId="57626" hidden="1"/>
    <cellStyle name="Currency [0] 16096" xfId="30627" hidden="1"/>
    <cellStyle name="Currency [0] 16096" xfId="60014" hidden="1"/>
    <cellStyle name="Currency [0] 16097" xfId="30636" hidden="1"/>
    <cellStyle name="Currency [0] 16097" xfId="60023" hidden="1"/>
    <cellStyle name="Currency [0] 16098" xfId="30647" hidden="1"/>
    <cellStyle name="Currency [0] 16098" xfId="60034" hidden="1"/>
    <cellStyle name="Currency [0] 16099" xfId="30653" hidden="1"/>
    <cellStyle name="Currency [0] 16099" xfId="60040" hidden="1"/>
    <cellStyle name="Currency [0] 161" xfId="2563" hidden="1"/>
    <cellStyle name="Currency [0] 161" xfId="31952" hidden="1"/>
    <cellStyle name="Currency [0] 1610" xfId="4043" hidden="1"/>
    <cellStyle name="Currency [0] 1610" xfId="33432" hidden="1"/>
    <cellStyle name="Currency [0] 16100" xfId="30625" hidden="1"/>
    <cellStyle name="Currency [0] 16100" xfId="60012" hidden="1"/>
    <cellStyle name="Currency [0] 16101" xfId="30643" hidden="1"/>
    <cellStyle name="Currency [0] 16101" xfId="60030" hidden="1"/>
    <cellStyle name="Currency [0] 16102" xfId="30665" hidden="1"/>
    <cellStyle name="Currency [0] 16102" xfId="60052" hidden="1"/>
    <cellStyle name="Currency [0] 16103" xfId="30667" hidden="1"/>
    <cellStyle name="Currency [0] 16103" xfId="60054" hidden="1"/>
    <cellStyle name="Currency [0] 16104" xfId="28198" hidden="1"/>
    <cellStyle name="Currency [0] 16104" xfId="57585" hidden="1"/>
    <cellStyle name="Currency [0] 16105" xfId="28225" hidden="1"/>
    <cellStyle name="Currency [0] 16105" xfId="57612" hidden="1"/>
    <cellStyle name="Currency [0] 16106" xfId="30639" hidden="1"/>
    <cellStyle name="Currency [0] 16106" xfId="60026" hidden="1"/>
    <cellStyle name="Currency [0] 16107" xfId="28228" hidden="1"/>
    <cellStyle name="Currency [0] 16107" xfId="57615" hidden="1"/>
    <cellStyle name="Currency [0] 16108" xfId="30628" hidden="1"/>
    <cellStyle name="Currency [0] 16108" xfId="60015" hidden="1"/>
    <cellStyle name="Currency [0] 16109" xfId="30672" hidden="1"/>
    <cellStyle name="Currency [0] 16109" xfId="60059" hidden="1"/>
    <cellStyle name="Currency [0] 1611" xfId="4079" hidden="1"/>
    <cellStyle name="Currency [0] 1611" xfId="33468" hidden="1"/>
    <cellStyle name="Currency [0] 16110" xfId="30640" hidden="1"/>
    <cellStyle name="Currency [0] 16110" xfId="60027" hidden="1"/>
    <cellStyle name="Currency [0] 16111" xfId="30648" hidden="1"/>
    <cellStyle name="Currency [0] 16111" xfId="60035" hidden="1"/>
    <cellStyle name="Currency [0] 16112" xfId="30684" hidden="1"/>
    <cellStyle name="Currency [0] 16112" xfId="60071" hidden="1"/>
    <cellStyle name="Currency [0] 16113" xfId="30686" hidden="1"/>
    <cellStyle name="Currency [0] 16113" xfId="60073" hidden="1"/>
    <cellStyle name="Currency [0] 16114" xfId="30642" hidden="1"/>
    <cellStyle name="Currency [0] 16114" xfId="60029" hidden="1"/>
    <cellStyle name="Currency [0] 16115" xfId="30655" hidden="1"/>
    <cellStyle name="Currency [0] 16115" xfId="60042" hidden="1"/>
    <cellStyle name="Currency [0] 16116" xfId="30660" hidden="1"/>
    <cellStyle name="Currency [0] 16116" xfId="60047" hidden="1"/>
    <cellStyle name="Currency [0] 16117" xfId="30654" hidden="1"/>
    <cellStyle name="Currency [0] 16117" xfId="60041" hidden="1"/>
    <cellStyle name="Currency [0] 16118" xfId="30702" hidden="1"/>
    <cellStyle name="Currency [0] 16118" xfId="60089" hidden="1"/>
    <cellStyle name="Currency [0] 16119" xfId="30710" hidden="1"/>
    <cellStyle name="Currency [0] 16119" xfId="60097" hidden="1"/>
    <cellStyle name="Currency [0] 1612" xfId="4059" hidden="1"/>
    <cellStyle name="Currency [0] 1612" xfId="33448" hidden="1"/>
    <cellStyle name="Currency [0] 16120" xfId="30638" hidden="1"/>
    <cellStyle name="Currency [0] 16120" xfId="60025" hidden="1"/>
    <cellStyle name="Currency [0] 16121" xfId="30696" hidden="1"/>
    <cellStyle name="Currency [0] 16121" xfId="60083" hidden="1"/>
    <cellStyle name="Currency [0] 16122" xfId="30719" hidden="1"/>
    <cellStyle name="Currency [0] 16122" xfId="60106" hidden="1"/>
    <cellStyle name="Currency [0] 16123" xfId="30721" hidden="1"/>
    <cellStyle name="Currency [0] 16123" xfId="60108" hidden="1"/>
    <cellStyle name="Currency [0] 16124" xfId="30621" hidden="1"/>
    <cellStyle name="Currency [0] 16124" xfId="60008" hidden="1"/>
    <cellStyle name="Currency [0] 16125" xfId="30631" hidden="1"/>
    <cellStyle name="Currency [0] 16125" xfId="60018" hidden="1"/>
    <cellStyle name="Currency [0] 16126" xfId="30693" hidden="1"/>
    <cellStyle name="Currency [0] 16126" xfId="60080" hidden="1"/>
    <cellStyle name="Currency [0] 16127" xfId="30658" hidden="1"/>
    <cellStyle name="Currency [0] 16127" xfId="60045" hidden="1"/>
    <cellStyle name="Currency [0] 16128" xfId="30608" hidden="1"/>
    <cellStyle name="Currency [0] 16128" xfId="59995" hidden="1"/>
    <cellStyle name="Currency [0] 16129" xfId="30729" hidden="1"/>
    <cellStyle name="Currency [0] 16129" xfId="60116" hidden="1"/>
    <cellStyle name="Currency [0] 1613" xfId="4075" hidden="1"/>
    <cellStyle name="Currency [0] 1613" xfId="33464" hidden="1"/>
    <cellStyle name="Currency [0] 16130" xfId="30694" hidden="1"/>
    <cellStyle name="Currency [0] 16130" xfId="60081" hidden="1"/>
    <cellStyle name="Currency [0] 16131" xfId="30705" hidden="1"/>
    <cellStyle name="Currency [0] 16131" xfId="60092" hidden="1"/>
    <cellStyle name="Currency [0] 16132" xfId="30737" hidden="1"/>
    <cellStyle name="Currency [0] 16132" xfId="60124" hidden="1"/>
    <cellStyle name="Currency [0] 16133" xfId="30739" hidden="1"/>
    <cellStyle name="Currency [0] 16133" xfId="60126" hidden="1"/>
    <cellStyle name="Currency [0] 16134" xfId="30691" hidden="1"/>
    <cellStyle name="Currency [0] 16134" xfId="60078" hidden="1"/>
    <cellStyle name="Currency [0] 16135" xfId="30690" hidden="1"/>
    <cellStyle name="Currency [0] 16135" xfId="60077" hidden="1"/>
    <cellStyle name="Currency [0] 16136" xfId="30680" hidden="1"/>
    <cellStyle name="Currency [0] 16136" xfId="60067" hidden="1"/>
    <cellStyle name="Currency [0] 16137" xfId="30676" hidden="1"/>
    <cellStyle name="Currency [0] 16137" xfId="60063" hidden="1"/>
    <cellStyle name="Currency [0] 16138" xfId="30678" hidden="1"/>
    <cellStyle name="Currency [0] 16138" xfId="60065" hidden="1"/>
    <cellStyle name="Currency [0] 16139" xfId="30746" hidden="1"/>
    <cellStyle name="Currency [0] 16139" xfId="60133" hidden="1"/>
    <cellStyle name="Currency [0] 1614" xfId="4077" hidden="1"/>
    <cellStyle name="Currency [0] 1614" xfId="33466" hidden="1"/>
    <cellStyle name="Currency [0] 16140" xfId="28274" hidden="1"/>
    <cellStyle name="Currency [0] 16140" xfId="57661" hidden="1"/>
    <cellStyle name="Currency [0] 16141" xfId="30724" hidden="1"/>
    <cellStyle name="Currency [0] 16141" xfId="60111" hidden="1"/>
    <cellStyle name="Currency [0] 16142" xfId="30752" hidden="1"/>
    <cellStyle name="Currency [0] 16142" xfId="60139" hidden="1"/>
    <cellStyle name="Currency [0] 16143" xfId="30754" hidden="1"/>
    <cellStyle name="Currency [0] 16143" xfId="60141" hidden="1"/>
    <cellStyle name="Currency [0] 16144" xfId="30629" hidden="1"/>
    <cellStyle name="Currency [0] 16144" xfId="60016" hidden="1"/>
    <cellStyle name="Currency [0] 16145" xfId="30703" hidden="1"/>
    <cellStyle name="Currency [0] 16145" xfId="60090" hidden="1"/>
    <cellStyle name="Currency [0] 16146" xfId="30659" hidden="1"/>
    <cellStyle name="Currency [0] 16146" xfId="60046" hidden="1"/>
    <cellStyle name="Currency [0] 16147" xfId="30695" hidden="1"/>
    <cellStyle name="Currency [0] 16147" xfId="60082" hidden="1"/>
    <cellStyle name="Currency [0] 16148" xfId="30699" hidden="1"/>
    <cellStyle name="Currency [0] 16148" xfId="60086" hidden="1"/>
    <cellStyle name="Currency [0] 16149" xfId="30760" hidden="1"/>
    <cellStyle name="Currency [0] 16149" xfId="60147" hidden="1"/>
    <cellStyle name="Currency [0] 1615" xfId="4108" hidden="1"/>
    <cellStyle name="Currency [0] 1615" xfId="33497" hidden="1"/>
    <cellStyle name="Currency [0] 16150" xfId="28223" hidden="1"/>
    <cellStyle name="Currency [0] 16150" xfId="57610" hidden="1"/>
    <cellStyle name="Currency [0] 16151" xfId="30742" hidden="1"/>
    <cellStyle name="Currency [0] 16151" xfId="60129" hidden="1"/>
    <cellStyle name="Currency [0] 16152" xfId="30765" hidden="1"/>
    <cellStyle name="Currency [0] 16152" xfId="60152" hidden="1"/>
    <cellStyle name="Currency [0] 16153" xfId="30767" hidden="1"/>
    <cellStyle name="Currency [0] 16153" xfId="60154" hidden="1"/>
    <cellStyle name="Currency [0] 16154" xfId="30623" hidden="1"/>
    <cellStyle name="Currency [0] 16154" xfId="60010" hidden="1"/>
    <cellStyle name="Currency [0] 16155" xfId="30722" hidden="1"/>
    <cellStyle name="Currency [0] 16155" xfId="60109" hidden="1"/>
    <cellStyle name="Currency [0] 16156" xfId="30689" hidden="1"/>
    <cellStyle name="Currency [0] 16156" xfId="60076" hidden="1"/>
    <cellStyle name="Currency [0] 16157" xfId="30707" hidden="1"/>
    <cellStyle name="Currency [0] 16157" xfId="60094" hidden="1"/>
    <cellStyle name="Currency [0] 16158" xfId="30704" hidden="1"/>
    <cellStyle name="Currency [0] 16158" xfId="60091" hidden="1"/>
    <cellStyle name="Currency [0] 16159" xfId="30771" hidden="1"/>
    <cellStyle name="Currency [0] 16159" xfId="60158" hidden="1"/>
    <cellStyle name="Currency [0] 1616" xfId="3781" hidden="1"/>
    <cellStyle name="Currency [0] 1616" xfId="33170" hidden="1"/>
    <cellStyle name="Currency [0] 16160" xfId="30656" hidden="1"/>
    <cellStyle name="Currency [0] 16160" xfId="60043" hidden="1"/>
    <cellStyle name="Currency [0] 16161" xfId="30756" hidden="1"/>
    <cellStyle name="Currency [0] 16161" xfId="60143" hidden="1"/>
    <cellStyle name="Currency [0] 16162" xfId="30778" hidden="1"/>
    <cellStyle name="Currency [0] 16162" xfId="60165" hidden="1"/>
    <cellStyle name="Currency [0] 16163" xfId="30780" hidden="1"/>
    <cellStyle name="Currency [0] 16163" xfId="60167" hidden="1"/>
    <cellStyle name="Currency [0] 16164" xfId="30708" hidden="1"/>
    <cellStyle name="Currency [0] 16164" xfId="60095" hidden="1"/>
    <cellStyle name="Currency [0] 16165" xfId="30740" hidden="1"/>
    <cellStyle name="Currency [0] 16165" xfId="60127" hidden="1"/>
    <cellStyle name="Currency [0] 16166" xfId="28231" hidden="1"/>
    <cellStyle name="Currency [0] 16166" xfId="57618" hidden="1"/>
    <cellStyle name="Currency [0] 16167" xfId="30726" hidden="1"/>
    <cellStyle name="Currency [0] 16167" xfId="60113" hidden="1"/>
    <cellStyle name="Currency [0] 16168" xfId="30723" hidden="1"/>
    <cellStyle name="Currency [0] 16168" xfId="60110" hidden="1"/>
    <cellStyle name="Currency [0] 16169" xfId="30784" hidden="1"/>
    <cellStyle name="Currency [0] 16169" xfId="60171" hidden="1"/>
    <cellStyle name="Currency [0] 1617" xfId="4100" hidden="1"/>
    <cellStyle name="Currency [0] 1617" xfId="33489" hidden="1"/>
    <cellStyle name="Currency [0] 16170" xfId="30619" hidden="1"/>
    <cellStyle name="Currency [0] 16170" xfId="60006" hidden="1"/>
    <cellStyle name="Currency [0] 16171" xfId="30768" hidden="1"/>
    <cellStyle name="Currency [0] 16171" xfId="60155" hidden="1"/>
    <cellStyle name="Currency [0] 16172" xfId="30788" hidden="1"/>
    <cellStyle name="Currency [0] 16172" xfId="60175" hidden="1"/>
    <cellStyle name="Currency [0] 16173" xfId="30790" hidden="1"/>
    <cellStyle name="Currency [0] 16173" xfId="60177" hidden="1"/>
    <cellStyle name="Currency [0] 16174" xfId="30727" hidden="1"/>
    <cellStyle name="Currency [0] 16174" xfId="60114" hidden="1"/>
    <cellStyle name="Currency [0] 16175" xfId="30755" hidden="1"/>
    <cellStyle name="Currency [0] 16175" xfId="60142" hidden="1"/>
    <cellStyle name="Currency [0] 16176" xfId="30715" hidden="1"/>
    <cellStyle name="Currency [0] 16176" xfId="60102" hidden="1"/>
    <cellStyle name="Currency [0] 16177" xfId="30744" hidden="1"/>
    <cellStyle name="Currency [0] 16177" xfId="60131" hidden="1"/>
    <cellStyle name="Currency [0] 16178" xfId="30741" hidden="1"/>
    <cellStyle name="Currency [0] 16178" xfId="60128" hidden="1"/>
    <cellStyle name="Currency [0] 16179" xfId="30794" hidden="1"/>
    <cellStyle name="Currency [0] 16179" xfId="60181" hidden="1"/>
    <cellStyle name="Currency [0] 1618" xfId="4110" hidden="1"/>
    <cellStyle name="Currency [0] 1618" xfId="33499" hidden="1"/>
    <cellStyle name="Currency [0] 16180" xfId="30622" hidden="1"/>
    <cellStyle name="Currency [0] 16180" xfId="60009" hidden="1"/>
    <cellStyle name="Currency [0] 16181" xfId="30781" hidden="1"/>
    <cellStyle name="Currency [0] 16181" xfId="60168" hidden="1"/>
    <cellStyle name="Currency [0] 16182" xfId="30798" hidden="1"/>
    <cellStyle name="Currency [0] 16182" xfId="60185" hidden="1"/>
    <cellStyle name="Currency [0] 16183" xfId="30800" hidden="1"/>
    <cellStyle name="Currency [0] 16183" xfId="60187" hidden="1"/>
    <cellStyle name="Currency [0] 16184" xfId="30681" hidden="1"/>
    <cellStyle name="Currency [0] 16184" xfId="60068" hidden="1"/>
    <cellStyle name="Currency [0] 16185" xfId="30717" hidden="1"/>
    <cellStyle name="Currency [0] 16185" xfId="60104" hidden="1"/>
    <cellStyle name="Currency [0] 16186" xfId="30786" hidden="1"/>
    <cellStyle name="Currency [0] 16186" xfId="60173" hidden="1"/>
    <cellStyle name="Currency [0] 16187" xfId="30774" hidden="1"/>
    <cellStyle name="Currency [0] 16187" xfId="60161" hidden="1"/>
    <cellStyle name="Currency [0] 16188" xfId="30791" hidden="1"/>
    <cellStyle name="Currency [0] 16188" xfId="60178" hidden="1"/>
    <cellStyle name="Currency [0] 16189" xfId="30802" hidden="1"/>
    <cellStyle name="Currency [0] 16189" xfId="60189" hidden="1"/>
    <cellStyle name="Currency [0] 1619" xfId="4111" hidden="1"/>
    <cellStyle name="Currency [0] 1619" xfId="33500" hidden="1"/>
    <cellStyle name="Currency [0] 16190" xfId="30650" hidden="1"/>
    <cellStyle name="Currency [0] 16190" xfId="60037" hidden="1"/>
    <cellStyle name="Currency [0] 16191" xfId="30714" hidden="1"/>
    <cellStyle name="Currency [0] 16191" xfId="60101" hidden="1"/>
    <cellStyle name="Currency [0] 16192" xfId="30806" hidden="1"/>
    <cellStyle name="Currency [0] 16192" xfId="60193" hidden="1"/>
    <cellStyle name="Currency [0] 16193" xfId="30808" hidden="1"/>
    <cellStyle name="Currency [0] 16193" xfId="60195" hidden="1"/>
    <cellStyle name="Currency [0] 16194" xfId="30763" hidden="1"/>
    <cellStyle name="Currency [0] 16194" xfId="60150" hidden="1"/>
    <cellStyle name="Currency [0] 16195" xfId="30775" hidden="1"/>
    <cellStyle name="Currency [0] 16195" xfId="60162" hidden="1"/>
    <cellStyle name="Currency [0] 16196" xfId="30803" hidden="1"/>
    <cellStyle name="Currency [0] 16196" xfId="60190" hidden="1"/>
    <cellStyle name="Currency [0] 16197" xfId="30776" hidden="1"/>
    <cellStyle name="Currency [0] 16197" xfId="60163" hidden="1"/>
    <cellStyle name="Currency [0] 16198" xfId="30809" hidden="1"/>
    <cellStyle name="Currency [0] 16198" xfId="60196" hidden="1"/>
    <cellStyle name="Currency [0] 16199" xfId="30811" hidden="1"/>
    <cellStyle name="Currency [0] 16199" xfId="60198" hidden="1"/>
    <cellStyle name="Currency [0] 162" xfId="2592" hidden="1"/>
    <cellStyle name="Currency [0] 162" xfId="31981" hidden="1"/>
    <cellStyle name="Currency [0] 1620" xfId="4039" hidden="1"/>
    <cellStyle name="Currency [0] 1620" xfId="33428" hidden="1"/>
    <cellStyle name="Currency [0] 16200" xfId="30804" hidden="1"/>
    <cellStyle name="Currency [0] 16200" xfId="60191" hidden="1"/>
    <cellStyle name="Currency [0] 16201" xfId="30750" hidden="1"/>
    <cellStyle name="Currency [0] 16201" xfId="60137" hidden="1"/>
    <cellStyle name="Currency [0] 16202" xfId="30813" hidden="1"/>
    <cellStyle name="Currency [0] 16202" xfId="60200" hidden="1"/>
    <cellStyle name="Currency [0] 16203" xfId="30815" hidden="1"/>
    <cellStyle name="Currency [0] 16203" xfId="60202" hidden="1"/>
    <cellStyle name="Currency [0] 16204" xfId="30872" hidden="1"/>
    <cellStyle name="Currency [0] 16204" xfId="60259" hidden="1"/>
    <cellStyle name="Currency [0] 16205" xfId="30891" hidden="1"/>
    <cellStyle name="Currency [0] 16205" xfId="60278" hidden="1"/>
    <cellStyle name="Currency [0] 16206" xfId="30898" hidden="1"/>
    <cellStyle name="Currency [0] 16206" xfId="60285" hidden="1"/>
    <cellStyle name="Currency [0] 16207" xfId="30905" hidden="1"/>
    <cellStyle name="Currency [0] 16207" xfId="60292" hidden="1"/>
    <cellStyle name="Currency [0] 16208" xfId="30910" hidden="1"/>
    <cellStyle name="Currency [0] 16208" xfId="60297" hidden="1"/>
    <cellStyle name="Currency [0] 16209" xfId="30889" hidden="1"/>
    <cellStyle name="Currency [0] 16209" xfId="60276" hidden="1"/>
    <cellStyle name="Currency [0] 1621" xfId="4090" hidden="1"/>
    <cellStyle name="Currency [0] 1621" xfId="33479" hidden="1"/>
    <cellStyle name="Currency [0] 16210" xfId="30900" hidden="1"/>
    <cellStyle name="Currency [0] 16210" xfId="60287" hidden="1"/>
    <cellStyle name="Currency [0] 16211" xfId="30914" hidden="1"/>
    <cellStyle name="Currency [0] 16211" xfId="60301" hidden="1"/>
    <cellStyle name="Currency [0] 16212" xfId="30916" hidden="1"/>
    <cellStyle name="Currency [0] 16212" xfId="60303" hidden="1"/>
    <cellStyle name="Currency [0] 16213" xfId="30899" hidden="1"/>
    <cellStyle name="Currency [0] 16213" xfId="60286" hidden="1"/>
    <cellStyle name="Currency [0] 16214" xfId="30873" hidden="1"/>
    <cellStyle name="Currency [0] 16214" xfId="60260" hidden="1"/>
    <cellStyle name="Currency [0] 16215" xfId="30927" hidden="1"/>
    <cellStyle name="Currency [0] 16215" xfId="60314" hidden="1"/>
    <cellStyle name="Currency [0] 16216" xfId="30936" hidden="1"/>
    <cellStyle name="Currency [0] 16216" xfId="60323" hidden="1"/>
    <cellStyle name="Currency [0] 16217" xfId="30947" hidden="1"/>
    <cellStyle name="Currency [0] 16217" xfId="60334" hidden="1"/>
    <cellStyle name="Currency [0] 16218" xfId="30953" hidden="1"/>
    <cellStyle name="Currency [0] 16218" xfId="60340" hidden="1"/>
    <cellStyle name="Currency [0] 16219" xfId="30925" hidden="1"/>
    <cellStyle name="Currency [0] 16219" xfId="60312" hidden="1"/>
    <cellStyle name="Currency [0] 1622" xfId="4070" hidden="1"/>
    <cellStyle name="Currency [0] 1622" xfId="33459" hidden="1"/>
    <cellStyle name="Currency [0] 16220" xfId="30943" hidden="1"/>
    <cellStyle name="Currency [0] 16220" xfId="60330" hidden="1"/>
    <cellStyle name="Currency [0] 16221" xfId="30965" hidden="1"/>
    <cellStyle name="Currency [0] 16221" xfId="60352" hidden="1"/>
    <cellStyle name="Currency [0] 16222" xfId="30967" hidden="1"/>
    <cellStyle name="Currency [0] 16222" xfId="60354" hidden="1"/>
    <cellStyle name="Currency [0] 16223" xfId="30895" hidden="1"/>
    <cellStyle name="Currency [0] 16223" xfId="60282" hidden="1"/>
    <cellStyle name="Currency [0] 16224" xfId="30879" hidden="1"/>
    <cellStyle name="Currency [0] 16224" xfId="60266" hidden="1"/>
    <cellStyle name="Currency [0] 16225" xfId="30939" hidden="1"/>
    <cellStyle name="Currency [0] 16225" xfId="60326" hidden="1"/>
    <cellStyle name="Currency [0] 16226" xfId="30884" hidden="1"/>
    <cellStyle name="Currency [0] 16226" xfId="60271" hidden="1"/>
    <cellStyle name="Currency [0] 16227" xfId="30928" hidden="1"/>
    <cellStyle name="Currency [0] 16227" xfId="60315" hidden="1"/>
    <cellStyle name="Currency [0] 16228" xfId="30972" hidden="1"/>
    <cellStyle name="Currency [0] 16228" xfId="60359" hidden="1"/>
    <cellStyle name="Currency [0] 16229" xfId="30940" hidden="1"/>
    <cellStyle name="Currency [0] 16229" xfId="60327" hidden="1"/>
    <cellStyle name="Currency [0] 1623" xfId="4082" hidden="1"/>
    <cellStyle name="Currency [0] 1623" xfId="33471" hidden="1"/>
    <cellStyle name="Currency [0] 16230" xfId="30948" hidden="1"/>
    <cellStyle name="Currency [0] 16230" xfId="60335" hidden="1"/>
    <cellStyle name="Currency [0] 16231" xfId="30984" hidden="1"/>
    <cellStyle name="Currency [0] 16231" xfId="60371" hidden="1"/>
    <cellStyle name="Currency [0] 16232" xfId="30986" hidden="1"/>
    <cellStyle name="Currency [0] 16232" xfId="60373" hidden="1"/>
    <cellStyle name="Currency [0] 16233" xfId="30942" hidden="1"/>
    <cellStyle name="Currency [0] 16233" xfId="60329" hidden="1"/>
    <cellStyle name="Currency [0] 16234" xfId="30955" hidden="1"/>
    <cellStyle name="Currency [0] 16234" xfId="60342" hidden="1"/>
    <cellStyle name="Currency [0] 16235" xfId="30960" hidden="1"/>
    <cellStyle name="Currency [0] 16235" xfId="60347" hidden="1"/>
    <cellStyle name="Currency [0] 16236" xfId="30954" hidden="1"/>
    <cellStyle name="Currency [0] 16236" xfId="60341" hidden="1"/>
    <cellStyle name="Currency [0] 16237" xfId="31002" hidden="1"/>
    <cellStyle name="Currency [0] 16237" xfId="60389" hidden="1"/>
    <cellStyle name="Currency [0] 16238" xfId="31010" hidden="1"/>
    <cellStyle name="Currency [0] 16238" xfId="60397" hidden="1"/>
    <cellStyle name="Currency [0] 16239" xfId="30938" hidden="1"/>
    <cellStyle name="Currency [0] 16239" xfId="60325" hidden="1"/>
    <cellStyle name="Currency [0] 1624" xfId="4080" hidden="1"/>
    <cellStyle name="Currency [0] 1624" xfId="33469" hidden="1"/>
    <cellStyle name="Currency [0] 16240" xfId="30996" hidden="1"/>
    <cellStyle name="Currency [0] 16240" xfId="60383" hidden="1"/>
    <cellStyle name="Currency [0] 16241" xfId="31019" hidden="1"/>
    <cellStyle name="Currency [0] 16241" xfId="60406" hidden="1"/>
    <cellStyle name="Currency [0] 16242" xfId="31021" hidden="1"/>
    <cellStyle name="Currency [0] 16242" xfId="60408" hidden="1"/>
    <cellStyle name="Currency [0] 16243" xfId="30921" hidden="1"/>
    <cellStyle name="Currency [0] 16243" xfId="60308" hidden="1"/>
    <cellStyle name="Currency [0] 16244" xfId="30931" hidden="1"/>
    <cellStyle name="Currency [0] 16244" xfId="60318" hidden="1"/>
    <cellStyle name="Currency [0] 16245" xfId="30993" hidden="1"/>
    <cellStyle name="Currency [0] 16245" xfId="60380" hidden="1"/>
    <cellStyle name="Currency [0] 16246" xfId="30958" hidden="1"/>
    <cellStyle name="Currency [0] 16246" xfId="60345" hidden="1"/>
    <cellStyle name="Currency [0] 16247" xfId="30903" hidden="1"/>
    <cellStyle name="Currency [0] 16247" xfId="60290" hidden="1"/>
    <cellStyle name="Currency [0] 16248" xfId="31029" hidden="1"/>
    <cellStyle name="Currency [0] 16248" xfId="60416" hidden="1"/>
    <cellStyle name="Currency [0] 16249" xfId="30994" hidden="1"/>
    <cellStyle name="Currency [0] 16249" xfId="60381" hidden="1"/>
    <cellStyle name="Currency [0] 1625" xfId="4113" hidden="1"/>
    <cellStyle name="Currency [0] 1625" xfId="33502" hidden="1"/>
    <cellStyle name="Currency [0] 16250" xfId="31005" hidden="1"/>
    <cellStyle name="Currency [0] 16250" xfId="60392" hidden="1"/>
    <cellStyle name="Currency [0] 16251" xfId="31037" hidden="1"/>
    <cellStyle name="Currency [0] 16251" xfId="60424" hidden="1"/>
    <cellStyle name="Currency [0] 16252" xfId="31039" hidden="1"/>
    <cellStyle name="Currency [0] 16252" xfId="60426" hidden="1"/>
    <cellStyle name="Currency [0] 16253" xfId="30991" hidden="1"/>
    <cellStyle name="Currency [0] 16253" xfId="60378" hidden="1"/>
    <cellStyle name="Currency [0] 16254" xfId="30990" hidden="1"/>
    <cellStyle name="Currency [0] 16254" xfId="60377" hidden="1"/>
    <cellStyle name="Currency [0] 16255" xfId="30980" hidden="1"/>
    <cellStyle name="Currency [0] 16255" xfId="60367" hidden="1"/>
    <cellStyle name="Currency [0] 16256" xfId="30976" hidden="1"/>
    <cellStyle name="Currency [0] 16256" xfId="60363" hidden="1"/>
    <cellStyle name="Currency [0] 16257" xfId="30978" hidden="1"/>
    <cellStyle name="Currency [0] 16257" xfId="60365" hidden="1"/>
    <cellStyle name="Currency [0] 16258" xfId="31046" hidden="1"/>
    <cellStyle name="Currency [0] 16258" xfId="60433" hidden="1"/>
    <cellStyle name="Currency [0] 16259" xfId="30881" hidden="1"/>
    <cellStyle name="Currency [0] 16259" xfId="60268" hidden="1"/>
    <cellStyle name="Currency [0] 1626" xfId="4057" hidden="1"/>
    <cellStyle name="Currency [0] 1626" xfId="33446" hidden="1"/>
    <cellStyle name="Currency [0] 16260" xfId="31024" hidden="1"/>
    <cellStyle name="Currency [0] 16260" xfId="60411" hidden="1"/>
    <cellStyle name="Currency [0] 16261" xfId="31052" hidden="1"/>
    <cellStyle name="Currency [0] 16261" xfId="60439" hidden="1"/>
    <cellStyle name="Currency [0] 16262" xfId="31054" hidden="1"/>
    <cellStyle name="Currency [0] 16262" xfId="60441" hidden="1"/>
    <cellStyle name="Currency [0] 16263" xfId="30929" hidden="1"/>
    <cellStyle name="Currency [0] 16263" xfId="60316" hidden="1"/>
    <cellStyle name="Currency [0] 16264" xfId="31003" hidden="1"/>
    <cellStyle name="Currency [0] 16264" xfId="60390" hidden="1"/>
    <cellStyle name="Currency [0] 16265" xfId="30959" hidden="1"/>
    <cellStyle name="Currency [0] 16265" xfId="60346" hidden="1"/>
    <cellStyle name="Currency [0] 16266" xfId="30995" hidden="1"/>
    <cellStyle name="Currency [0] 16266" xfId="60382" hidden="1"/>
    <cellStyle name="Currency [0] 16267" xfId="30999" hidden="1"/>
    <cellStyle name="Currency [0] 16267" xfId="60386" hidden="1"/>
    <cellStyle name="Currency [0] 16268" xfId="31060" hidden="1"/>
    <cellStyle name="Currency [0] 16268" xfId="60447" hidden="1"/>
    <cellStyle name="Currency [0] 16269" xfId="30876" hidden="1"/>
    <cellStyle name="Currency [0] 16269" xfId="60263" hidden="1"/>
    <cellStyle name="Currency [0] 1627" xfId="4107" hidden="1"/>
    <cellStyle name="Currency [0] 1627" xfId="33496" hidden="1"/>
    <cellStyle name="Currency [0] 16270" xfId="31042" hidden="1"/>
    <cellStyle name="Currency [0] 16270" xfId="60429" hidden="1"/>
    <cellStyle name="Currency [0] 16271" xfId="31065" hidden="1"/>
    <cellStyle name="Currency [0] 16271" xfId="60452" hidden="1"/>
    <cellStyle name="Currency [0] 16272" xfId="31067" hidden="1"/>
    <cellStyle name="Currency [0] 16272" xfId="60454" hidden="1"/>
    <cellStyle name="Currency [0] 16273" xfId="30923" hidden="1"/>
    <cellStyle name="Currency [0] 16273" xfId="60310" hidden="1"/>
    <cellStyle name="Currency [0] 16274" xfId="31022" hidden="1"/>
    <cellStyle name="Currency [0] 16274" xfId="60409" hidden="1"/>
    <cellStyle name="Currency [0] 16275" xfId="30989" hidden="1"/>
    <cellStyle name="Currency [0] 16275" xfId="60376" hidden="1"/>
    <cellStyle name="Currency [0] 16276" xfId="31007" hidden="1"/>
    <cellStyle name="Currency [0] 16276" xfId="60394" hidden="1"/>
    <cellStyle name="Currency [0] 16277" xfId="31004" hidden="1"/>
    <cellStyle name="Currency [0] 16277" xfId="60391" hidden="1"/>
    <cellStyle name="Currency [0] 16278" xfId="31071" hidden="1"/>
    <cellStyle name="Currency [0] 16278" xfId="60458" hidden="1"/>
    <cellStyle name="Currency [0] 16279" xfId="30956" hidden="1"/>
    <cellStyle name="Currency [0] 16279" xfId="60343" hidden="1"/>
    <cellStyle name="Currency [0] 1628" xfId="4117" hidden="1"/>
    <cellStyle name="Currency [0] 1628" xfId="33506" hidden="1"/>
    <cellStyle name="Currency [0] 16280" xfId="31056" hidden="1"/>
    <cellStyle name="Currency [0] 16280" xfId="60443" hidden="1"/>
    <cellStyle name="Currency [0] 16281" xfId="31078" hidden="1"/>
    <cellStyle name="Currency [0] 16281" xfId="60465" hidden="1"/>
    <cellStyle name="Currency [0] 16282" xfId="31080" hidden="1"/>
    <cellStyle name="Currency [0] 16282" xfId="60467" hidden="1"/>
    <cellStyle name="Currency [0] 16283" xfId="31008" hidden="1"/>
    <cellStyle name="Currency [0] 16283" xfId="60395" hidden="1"/>
    <cellStyle name="Currency [0] 16284" xfId="31040" hidden="1"/>
    <cellStyle name="Currency [0] 16284" xfId="60427" hidden="1"/>
    <cellStyle name="Currency [0] 16285" xfId="30892" hidden="1"/>
    <cellStyle name="Currency [0] 16285" xfId="60279" hidden="1"/>
    <cellStyle name="Currency [0] 16286" xfId="31026" hidden="1"/>
    <cellStyle name="Currency [0] 16286" xfId="60413" hidden="1"/>
    <cellStyle name="Currency [0] 16287" xfId="31023" hidden="1"/>
    <cellStyle name="Currency [0] 16287" xfId="60410" hidden="1"/>
    <cellStyle name="Currency [0] 16288" xfId="31084" hidden="1"/>
    <cellStyle name="Currency [0] 16288" xfId="60471" hidden="1"/>
    <cellStyle name="Currency [0] 16289" xfId="30919" hidden="1"/>
    <cellStyle name="Currency [0] 16289" xfId="60306" hidden="1"/>
    <cellStyle name="Currency [0] 1629" xfId="4118" hidden="1"/>
    <cellStyle name="Currency [0] 1629" xfId="33507" hidden="1"/>
    <cellStyle name="Currency [0] 16290" xfId="31068" hidden="1"/>
    <cellStyle name="Currency [0] 16290" xfId="60455" hidden="1"/>
    <cellStyle name="Currency [0] 16291" xfId="31088" hidden="1"/>
    <cellStyle name="Currency [0] 16291" xfId="60475" hidden="1"/>
    <cellStyle name="Currency [0] 16292" xfId="31090" hidden="1"/>
    <cellStyle name="Currency [0] 16292" xfId="60477" hidden="1"/>
    <cellStyle name="Currency [0] 16293" xfId="31027" hidden="1"/>
    <cellStyle name="Currency [0] 16293" xfId="60414" hidden="1"/>
    <cellStyle name="Currency [0] 16294" xfId="31055" hidden="1"/>
    <cellStyle name="Currency [0] 16294" xfId="60442" hidden="1"/>
    <cellStyle name="Currency [0] 16295" xfId="31015" hidden="1"/>
    <cellStyle name="Currency [0] 16295" xfId="60402" hidden="1"/>
    <cellStyle name="Currency [0] 16296" xfId="31044" hidden="1"/>
    <cellStyle name="Currency [0] 16296" xfId="60431" hidden="1"/>
    <cellStyle name="Currency [0] 16297" xfId="31041" hidden="1"/>
    <cellStyle name="Currency [0] 16297" xfId="60428" hidden="1"/>
    <cellStyle name="Currency [0] 16298" xfId="31094" hidden="1"/>
    <cellStyle name="Currency [0] 16298" xfId="60481" hidden="1"/>
    <cellStyle name="Currency [0] 16299" xfId="30922" hidden="1"/>
    <cellStyle name="Currency [0] 16299" xfId="60309" hidden="1"/>
    <cellStyle name="Currency [0] 163" xfId="2577" hidden="1"/>
    <cellStyle name="Currency [0] 163" xfId="31966" hidden="1"/>
    <cellStyle name="Currency [0] 1630" xfId="4083" hidden="1"/>
    <cellStyle name="Currency [0] 1630" xfId="33472" hidden="1"/>
    <cellStyle name="Currency [0] 16300" xfId="31081" hidden="1"/>
    <cellStyle name="Currency [0] 16300" xfId="60468" hidden="1"/>
    <cellStyle name="Currency [0] 16301" xfId="31098" hidden="1"/>
    <cellStyle name="Currency [0] 16301" xfId="60485" hidden="1"/>
    <cellStyle name="Currency [0] 16302" xfId="31100" hidden="1"/>
    <cellStyle name="Currency [0] 16302" xfId="60487" hidden="1"/>
    <cellStyle name="Currency [0] 16303" xfId="30981" hidden="1"/>
    <cellStyle name="Currency [0] 16303" xfId="60368" hidden="1"/>
    <cellStyle name="Currency [0] 16304" xfId="31017" hidden="1"/>
    <cellStyle name="Currency [0] 16304" xfId="60404" hidden="1"/>
    <cellStyle name="Currency [0] 16305" xfId="31086" hidden="1"/>
    <cellStyle name="Currency [0] 16305" xfId="60473" hidden="1"/>
    <cellStyle name="Currency [0] 16306" xfId="31074" hidden="1"/>
    <cellStyle name="Currency [0] 16306" xfId="60461" hidden="1"/>
    <cellStyle name="Currency [0] 16307" xfId="31091" hidden="1"/>
    <cellStyle name="Currency [0] 16307" xfId="60478" hidden="1"/>
    <cellStyle name="Currency [0] 16308" xfId="31102" hidden="1"/>
    <cellStyle name="Currency [0] 16308" xfId="60489" hidden="1"/>
    <cellStyle name="Currency [0] 16309" xfId="30950" hidden="1"/>
    <cellStyle name="Currency [0] 16309" xfId="60337" hidden="1"/>
    <cellStyle name="Currency [0] 1631" xfId="4098" hidden="1"/>
    <cellStyle name="Currency [0] 1631" xfId="33487" hidden="1"/>
    <cellStyle name="Currency [0] 16310" xfId="31014" hidden="1"/>
    <cellStyle name="Currency [0] 16310" xfId="60401" hidden="1"/>
    <cellStyle name="Currency [0] 16311" xfId="31106" hidden="1"/>
    <cellStyle name="Currency [0] 16311" xfId="60493" hidden="1"/>
    <cellStyle name="Currency [0] 16312" xfId="31108" hidden="1"/>
    <cellStyle name="Currency [0] 16312" xfId="60495" hidden="1"/>
    <cellStyle name="Currency [0] 16313" xfId="31063" hidden="1"/>
    <cellStyle name="Currency [0] 16313" xfId="60450" hidden="1"/>
    <cellStyle name="Currency [0] 16314" xfId="31075" hidden="1"/>
    <cellStyle name="Currency [0] 16314" xfId="60462" hidden="1"/>
    <cellStyle name="Currency [0] 16315" xfId="31103" hidden="1"/>
    <cellStyle name="Currency [0] 16315" xfId="60490" hidden="1"/>
    <cellStyle name="Currency [0] 16316" xfId="31076" hidden="1"/>
    <cellStyle name="Currency [0] 16316" xfId="60463" hidden="1"/>
    <cellStyle name="Currency [0] 16317" xfId="31109" hidden="1"/>
    <cellStyle name="Currency [0] 16317" xfId="60496" hidden="1"/>
    <cellStyle name="Currency [0] 16318" xfId="31111" hidden="1"/>
    <cellStyle name="Currency [0] 16318" xfId="60498" hidden="1"/>
    <cellStyle name="Currency [0] 16319" xfId="31104" hidden="1"/>
    <cellStyle name="Currency [0] 16319" xfId="60491" hidden="1"/>
    <cellStyle name="Currency [0] 1632" xfId="3771" hidden="1"/>
    <cellStyle name="Currency [0] 1632" xfId="33160" hidden="1"/>
    <cellStyle name="Currency [0] 16320" xfId="31050" hidden="1"/>
    <cellStyle name="Currency [0] 16320" xfId="60437" hidden="1"/>
    <cellStyle name="Currency [0] 16321" xfId="31114" hidden="1"/>
    <cellStyle name="Currency [0] 16321" xfId="60501" hidden="1"/>
    <cellStyle name="Currency [0] 16322" xfId="31116" hidden="1"/>
    <cellStyle name="Currency [0] 16322" xfId="60503" hidden="1"/>
    <cellStyle name="Currency [0] 16323" xfId="30833" hidden="1"/>
    <cellStyle name="Currency [0] 16323" xfId="60220" hidden="1"/>
    <cellStyle name="Currency [0] 16324" xfId="30855" hidden="1"/>
    <cellStyle name="Currency [0] 16324" xfId="60242" hidden="1"/>
    <cellStyle name="Currency [0] 16325" xfId="31120" hidden="1"/>
    <cellStyle name="Currency [0] 16325" xfId="60507" hidden="1"/>
    <cellStyle name="Currency [0] 16326" xfId="31127" hidden="1"/>
    <cellStyle name="Currency [0] 16326" xfId="60514" hidden="1"/>
    <cellStyle name="Currency [0] 16327" xfId="31129" hidden="1"/>
    <cellStyle name="Currency [0] 16327" xfId="60516" hidden="1"/>
    <cellStyle name="Currency [0] 16328" xfId="30820" hidden="1"/>
    <cellStyle name="Currency [0] 16328" xfId="60207" hidden="1"/>
    <cellStyle name="Currency [0] 16329" xfId="31123" hidden="1"/>
    <cellStyle name="Currency [0] 16329" xfId="60510" hidden="1"/>
    <cellStyle name="Currency [0] 1633" xfId="4093" hidden="1"/>
    <cellStyle name="Currency [0] 1633" xfId="33482" hidden="1"/>
    <cellStyle name="Currency [0] 16330" xfId="31132" hidden="1"/>
    <cellStyle name="Currency [0] 16330" xfId="60519" hidden="1"/>
    <cellStyle name="Currency [0] 16331" xfId="31134" hidden="1"/>
    <cellStyle name="Currency [0] 16331" xfId="60521" hidden="1"/>
    <cellStyle name="Currency [0] 16332" xfId="31122" hidden="1"/>
    <cellStyle name="Currency [0] 16332" xfId="60509" hidden="1"/>
    <cellStyle name="Currency [0] 16333" xfId="30832" hidden="1"/>
    <cellStyle name="Currency [0] 16333" xfId="60219" hidden="1"/>
    <cellStyle name="Currency [0] 16334" xfId="31145" hidden="1"/>
    <cellStyle name="Currency [0] 16334" xfId="60532" hidden="1"/>
    <cellStyle name="Currency [0] 16335" xfId="31154" hidden="1"/>
    <cellStyle name="Currency [0] 16335" xfId="60541" hidden="1"/>
    <cellStyle name="Currency [0] 16336" xfId="31165" hidden="1"/>
    <cellStyle name="Currency [0] 16336" xfId="60552" hidden="1"/>
    <cellStyle name="Currency [0] 16337" xfId="31171" hidden="1"/>
    <cellStyle name="Currency [0] 16337" xfId="60558" hidden="1"/>
    <cellStyle name="Currency [0] 16338" xfId="31143" hidden="1"/>
    <cellStyle name="Currency [0] 16338" xfId="60530" hidden="1"/>
    <cellStyle name="Currency [0] 16339" xfId="31161" hidden="1"/>
    <cellStyle name="Currency [0] 16339" xfId="60548" hidden="1"/>
    <cellStyle name="Currency [0] 1634" xfId="4091" hidden="1"/>
    <cellStyle name="Currency [0] 1634" xfId="33480" hidden="1"/>
    <cellStyle name="Currency [0] 16340" xfId="31183" hidden="1"/>
    <cellStyle name="Currency [0] 16340" xfId="60570" hidden="1"/>
    <cellStyle name="Currency [0] 16341" xfId="31185" hidden="1"/>
    <cellStyle name="Currency [0] 16341" xfId="60572" hidden="1"/>
    <cellStyle name="Currency [0] 16342" xfId="31117" hidden="1"/>
    <cellStyle name="Currency [0] 16342" xfId="60504" hidden="1"/>
    <cellStyle name="Currency [0] 16343" xfId="30828" hidden="1"/>
    <cellStyle name="Currency [0] 16343" xfId="60215" hidden="1"/>
    <cellStyle name="Currency [0] 16344" xfId="31157" hidden="1"/>
    <cellStyle name="Currency [0] 16344" xfId="60544" hidden="1"/>
    <cellStyle name="Currency [0] 16345" xfId="30824" hidden="1"/>
    <cellStyle name="Currency [0] 16345" xfId="60211" hidden="1"/>
    <cellStyle name="Currency [0] 16346" xfId="31146" hidden="1"/>
    <cellStyle name="Currency [0] 16346" xfId="60533" hidden="1"/>
    <cellStyle name="Currency [0] 16347" xfId="31190" hidden="1"/>
    <cellStyle name="Currency [0] 16347" xfId="60577" hidden="1"/>
    <cellStyle name="Currency [0] 16348" xfId="31158" hidden="1"/>
    <cellStyle name="Currency [0] 16348" xfId="60545" hidden="1"/>
    <cellStyle name="Currency [0] 16349" xfId="31166" hidden="1"/>
    <cellStyle name="Currency [0] 16349" xfId="60553" hidden="1"/>
    <cellStyle name="Currency [0] 1635" xfId="4120" hidden="1"/>
    <cellStyle name="Currency [0] 1635" xfId="33509" hidden="1"/>
    <cellStyle name="Currency [0] 16350" xfId="31202" hidden="1"/>
    <cellStyle name="Currency [0] 16350" xfId="60589" hidden="1"/>
    <cellStyle name="Currency [0] 16351" xfId="31204" hidden="1"/>
    <cellStyle name="Currency [0] 16351" xfId="60591" hidden="1"/>
    <cellStyle name="Currency [0] 16352" xfId="31160" hidden="1"/>
    <cellStyle name="Currency [0] 16352" xfId="60547" hidden="1"/>
    <cellStyle name="Currency [0] 16353" xfId="31173" hidden="1"/>
    <cellStyle name="Currency [0] 16353" xfId="60560" hidden="1"/>
    <cellStyle name="Currency [0] 16354" xfId="31178" hidden="1"/>
    <cellStyle name="Currency [0] 16354" xfId="60565" hidden="1"/>
    <cellStyle name="Currency [0] 16355" xfId="31172" hidden="1"/>
    <cellStyle name="Currency [0] 16355" xfId="60559" hidden="1"/>
    <cellStyle name="Currency [0] 16356" xfId="31220" hidden="1"/>
    <cellStyle name="Currency [0] 16356" xfId="60607" hidden="1"/>
    <cellStyle name="Currency [0] 16357" xfId="31228" hidden="1"/>
    <cellStyle name="Currency [0] 16357" xfId="60615" hidden="1"/>
    <cellStyle name="Currency [0] 16358" xfId="31156" hidden="1"/>
    <cellStyle name="Currency [0] 16358" xfId="60543" hidden="1"/>
    <cellStyle name="Currency [0] 16359" xfId="31214" hidden="1"/>
    <cellStyle name="Currency [0] 16359" xfId="60601" hidden="1"/>
    <cellStyle name="Currency [0] 1636" xfId="4036" hidden="1"/>
    <cellStyle name="Currency [0] 1636" xfId="33425" hidden="1"/>
    <cellStyle name="Currency [0] 16360" xfId="31237" hidden="1"/>
    <cellStyle name="Currency [0] 16360" xfId="60624" hidden="1"/>
    <cellStyle name="Currency [0] 16361" xfId="31239" hidden="1"/>
    <cellStyle name="Currency [0] 16361" xfId="60626" hidden="1"/>
    <cellStyle name="Currency [0] 16362" xfId="31139" hidden="1"/>
    <cellStyle name="Currency [0] 16362" xfId="60526" hidden="1"/>
    <cellStyle name="Currency [0] 16363" xfId="31149" hidden="1"/>
    <cellStyle name="Currency [0] 16363" xfId="60536" hidden="1"/>
    <cellStyle name="Currency [0] 16364" xfId="31211" hidden="1"/>
    <cellStyle name="Currency [0] 16364" xfId="60598" hidden="1"/>
    <cellStyle name="Currency [0] 16365" xfId="31176" hidden="1"/>
    <cellStyle name="Currency [0] 16365" xfId="60563" hidden="1"/>
    <cellStyle name="Currency [0] 16366" xfId="31125" hidden="1"/>
    <cellStyle name="Currency [0] 16366" xfId="60512" hidden="1"/>
    <cellStyle name="Currency [0] 16367" xfId="31247" hidden="1"/>
    <cellStyle name="Currency [0] 16367" xfId="60634" hidden="1"/>
    <cellStyle name="Currency [0] 16368" xfId="31212" hidden="1"/>
    <cellStyle name="Currency [0] 16368" xfId="60599" hidden="1"/>
    <cellStyle name="Currency [0] 16369" xfId="31223" hidden="1"/>
    <cellStyle name="Currency [0] 16369" xfId="60610" hidden="1"/>
    <cellStyle name="Currency [0] 1637" xfId="4112" hidden="1"/>
    <cellStyle name="Currency [0] 1637" xfId="33501" hidden="1"/>
    <cellStyle name="Currency [0] 16370" xfId="31255" hidden="1"/>
    <cellStyle name="Currency [0] 16370" xfId="60642" hidden="1"/>
    <cellStyle name="Currency [0] 16371" xfId="31257" hidden="1"/>
    <cellStyle name="Currency [0] 16371" xfId="60644" hidden="1"/>
    <cellStyle name="Currency [0] 16372" xfId="31209" hidden="1"/>
    <cellStyle name="Currency [0] 16372" xfId="60596" hidden="1"/>
    <cellStyle name="Currency [0] 16373" xfId="31208" hidden="1"/>
    <cellStyle name="Currency [0] 16373" xfId="60595" hidden="1"/>
    <cellStyle name="Currency [0] 16374" xfId="31198" hidden="1"/>
    <cellStyle name="Currency [0] 16374" xfId="60585" hidden="1"/>
    <cellStyle name="Currency [0] 16375" xfId="31194" hidden="1"/>
    <cellStyle name="Currency [0] 16375" xfId="60581" hidden="1"/>
    <cellStyle name="Currency [0] 16376" xfId="31196" hidden="1"/>
    <cellStyle name="Currency [0] 16376" xfId="60583" hidden="1"/>
    <cellStyle name="Currency [0] 16377" xfId="31264" hidden="1"/>
    <cellStyle name="Currency [0] 16377" xfId="60651" hidden="1"/>
    <cellStyle name="Currency [0] 16378" xfId="30826" hidden="1"/>
    <cellStyle name="Currency [0] 16378" xfId="60213" hidden="1"/>
    <cellStyle name="Currency [0] 16379" xfId="31242" hidden="1"/>
    <cellStyle name="Currency [0] 16379" xfId="60629" hidden="1"/>
    <cellStyle name="Currency [0] 1638" xfId="4122" hidden="1"/>
    <cellStyle name="Currency [0] 1638" xfId="33511" hidden="1"/>
    <cellStyle name="Currency [0] 16380" xfId="31270" hidden="1"/>
    <cellStyle name="Currency [0] 16380" xfId="60657" hidden="1"/>
    <cellStyle name="Currency [0] 16381" xfId="31272" hidden="1"/>
    <cellStyle name="Currency [0] 16381" xfId="60659" hidden="1"/>
    <cellStyle name="Currency [0] 16382" xfId="31147" hidden="1"/>
    <cellStyle name="Currency [0] 16382" xfId="60534" hidden="1"/>
    <cellStyle name="Currency [0] 16383" xfId="31221" hidden="1"/>
    <cellStyle name="Currency [0] 16383" xfId="60608" hidden="1"/>
    <cellStyle name="Currency [0] 16384" xfId="31177" hidden="1"/>
    <cellStyle name="Currency [0] 16384" xfId="60564" hidden="1"/>
    <cellStyle name="Currency [0] 16385" xfId="31213" hidden="1"/>
    <cellStyle name="Currency [0] 16385" xfId="60600" hidden="1"/>
    <cellStyle name="Currency [0] 16386" xfId="31217" hidden="1"/>
    <cellStyle name="Currency [0] 16386" xfId="60604" hidden="1"/>
    <cellStyle name="Currency [0] 16387" xfId="31278" hidden="1"/>
    <cellStyle name="Currency [0] 16387" xfId="60665" hidden="1"/>
    <cellStyle name="Currency [0] 16388" xfId="30861" hidden="1"/>
    <cellStyle name="Currency [0] 16388" xfId="60248" hidden="1"/>
    <cellStyle name="Currency [0] 16389" xfId="31260" hidden="1"/>
    <cellStyle name="Currency [0] 16389" xfId="60647" hidden="1"/>
    <cellStyle name="Currency [0] 1639" xfId="4123" hidden="1"/>
    <cellStyle name="Currency [0] 1639" xfId="33512" hidden="1"/>
    <cellStyle name="Currency [0] 16390" xfId="31283" hidden="1"/>
    <cellStyle name="Currency [0] 16390" xfId="60670" hidden="1"/>
    <cellStyle name="Currency [0] 16391" xfId="31285" hidden="1"/>
    <cellStyle name="Currency [0] 16391" xfId="60672" hidden="1"/>
    <cellStyle name="Currency [0] 16392" xfId="31141" hidden="1"/>
    <cellStyle name="Currency [0] 16392" xfId="60528" hidden="1"/>
    <cellStyle name="Currency [0] 16393" xfId="31240" hidden="1"/>
    <cellStyle name="Currency [0] 16393" xfId="60627" hidden="1"/>
    <cellStyle name="Currency [0] 16394" xfId="31207" hidden="1"/>
    <cellStyle name="Currency [0] 16394" xfId="60594" hidden="1"/>
    <cellStyle name="Currency [0] 16395" xfId="31225" hidden="1"/>
    <cellStyle name="Currency [0] 16395" xfId="60612" hidden="1"/>
    <cellStyle name="Currency [0] 16396" xfId="31222" hidden="1"/>
    <cellStyle name="Currency [0] 16396" xfId="60609" hidden="1"/>
    <cellStyle name="Currency [0] 16397" xfId="31289" hidden="1"/>
    <cellStyle name="Currency [0] 16397" xfId="60676" hidden="1"/>
    <cellStyle name="Currency [0] 16398" xfId="31174" hidden="1"/>
    <cellStyle name="Currency [0] 16398" xfId="60561" hidden="1"/>
    <cellStyle name="Currency [0] 16399" xfId="31274" hidden="1"/>
    <cellStyle name="Currency [0] 16399" xfId="60661" hidden="1"/>
    <cellStyle name="Currency [0] 164" xfId="2548" hidden="1"/>
    <cellStyle name="Currency [0] 164" xfId="31937" hidden="1"/>
    <cellStyle name="Currency [0] 1640" xfId="4094" hidden="1"/>
    <cellStyle name="Currency [0] 1640" xfId="33483" hidden="1"/>
    <cellStyle name="Currency [0] 16400" xfId="31296" hidden="1"/>
    <cellStyle name="Currency [0] 16400" xfId="60683" hidden="1"/>
    <cellStyle name="Currency [0] 16401" xfId="31298" hidden="1"/>
    <cellStyle name="Currency [0] 16401" xfId="60685" hidden="1"/>
    <cellStyle name="Currency [0] 16402" xfId="31226" hidden="1"/>
    <cellStyle name="Currency [0] 16402" xfId="60613" hidden="1"/>
    <cellStyle name="Currency [0] 16403" xfId="31258" hidden="1"/>
    <cellStyle name="Currency [0] 16403" xfId="60645" hidden="1"/>
    <cellStyle name="Currency [0] 16404" xfId="30906" hidden="1"/>
    <cellStyle name="Currency [0] 16404" xfId="60293" hidden="1"/>
    <cellStyle name="Currency [0] 16405" xfId="31244" hidden="1"/>
    <cellStyle name="Currency [0] 16405" xfId="60631" hidden="1"/>
    <cellStyle name="Currency [0] 16406" xfId="31241" hidden="1"/>
    <cellStyle name="Currency [0] 16406" xfId="60628" hidden="1"/>
    <cellStyle name="Currency [0] 16407" xfId="31302" hidden="1"/>
    <cellStyle name="Currency [0] 16407" xfId="60689" hidden="1"/>
    <cellStyle name="Currency [0] 16408" xfId="31137" hidden="1"/>
    <cellStyle name="Currency [0] 16408" xfId="60524" hidden="1"/>
    <cellStyle name="Currency [0] 16409" xfId="31286" hidden="1"/>
    <cellStyle name="Currency [0] 16409" xfId="60673" hidden="1"/>
    <cellStyle name="Currency [0] 1641" xfId="4106" hidden="1"/>
    <cellStyle name="Currency [0] 1641" xfId="33495" hidden="1"/>
    <cellStyle name="Currency [0] 16410" xfId="31306" hidden="1"/>
    <cellStyle name="Currency [0] 16410" xfId="60693" hidden="1"/>
    <cellStyle name="Currency [0] 16411" xfId="31308" hidden="1"/>
    <cellStyle name="Currency [0] 16411" xfId="60695" hidden="1"/>
    <cellStyle name="Currency [0] 16412" xfId="31245" hidden="1"/>
    <cellStyle name="Currency [0] 16412" xfId="60632" hidden="1"/>
    <cellStyle name="Currency [0] 16413" xfId="31273" hidden="1"/>
    <cellStyle name="Currency [0] 16413" xfId="60660" hidden="1"/>
    <cellStyle name="Currency [0] 16414" xfId="31233" hidden="1"/>
    <cellStyle name="Currency [0] 16414" xfId="60620" hidden="1"/>
    <cellStyle name="Currency [0] 16415" xfId="31262" hidden="1"/>
    <cellStyle name="Currency [0] 16415" xfId="60649" hidden="1"/>
    <cellStyle name="Currency [0] 16416" xfId="31259" hidden="1"/>
    <cellStyle name="Currency [0] 16416" xfId="60646" hidden="1"/>
    <cellStyle name="Currency [0] 16417" xfId="31312" hidden="1"/>
    <cellStyle name="Currency [0] 16417" xfId="60699" hidden="1"/>
    <cellStyle name="Currency [0] 16418" xfId="31140" hidden="1"/>
    <cellStyle name="Currency [0] 16418" xfId="60527" hidden="1"/>
    <cellStyle name="Currency [0] 16419" xfId="31299" hidden="1"/>
    <cellStyle name="Currency [0] 16419" xfId="60686" hidden="1"/>
    <cellStyle name="Currency [0] 1642" xfId="4086" hidden="1"/>
    <cellStyle name="Currency [0] 1642" xfId="33475" hidden="1"/>
    <cellStyle name="Currency [0] 16420" xfId="31316" hidden="1"/>
    <cellStyle name="Currency [0] 16420" xfId="60703" hidden="1"/>
    <cellStyle name="Currency [0] 16421" xfId="31318" hidden="1"/>
    <cellStyle name="Currency [0] 16421" xfId="60705" hidden="1"/>
    <cellStyle name="Currency [0] 16422" xfId="31199" hidden="1"/>
    <cellStyle name="Currency [0] 16422" xfId="60586" hidden="1"/>
    <cellStyle name="Currency [0] 16423" xfId="31235" hidden="1"/>
    <cellStyle name="Currency [0] 16423" xfId="60622" hidden="1"/>
    <cellStyle name="Currency [0] 16424" xfId="31304" hidden="1"/>
    <cellStyle name="Currency [0] 16424" xfId="60691" hidden="1"/>
    <cellStyle name="Currency [0] 16425" xfId="31292" hidden="1"/>
    <cellStyle name="Currency [0] 16425" xfId="60679" hidden="1"/>
    <cellStyle name="Currency [0] 16426" xfId="31309" hidden="1"/>
    <cellStyle name="Currency [0] 16426" xfId="60696" hidden="1"/>
    <cellStyle name="Currency [0] 16427" xfId="31320" hidden="1"/>
    <cellStyle name="Currency [0] 16427" xfId="60707" hidden="1"/>
    <cellStyle name="Currency [0] 16428" xfId="31168" hidden="1"/>
    <cellStyle name="Currency [0] 16428" xfId="60555" hidden="1"/>
    <cellStyle name="Currency [0] 16429" xfId="31232" hidden="1"/>
    <cellStyle name="Currency [0] 16429" xfId="60619" hidden="1"/>
    <cellStyle name="Currency [0] 1643" xfId="4101" hidden="1"/>
    <cellStyle name="Currency [0] 1643" xfId="33490" hidden="1"/>
    <cellStyle name="Currency [0] 16430" xfId="31324" hidden="1"/>
    <cellStyle name="Currency [0] 16430" xfId="60711" hidden="1"/>
    <cellStyle name="Currency [0] 16431" xfId="31326" hidden="1"/>
    <cellStyle name="Currency [0] 16431" xfId="60713" hidden="1"/>
    <cellStyle name="Currency [0] 16432" xfId="31281" hidden="1"/>
    <cellStyle name="Currency [0] 16432" xfId="60668" hidden="1"/>
    <cellStyle name="Currency [0] 16433" xfId="31293" hidden="1"/>
    <cellStyle name="Currency [0] 16433" xfId="60680" hidden="1"/>
    <cellStyle name="Currency [0] 16434" xfId="31321" hidden="1"/>
    <cellStyle name="Currency [0] 16434" xfId="60708" hidden="1"/>
    <cellStyle name="Currency [0] 16435" xfId="31294" hidden="1"/>
    <cellStyle name="Currency [0] 16435" xfId="60681" hidden="1"/>
    <cellStyle name="Currency [0] 16436" xfId="31327" hidden="1"/>
    <cellStyle name="Currency [0] 16436" xfId="60714" hidden="1"/>
    <cellStyle name="Currency [0] 16437" xfId="31329" hidden="1"/>
    <cellStyle name="Currency [0] 16437" xfId="60716" hidden="1"/>
    <cellStyle name="Currency [0] 16438" xfId="31322" hidden="1"/>
    <cellStyle name="Currency [0] 16438" xfId="60709" hidden="1"/>
    <cellStyle name="Currency [0] 16439" xfId="31268" hidden="1"/>
    <cellStyle name="Currency [0] 16439" xfId="60655" hidden="1"/>
    <cellStyle name="Currency [0] 1644" xfId="4099" hidden="1"/>
    <cellStyle name="Currency [0] 1644" xfId="33488" hidden="1"/>
    <cellStyle name="Currency [0] 16440" xfId="31331" hidden="1"/>
    <cellStyle name="Currency [0] 16440" xfId="60718" hidden="1"/>
    <cellStyle name="Currency [0] 16441" xfId="31333" hidden="1"/>
    <cellStyle name="Currency [0] 16441" xfId="60720" hidden="1"/>
    <cellStyle name="Currency [0] 16442" xfId="30845" hidden="1"/>
    <cellStyle name="Currency [0] 16442" xfId="60232" hidden="1"/>
    <cellStyle name="Currency [0] 16443" xfId="30823" hidden="1"/>
    <cellStyle name="Currency [0] 16443" xfId="60210" hidden="1"/>
    <cellStyle name="Currency [0] 16444" xfId="31339" hidden="1"/>
    <cellStyle name="Currency [0] 16444" xfId="60726" hidden="1"/>
    <cellStyle name="Currency [0] 16445" xfId="31345" hidden="1"/>
    <cellStyle name="Currency [0] 16445" xfId="60732" hidden="1"/>
    <cellStyle name="Currency [0] 16446" xfId="31347" hidden="1"/>
    <cellStyle name="Currency [0] 16446" xfId="60734" hidden="1"/>
    <cellStyle name="Currency [0] 16447" xfId="30840" hidden="1"/>
    <cellStyle name="Currency [0] 16447" xfId="60227" hidden="1"/>
    <cellStyle name="Currency [0] 16448" xfId="31341" hidden="1"/>
    <cellStyle name="Currency [0] 16448" xfId="60728" hidden="1"/>
    <cellStyle name="Currency [0] 16449" xfId="31349" hidden="1"/>
    <cellStyle name="Currency [0] 16449" xfId="60736" hidden="1"/>
    <cellStyle name="Currency [0] 1645" xfId="4125" hidden="1"/>
    <cellStyle name="Currency [0] 1645" xfId="33514" hidden="1"/>
    <cellStyle name="Currency [0] 16450" xfId="31351" hidden="1"/>
    <cellStyle name="Currency [0] 16450" xfId="60738" hidden="1"/>
    <cellStyle name="Currency [0] 16451" xfId="31340" hidden="1"/>
    <cellStyle name="Currency [0] 16451" xfId="60727" hidden="1"/>
    <cellStyle name="Currency [0] 16452" xfId="30846" hidden="1"/>
    <cellStyle name="Currency [0] 16452" xfId="60233" hidden="1"/>
    <cellStyle name="Currency [0] 16453" xfId="31362" hidden="1"/>
    <cellStyle name="Currency [0] 16453" xfId="60749" hidden="1"/>
    <cellStyle name="Currency [0] 16454" xfId="31371" hidden="1"/>
    <cellStyle name="Currency [0] 16454" xfId="60758" hidden="1"/>
    <cellStyle name="Currency [0] 16455" xfId="31382" hidden="1"/>
    <cellStyle name="Currency [0] 16455" xfId="60769" hidden="1"/>
    <cellStyle name="Currency [0] 16456" xfId="31388" hidden="1"/>
    <cellStyle name="Currency [0] 16456" xfId="60775" hidden="1"/>
    <cellStyle name="Currency [0] 16457" xfId="31360" hidden="1"/>
    <cellStyle name="Currency [0] 16457" xfId="60747" hidden="1"/>
    <cellStyle name="Currency [0] 16458" xfId="31378" hidden="1"/>
    <cellStyle name="Currency [0] 16458" xfId="60765" hidden="1"/>
    <cellStyle name="Currency [0] 16459" xfId="31400" hidden="1"/>
    <cellStyle name="Currency [0] 16459" xfId="60787" hidden="1"/>
    <cellStyle name="Currency [0] 1646" xfId="4038" hidden="1"/>
    <cellStyle name="Currency [0] 1646" xfId="33427" hidden="1"/>
    <cellStyle name="Currency [0] 16460" xfId="31402" hidden="1"/>
    <cellStyle name="Currency [0] 16460" xfId="60789" hidden="1"/>
    <cellStyle name="Currency [0] 16461" xfId="31336" hidden="1"/>
    <cellStyle name="Currency [0] 16461" xfId="60723" hidden="1"/>
    <cellStyle name="Currency [0] 16462" xfId="30850" hidden="1"/>
    <cellStyle name="Currency [0] 16462" xfId="60237" hidden="1"/>
    <cellStyle name="Currency [0] 16463" xfId="31374" hidden="1"/>
    <cellStyle name="Currency [0] 16463" xfId="60761" hidden="1"/>
    <cellStyle name="Currency [0] 16464" xfId="30866" hidden="1"/>
    <cellStyle name="Currency [0] 16464" xfId="60253" hidden="1"/>
    <cellStyle name="Currency [0] 16465" xfId="31363" hidden="1"/>
    <cellStyle name="Currency [0] 16465" xfId="60750" hidden="1"/>
    <cellStyle name="Currency [0] 16466" xfId="31407" hidden="1"/>
    <cellStyle name="Currency [0] 16466" xfId="60794" hidden="1"/>
    <cellStyle name="Currency [0] 16467" xfId="31375" hidden="1"/>
    <cellStyle name="Currency [0] 16467" xfId="60762" hidden="1"/>
    <cellStyle name="Currency [0] 16468" xfId="31383" hidden="1"/>
    <cellStyle name="Currency [0] 16468" xfId="60770" hidden="1"/>
    <cellStyle name="Currency [0] 16469" xfId="31419" hidden="1"/>
    <cellStyle name="Currency [0] 16469" xfId="60806" hidden="1"/>
    <cellStyle name="Currency [0] 1647" xfId="4119" hidden="1"/>
    <cellStyle name="Currency [0] 1647" xfId="33508" hidden="1"/>
    <cellStyle name="Currency [0] 16470" xfId="31421" hidden="1"/>
    <cellStyle name="Currency [0] 16470" xfId="60808" hidden="1"/>
    <cellStyle name="Currency [0] 16471" xfId="31377" hidden="1"/>
    <cellStyle name="Currency [0] 16471" xfId="60764" hidden="1"/>
    <cellStyle name="Currency [0] 16472" xfId="31390" hidden="1"/>
    <cellStyle name="Currency [0] 16472" xfId="60777" hidden="1"/>
    <cellStyle name="Currency [0] 16473" xfId="31395" hidden="1"/>
    <cellStyle name="Currency [0] 16473" xfId="60782" hidden="1"/>
    <cellStyle name="Currency [0] 16474" xfId="31389" hidden="1"/>
    <cellStyle name="Currency [0] 16474" xfId="60776" hidden="1"/>
    <cellStyle name="Currency [0] 16475" xfId="31437" hidden="1"/>
    <cellStyle name="Currency [0] 16475" xfId="60824" hidden="1"/>
    <cellStyle name="Currency [0] 16476" xfId="31445" hidden="1"/>
    <cellStyle name="Currency [0] 16476" xfId="60832" hidden="1"/>
    <cellStyle name="Currency [0] 16477" xfId="31373" hidden="1"/>
    <cellStyle name="Currency [0] 16477" xfId="60760" hidden="1"/>
    <cellStyle name="Currency [0] 16478" xfId="31431" hidden="1"/>
    <cellStyle name="Currency [0] 16478" xfId="60818" hidden="1"/>
    <cellStyle name="Currency [0] 16479" xfId="31454" hidden="1"/>
    <cellStyle name="Currency [0] 16479" xfId="60841" hidden="1"/>
    <cellStyle name="Currency [0] 1648" xfId="4126" hidden="1"/>
    <cellStyle name="Currency [0] 1648" xfId="33515" hidden="1"/>
    <cellStyle name="Currency [0] 16480" xfId="31456" hidden="1"/>
    <cellStyle name="Currency [0] 16480" xfId="60843" hidden="1"/>
    <cellStyle name="Currency [0] 16481" xfId="31356" hidden="1"/>
    <cellStyle name="Currency [0] 16481" xfId="60743" hidden="1"/>
    <cellStyle name="Currency [0] 16482" xfId="31366" hidden="1"/>
    <cellStyle name="Currency [0] 16482" xfId="60753" hidden="1"/>
    <cellStyle name="Currency [0] 16483" xfId="31428" hidden="1"/>
    <cellStyle name="Currency [0] 16483" xfId="60815" hidden="1"/>
    <cellStyle name="Currency [0] 16484" xfId="31393" hidden="1"/>
    <cellStyle name="Currency [0] 16484" xfId="60780" hidden="1"/>
    <cellStyle name="Currency [0] 16485" xfId="31343" hidden="1"/>
    <cellStyle name="Currency [0] 16485" xfId="60730" hidden="1"/>
    <cellStyle name="Currency [0] 16486" xfId="31464" hidden="1"/>
    <cellStyle name="Currency [0] 16486" xfId="60851" hidden="1"/>
    <cellStyle name="Currency [0] 16487" xfId="31429" hidden="1"/>
    <cellStyle name="Currency [0] 16487" xfId="60816" hidden="1"/>
    <cellStyle name="Currency [0] 16488" xfId="31440" hidden="1"/>
    <cellStyle name="Currency [0] 16488" xfId="60827" hidden="1"/>
    <cellStyle name="Currency [0] 16489" xfId="31472" hidden="1"/>
    <cellStyle name="Currency [0] 16489" xfId="60859" hidden="1"/>
    <cellStyle name="Currency [0] 1649" xfId="4127" hidden="1"/>
    <cellStyle name="Currency [0] 1649" xfId="33516" hidden="1"/>
    <cellStyle name="Currency [0] 16490" xfId="31474" hidden="1"/>
    <cellStyle name="Currency [0] 16490" xfId="60861" hidden="1"/>
    <cellStyle name="Currency [0] 16491" xfId="31426" hidden="1"/>
    <cellStyle name="Currency [0] 16491" xfId="60813" hidden="1"/>
    <cellStyle name="Currency [0] 16492" xfId="31425" hidden="1"/>
    <cellStyle name="Currency [0] 16492" xfId="60812" hidden="1"/>
    <cellStyle name="Currency [0] 16493" xfId="31415" hidden="1"/>
    <cellStyle name="Currency [0] 16493" xfId="60802" hidden="1"/>
    <cellStyle name="Currency [0] 16494" xfId="31411" hidden="1"/>
    <cellStyle name="Currency [0] 16494" xfId="60798" hidden="1"/>
    <cellStyle name="Currency [0] 16495" xfId="31413" hidden="1"/>
    <cellStyle name="Currency [0] 16495" xfId="60800" hidden="1"/>
    <cellStyle name="Currency [0] 16496" xfId="31481" hidden="1"/>
    <cellStyle name="Currency [0] 16496" xfId="60868" hidden="1"/>
    <cellStyle name="Currency [0] 16497" xfId="30852" hidden="1"/>
    <cellStyle name="Currency [0] 16497" xfId="60239" hidden="1"/>
    <cellStyle name="Currency [0] 16498" xfId="31459" hidden="1"/>
    <cellStyle name="Currency [0] 16498" xfId="60846" hidden="1"/>
    <cellStyle name="Currency [0] 16499" xfId="31487" hidden="1"/>
    <cellStyle name="Currency [0] 16499" xfId="60874" hidden="1"/>
    <cellStyle name="Currency [0] 165" xfId="2614" hidden="1"/>
    <cellStyle name="Currency [0] 165" xfId="32003" hidden="1"/>
    <cellStyle name="Currency [0] 1650" xfId="4067" hidden="1"/>
    <cellStyle name="Currency [0] 1650" xfId="33456" hidden="1"/>
    <cellStyle name="Currency [0] 16500" xfId="31489" hidden="1"/>
    <cellStyle name="Currency [0] 16500" xfId="60876" hidden="1"/>
    <cellStyle name="Currency [0] 16501" xfId="31364" hidden="1"/>
    <cellStyle name="Currency [0] 16501" xfId="60751" hidden="1"/>
    <cellStyle name="Currency [0] 16502" xfId="31438" hidden="1"/>
    <cellStyle name="Currency [0] 16502" xfId="60825" hidden="1"/>
    <cellStyle name="Currency [0] 16503" xfId="31394" hidden="1"/>
    <cellStyle name="Currency [0] 16503" xfId="60781" hidden="1"/>
    <cellStyle name="Currency [0] 16504" xfId="31430" hidden="1"/>
    <cellStyle name="Currency [0] 16504" xfId="60817" hidden="1"/>
    <cellStyle name="Currency [0] 16505" xfId="31434" hidden="1"/>
    <cellStyle name="Currency [0] 16505" xfId="60821" hidden="1"/>
    <cellStyle name="Currency [0] 16506" xfId="31495" hidden="1"/>
    <cellStyle name="Currency [0] 16506" xfId="60882" hidden="1"/>
    <cellStyle name="Currency [0] 16507" xfId="30839" hidden="1"/>
    <cellStyle name="Currency [0] 16507" xfId="60226" hidden="1"/>
    <cellStyle name="Currency [0] 16508" xfId="31477" hidden="1"/>
    <cellStyle name="Currency [0] 16508" xfId="60864" hidden="1"/>
    <cellStyle name="Currency [0] 16509" xfId="31500" hidden="1"/>
    <cellStyle name="Currency [0] 16509" xfId="60887" hidden="1"/>
    <cellStyle name="Currency [0] 1651" xfId="4087" hidden="1"/>
    <cellStyle name="Currency [0] 1651" xfId="33476" hidden="1"/>
    <cellStyle name="Currency [0] 16510" xfId="31502" hidden="1"/>
    <cellStyle name="Currency [0] 16510" xfId="60889" hidden="1"/>
    <cellStyle name="Currency [0] 16511" xfId="31358" hidden="1"/>
    <cellStyle name="Currency [0] 16511" xfId="60745" hidden="1"/>
    <cellStyle name="Currency [0] 16512" xfId="31457" hidden="1"/>
    <cellStyle name="Currency [0] 16512" xfId="60844" hidden="1"/>
    <cellStyle name="Currency [0] 16513" xfId="31424" hidden="1"/>
    <cellStyle name="Currency [0] 16513" xfId="60811" hidden="1"/>
    <cellStyle name="Currency [0] 16514" xfId="31442" hidden="1"/>
    <cellStyle name="Currency [0] 16514" xfId="60829" hidden="1"/>
    <cellStyle name="Currency [0] 16515" xfId="31439" hidden="1"/>
    <cellStyle name="Currency [0] 16515" xfId="60826" hidden="1"/>
    <cellStyle name="Currency [0] 16516" xfId="31506" hidden="1"/>
    <cellStyle name="Currency [0] 16516" xfId="60893" hidden="1"/>
    <cellStyle name="Currency [0] 16517" xfId="31391" hidden="1"/>
    <cellStyle name="Currency [0] 16517" xfId="60778" hidden="1"/>
    <cellStyle name="Currency [0] 16518" xfId="31491" hidden="1"/>
    <cellStyle name="Currency [0] 16518" xfId="60878" hidden="1"/>
    <cellStyle name="Currency [0] 16519" xfId="31513" hidden="1"/>
    <cellStyle name="Currency [0] 16519" xfId="60900" hidden="1"/>
    <cellStyle name="Currency [0] 1652" xfId="4121" hidden="1"/>
    <cellStyle name="Currency [0] 1652" xfId="33510" hidden="1"/>
    <cellStyle name="Currency [0] 16520" xfId="31515" hidden="1"/>
    <cellStyle name="Currency [0] 16520" xfId="60902" hidden="1"/>
    <cellStyle name="Currency [0] 16521" xfId="31443" hidden="1"/>
    <cellStyle name="Currency [0] 16521" xfId="60830" hidden="1"/>
    <cellStyle name="Currency [0] 16522" xfId="31475" hidden="1"/>
    <cellStyle name="Currency [0] 16522" xfId="60862" hidden="1"/>
    <cellStyle name="Currency [0] 16523" xfId="30818" hidden="1"/>
    <cellStyle name="Currency [0] 16523" xfId="60205" hidden="1"/>
    <cellStyle name="Currency [0] 16524" xfId="31461" hidden="1"/>
    <cellStyle name="Currency [0] 16524" xfId="60848" hidden="1"/>
    <cellStyle name="Currency [0] 16525" xfId="31458" hidden="1"/>
    <cellStyle name="Currency [0] 16525" xfId="60845" hidden="1"/>
    <cellStyle name="Currency [0] 16526" xfId="31519" hidden="1"/>
    <cellStyle name="Currency [0] 16526" xfId="60906" hidden="1"/>
    <cellStyle name="Currency [0] 16527" xfId="31354" hidden="1"/>
    <cellStyle name="Currency [0] 16527" xfId="60741" hidden="1"/>
    <cellStyle name="Currency [0] 16528" xfId="31503" hidden="1"/>
    <cellStyle name="Currency [0] 16528" xfId="60890" hidden="1"/>
    <cellStyle name="Currency [0] 16529" xfId="31523" hidden="1"/>
    <cellStyle name="Currency [0] 16529" xfId="60910" hidden="1"/>
    <cellStyle name="Currency [0] 1653" xfId="4114" hidden="1"/>
    <cellStyle name="Currency [0] 1653" xfId="33503" hidden="1"/>
    <cellStyle name="Currency [0] 16530" xfId="31525" hidden="1"/>
    <cellStyle name="Currency [0] 16530" xfId="60912" hidden="1"/>
    <cellStyle name="Currency [0] 16531" xfId="31462" hidden="1"/>
    <cellStyle name="Currency [0] 16531" xfId="60849" hidden="1"/>
    <cellStyle name="Currency [0] 16532" xfId="31490" hidden="1"/>
    <cellStyle name="Currency [0] 16532" xfId="60877" hidden="1"/>
    <cellStyle name="Currency [0] 16533" xfId="31450" hidden="1"/>
    <cellStyle name="Currency [0] 16533" xfId="60837" hidden="1"/>
    <cellStyle name="Currency [0] 16534" xfId="31479" hidden="1"/>
    <cellStyle name="Currency [0] 16534" xfId="60866" hidden="1"/>
    <cellStyle name="Currency [0] 16535" xfId="31476" hidden="1"/>
    <cellStyle name="Currency [0] 16535" xfId="60863" hidden="1"/>
    <cellStyle name="Currency [0] 16536" xfId="31529" hidden="1"/>
    <cellStyle name="Currency [0] 16536" xfId="60916" hidden="1"/>
    <cellStyle name="Currency [0] 16537" xfId="31357" hidden="1"/>
    <cellStyle name="Currency [0] 16537" xfId="60744" hidden="1"/>
    <cellStyle name="Currency [0] 16538" xfId="31516" hidden="1"/>
    <cellStyle name="Currency [0] 16538" xfId="60903" hidden="1"/>
    <cellStyle name="Currency [0] 16539" xfId="31533" hidden="1"/>
    <cellStyle name="Currency [0] 16539" xfId="60920" hidden="1"/>
    <cellStyle name="Currency [0] 1654" xfId="4124" hidden="1"/>
    <cellStyle name="Currency [0] 1654" xfId="33513" hidden="1"/>
    <cellStyle name="Currency [0] 16540" xfId="31535" hidden="1"/>
    <cellStyle name="Currency [0] 16540" xfId="60922" hidden="1"/>
    <cellStyle name="Currency [0] 16541" xfId="31416" hidden="1"/>
    <cellStyle name="Currency [0] 16541" xfId="60803" hidden="1"/>
    <cellStyle name="Currency [0] 16542" xfId="31452" hidden="1"/>
    <cellStyle name="Currency [0] 16542" xfId="60839" hidden="1"/>
    <cellStyle name="Currency [0] 16543" xfId="31521" hidden="1"/>
    <cellStyle name="Currency [0] 16543" xfId="60908" hidden="1"/>
    <cellStyle name="Currency [0] 16544" xfId="31509" hidden="1"/>
    <cellStyle name="Currency [0] 16544" xfId="60896" hidden="1"/>
    <cellStyle name="Currency [0] 16545" xfId="31526" hidden="1"/>
    <cellStyle name="Currency [0] 16545" xfId="60913" hidden="1"/>
    <cellStyle name="Currency [0] 16546" xfId="31537" hidden="1"/>
    <cellStyle name="Currency [0] 16546" xfId="60924" hidden="1"/>
    <cellStyle name="Currency [0] 16547" xfId="31385" hidden="1"/>
    <cellStyle name="Currency [0] 16547" xfId="60772" hidden="1"/>
    <cellStyle name="Currency [0] 16548" xfId="31449" hidden="1"/>
    <cellStyle name="Currency [0] 16548" xfId="60836" hidden="1"/>
    <cellStyle name="Currency [0] 16549" xfId="31541" hidden="1"/>
    <cellStyle name="Currency [0] 16549" xfId="60928" hidden="1"/>
    <cellStyle name="Currency [0] 1655" xfId="4128" hidden="1"/>
    <cellStyle name="Currency [0] 1655" xfId="33517" hidden="1"/>
    <cellStyle name="Currency [0] 16550" xfId="31543" hidden="1"/>
    <cellStyle name="Currency [0] 16550" xfId="60930" hidden="1"/>
    <cellStyle name="Currency [0] 16551" xfId="31498" hidden="1"/>
    <cellStyle name="Currency [0] 16551" xfId="60885" hidden="1"/>
    <cellStyle name="Currency [0] 16552" xfId="31510" hidden="1"/>
    <cellStyle name="Currency [0] 16552" xfId="60897" hidden="1"/>
    <cellStyle name="Currency [0] 16553" xfId="31538" hidden="1"/>
    <cellStyle name="Currency [0] 16553" xfId="60925" hidden="1"/>
    <cellStyle name="Currency [0] 16554" xfId="31511" hidden="1"/>
    <cellStyle name="Currency [0] 16554" xfId="60898" hidden="1"/>
    <cellStyle name="Currency [0] 16555" xfId="31544" hidden="1"/>
    <cellStyle name="Currency [0] 16555" xfId="60931" hidden="1"/>
    <cellStyle name="Currency [0] 16556" xfId="31546" hidden="1"/>
    <cellStyle name="Currency [0] 16556" xfId="60933" hidden="1"/>
    <cellStyle name="Currency [0] 16557" xfId="31539" hidden="1"/>
    <cellStyle name="Currency [0] 16557" xfId="60926" hidden="1"/>
    <cellStyle name="Currency [0] 16558" xfId="31485" hidden="1"/>
    <cellStyle name="Currency [0] 16558" xfId="60872" hidden="1"/>
    <cellStyle name="Currency [0] 16559" xfId="31548" hidden="1"/>
    <cellStyle name="Currency [0] 16559" xfId="60935" hidden="1"/>
    <cellStyle name="Currency [0] 1656" xfId="4053" hidden="1"/>
    <cellStyle name="Currency [0] 1656" xfId="33442" hidden="1"/>
    <cellStyle name="Currency [0] 16560" xfId="31550" hidden="1"/>
    <cellStyle name="Currency [0] 16560" xfId="60937" hidden="1"/>
    <cellStyle name="Currency [0] 16561" xfId="30912" hidden="1"/>
    <cellStyle name="Currency [0] 16561" xfId="60299" hidden="1"/>
    <cellStyle name="Currency [0] 16562" xfId="30853" hidden="1"/>
    <cellStyle name="Currency [0] 16562" xfId="60240" hidden="1"/>
    <cellStyle name="Currency [0] 16563" xfId="31556" hidden="1"/>
    <cellStyle name="Currency [0] 16563" xfId="60943" hidden="1"/>
    <cellStyle name="Currency [0] 16564" xfId="31562" hidden="1"/>
    <cellStyle name="Currency [0] 16564" xfId="60949" hidden="1"/>
    <cellStyle name="Currency [0] 16565" xfId="31564" hidden="1"/>
    <cellStyle name="Currency [0] 16565" xfId="60951" hidden="1"/>
    <cellStyle name="Currency [0] 16566" xfId="30843" hidden="1"/>
    <cellStyle name="Currency [0] 16566" xfId="60230" hidden="1"/>
    <cellStyle name="Currency [0] 16567" xfId="31558" hidden="1"/>
    <cellStyle name="Currency [0] 16567" xfId="60945" hidden="1"/>
    <cellStyle name="Currency [0] 16568" xfId="31566" hidden="1"/>
    <cellStyle name="Currency [0] 16568" xfId="60953" hidden="1"/>
    <cellStyle name="Currency [0] 16569" xfId="31568" hidden="1"/>
    <cellStyle name="Currency [0] 16569" xfId="60955" hidden="1"/>
    <cellStyle name="Currency [0] 1657" xfId="4085" hidden="1"/>
    <cellStyle name="Currency [0] 1657" xfId="33474" hidden="1"/>
    <cellStyle name="Currency [0] 16570" xfId="31557" hidden="1"/>
    <cellStyle name="Currency [0] 16570" xfId="60944" hidden="1"/>
    <cellStyle name="Currency [0] 16571" xfId="30888" hidden="1"/>
    <cellStyle name="Currency [0] 16571" xfId="60275" hidden="1"/>
    <cellStyle name="Currency [0] 16572" xfId="31579" hidden="1"/>
    <cellStyle name="Currency [0] 16572" xfId="60966" hidden="1"/>
    <cellStyle name="Currency [0] 16573" xfId="31588" hidden="1"/>
    <cellStyle name="Currency [0] 16573" xfId="60975" hidden="1"/>
    <cellStyle name="Currency [0] 16574" xfId="31599" hidden="1"/>
    <cellStyle name="Currency [0] 16574" xfId="60986" hidden="1"/>
    <cellStyle name="Currency [0] 16575" xfId="31605" hidden="1"/>
    <cellStyle name="Currency [0] 16575" xfId="60992" hidden="1"/>
    <cellStyle name="Currency [0] 16576" xfId="31577" hidden="1"/>
    <cellStyle name="Currency [0] 16576" xfId="60964" hidden="1"/>
    <cellStyle name="Currency [0] 16577" xfId="31595" hidden="1"/>
    <cellStyle name="Currency [0] 16577" xfId="60982" hidden="1"/>
    <cellStyle name="Currency [0] 16578" xfId="31617" hidden="1"/>
    <cellStyle name="Currency [0] 16578" xfId="61004" hidden="1"/>
    <cellStyle name="Currency [0] 16579" xfId="31619" hidden="1"/>
    <cellStyle name="Currency [0] 16579" xfId="61006" hidden="1"/>
    <cellStyle name="Currency [0] 1658" xfId="4131" hidden="1"/>
    <cellStyle name="Currency [0] 1658" xfId="33520" hidden="1"/>
    <cellStyle name="Currency [0] 16580" xfId="31553" hidden="1"/>
    <cellStyle name="Currency [0] 16580" xfId="60940" hidden="1"/>
    <cellStyle name="Currency [0] 16581" xfId="30842" hidden="1"/>
    <cellStyle name="Currency [0] 16581" xfId="60229" hidden="1"/>
    <cellStyle name="Currency [0] 16582" xfId="31591" hidden="1"/>
    <cellStyle name="Currency [0] 16582" xfId="60978" hidden="1"/>
    <cellStyle name="Currency [0] 16583" xfId="30821" hidden="1"/>
    <cellStyle name="Currency [0] 16583" xfId="60208" hidden="1"/>
    <cellStyle name="Currency [0] 16584" xfId="31580" hidden="1"/>
    <cellStyle name="Currency [0] 16584" xfId="60967" hidden="1"/>
    <cellStyle name="Currency [0] 16585" xfId="31624" hidden="1"/>
    <cellStyle name="Currency [0] 16585" xfId="61011" hidden="1"/>
    <cellStyle name="Currency [0] 16586" xfId="31592" hidden="1"/>
    <cellStyle name="Currency [0] 16586" xfId="60979" hidden="1"/>
    <cellStyle name="Currency [0] 16587" xfId="31600" hidden="1"/>
    <cellStyle name="Currency [0] 16587" xfId="60987" hidden="1"/>
    <cellStyle name="Currency [0] 16588" xfId="31636" hidden="1"/>
    <cellStyle name="Currency [0] 16588" xfId="61023" hidden="1"/>
    <cellStyle name="Currency [0] 16589" xfId="31638" hidden="1"/>
    <cellStyle name="Currency [0] 16589" xfId="61025" hidden="1"/>
    <cellStyle name="Currency [0] 1659" xfId="4132" hidden="1"/>
    <cellStyle name="Currency [0] 1659" xfId="33521" hidden="1"/>
    <cellStyle name="Currency [0] 16590" xfId="31594" hidden="1"/>
    <cellStyle name="Currency [0] 16590" xfId="60981" hidden="1"/>
    <cellStyle name="Currency [0] 16591" xfId="31607" hidden="1"/>
    <cellStyle name="Currency [0] 16591" xfId="60994" hidden="1"/>
    <cellStyle name="Currency [0] 16592" xfId="31612" hidden="1"/>
    <cellStyle name="Currency [0] 16592" xfId="60999" hidden="1"/>
    <cellStyle name="Currency [0] 16593" xfId="31606" hidden="1"/>
    <cellStyle name="Currency [0] 16593" xfId="60993" hidden="1"/>
    <cellStyle name="Currency [0] 16594" xfId="31654" hidden="1"/>
    <cellStyle name="Currency [0] 16594" xfId="61041" hidden="1"/>
    <cellStyle name="Currency [0] 16595" xfId="31662" hidden="1"/>
    <cellStyle name="Currency [0] 16595" xfId="61049" hidden="1"/>
    <cellStyle name="Currency [0] 16596" xfId="31590" hidden="1"/>
    <cellStyle name="Currency [0] 16596" xfId="60977" hidden="1"/>
    <cellStyle name="Currency [0] 16597" xfId="31648" hidden="1"/>
    <cellStyle name="Currency [0] 16597" xfId="61035" hidden="1"/>
    <cellStyle name="Currency [0] 16598" xfId="31671" hidden="1"/>
    <cellStyle name="Currency [0] 16598" xfId="61058" hidden="1"/>
    <cellStyle name="Currency [0] 16599" xfId="31673" hidden="1"/>
    <cellStyle name="Currency [0] 16599" xfId="61060" hidden="1"/>
    <cellStyle name="Currency [0] 166" xfId="2593" hidden="1"/>
    <cellStyle name="Currency [0] 166" xfId="31982" hidden="1"/>
    <cellStyle name="Currency [0] 1660" xfId="4109" hidden="1"/>
    <cellStyle name="Currency [0] 1660" xfId="33498" hidden="1"/>
    <cellStyle name="Currency [0] 16600" xfId="31573" hidden="1"/>
    <cellStyle name="Currency [0] 16600" xfId="60960" hidden="1"/>
    <cellStyle name="Currency [0] 16601" xfId="31583" hidden="1"/>
    <cellStyle name="Currency [0] 16601" xfId="60970" hidden="1"/>
    <cellStyle name="Currency [0] 16602" xfId="31645" hidden="1"/>
    <cellStyle name="Currency [0] 16602" xfId="61032" hidden="1"/>
    <cellStyle name="Currency [0] 16603" xfId="31610" hidden="1"/>
    <cellStyle name="Currency [0] 16603" xfId="60997" hidden="1"/>
    <cellStyle name="Currency [0] 16604" xfId="31560" hidden="1"/>
    <cellStyle name="Currency [0] 16604" xfId="60947" hidden="1"/>
    <cellStyle name="Currency [0] 16605" xfId="31681" hidden="1"/>
    <cellStyle name="Currency [0] 16605" xfId="61068" hidden="1"/>
    <cellStyle name="Currency [0] 16606" xfId="31646" hidden="1"/>
    <cellStyle name="Currency [0] 16606" xfId="61033" hidden="1"/>
    <cellStyle name="Currency [0] 16607" xfId="31657" hidden="1"/>
    <cellStyle name="Currency [0] 16607" xfId="61044" hidden="1"/>
    <cellStyle name="Currency [0] 16608" xfId="31689" hidden="1"/>
    <cellStyle name="Currency [0] 16608" xfId="61076" hidden="1"/>
    <cellStyle name="Currency [0] 16609" xfId="31691" hidden="1"/>
    <cellStyle name="Currency [0] 16609" xfId="61078" hidden="1"/>
    <cellStyle name="Currency [0] 1661" xfId="4115" hidden="1"/>
    <cellStyle name="Currency [0] 1661" xfId="33504" hidden="1"/>
    <cellStyle name="Currency [0] 16610" xfId="31643" hidden="1"/>
    <cellStyle name="Currency [0] 16610" xfId="61030" hidden="1"/>
    <cellStyle name="Currency [0] 16611" xfId="31642" hidden="1"/>
    <cellStyle name="Currency [0] 16611" xfId="61029" hidden="1"/>
    <cellStyle name="Currency [0] 16612" xfId="31632" hidden="1"/>
    <cellStyle name="Currency [0] 16612" xfId="61019" hidden="1"/>
    <cellStyle name="Currency [0] 16613" xfId="31628" hidden="1"/>
    <cellStyle name="Currency [0] 16613" xfId="61015" hidden="1"/>
    <cellStyle name="Currency [0] 16614" xfId="31630" hidden="1"/>
    <cellStyle name="Currency [0] 16614" xfId="61017" hidden="1"/>
    <cellStyle name="Currency [0] 16615" xfId="31698" hidden="1"/>
    <cellStyle name="Currency [0] 16615" xfId="61085" hidden="1"/>
    <cellStyle name="Currency [0] 16616" xfId="30857" hidden="1"/>
    <cellStyle name="Currency [0] 16616" xfId="60244" hidden="1"/>
    <cellStyle name="Currency [0] 16617" xfId="31676" hidden="1"/>
    <cellStyle name="Currency [0] 16617" xfId="61063" hidden="1"/>
    <cellStyle name="Currency [0] 16618" xfId="31704" hidden="1"/>
    <cellStyle name="Currency [0] 16618" xfId="61091" hidden="1"/>
    <cellStyle name="Currency [0] 16619" xfId="31706" hidden="1"/>
    <cellStyle name="Currency [0] 16619" xfId="61093" hidden="1"/>
    <cellStyle name="Currency [0] 1662" xfId="4129" hidden="1"/>
    <cellStyle name="Currency [0] 1662" xfId="33518" hidden="1"/>
    <cellStyle name="Currency [0] 16620" xfId="31581" hidden="1"/>
    <cellStyle name="Currency [0] 16620" xfId="60968" hidden="1"/>
    <cellStyle name="Currency [0] 16621" xfId="31655" hidden="1"/>
    <cellStyle name="Currency [0] 16621" xfId="61042" hidden="1"/>
    <cellStyle name="Currency [0] 16622" xfId="31611" hidden="1"/>
    <cellStyle name="Currency [0] 16622" xfId="60998" hidden="1"/>
    <cellStyle name="Currency [0] 16623" xfId="31647" hidden="1"/>
    <cellStyle name="Currency [0] 16623" xfId="61034" hidden="1"/>
    <cellStyle name="Currency [0] 16624" xfId="31651" hidden="1"/>
    <cellStyle name="Currency [0] 16624" xfId="61038" hidden="1"/>
    <cellStyle name="Currency [0] 16625" xfId="31712" hidden="1"/>
    <cellStyle name="Currency [0] 16625" xfId="61099" hidden="1"/>
    <cellStyle name="Currency [0] 16626" xfId="30870" hidden="1"/>
    <cellStyle name="Currency [0] 16626" xfId="60257" hidden="1"/>
    <cellStyle name="Currency [0] 16627" xfId="31694" hidden="1"/>
    <cellStyle name="Currency [0] 16627" xfId="61081" hidden="1"/>
    <cellStyle name="Currency [0] 16628" xfId="31717" hidden="1"/>
    <cellStyle name="Currency [0] 16628" xfId="61104" hidden="1"/>
    <cellStyle name="Currency [0] 16629" xfId="31719" hidden="1"/>
    <cellStyle name="Currency [0] 16629" xfId="61106" hidden="1"/>
    <cellStyle name="Currency [0] 1663" xfId="4116" hidden="1"/>
    <cellStyle name="Currency [0] 1663" xfId="33505" hidden="1"/>
    <cellStyle name="Currency [0] 16630" xfId="31575" hidden="1"/>
    <cellStyle name="Currency [0] 16630" xfId="60962" hidden="1"/>
    <cellStyle name="Currency [0] 16631" xfId="31674" hidden="1"/>
    <cellStyle name="Currency [0] 16631" xfId="61061" hidden="1"/>
    <cellStyle name="Currency [0] 16632" xfId="31641" hidden="1"/>
    <cellStyle name="Currency [0] 16632" xfId="61028" hidden="1"/>
    <cellStyle name="Currency [0] 16633" xfId="31659" hidden="1"/>
    <cellStyle name="Currency [0] 16633" xfId="61046" hidden="1"/>
    <cellStyle name="Currency [0] 16634" xfId="31656" hidden="1"/>
    <cellStyle name="Currency [0] 16634" xfId="61043" hidden="1"/>
    <cellStyle name="Currency [0] 16635" xfId="31723" hidden="1"/>
    <cellStyle name="Currency [0] 16635" xfId="61110" hidden="1"/>
    <cellStyle name="Currency [0] 16636" xfId="31608" hidden="1"/>
    <cellStyle name="Currency [0] 16636" xfId="60995" hidden="1"/>
    <cellStyle name="Currency [0] 16637" xfId="31708" hidden="1"/>
    <cellStyle name="Currency [0] 16637" xfId="61095" hidden="1"/>
    <cellStyle name="Currency [0] 16638" xfId="31730" hidden="1"/>
    <cellStyle name="Currency [0] 16638" xfId="61117" hidden="1"/>
    <cellStyle name="Currency [0] 16639" xfId="31732" hidden="1"/>
    <cellStyle name="Currency [0] 16639" xfId="61119" hidden="1"/>
    <cellStyle name="Currency [0] 1664" xfId="4133" hidden="1"/>
    <cellStyle name="Currency [0] 1664" xfId="33522" hidden="1"/>
    <cellStyle name="Currency [0] 16640" xfId="31660" hidden="1"/>
    <cellStyle name="Currency [0] 16640" xfId="61047" hidden="1"/>
    <cellStyle name="Currency [0] 16641" xfId="31692" hidden="1"/>
    <cellStyle name="Currency [0] 16641" xfId="61079" hidden="1"/>
    <cellStyle name="Currency [0] 16642" xfId="30822" hidden="1"/>
    <cellStyle name="Currency [0] 16642" xfId="60209" hidden="1"/>
    <cellStyle name="Currency [0] 16643" xfId="31678" hidden="1"/>
    <cellStyle name="Currency [0] 16643" xfId="61065" hidden="1"/>
    <cellStyle name="Currency [0] 16644" xfId="31675" hidden="1"/>
    <cellStyle name="Currency [0] 16644" xfId="61062" hidden="1"/>
    <cellStyle name="Currency [0] 16645" xfId="31736" hidden="1"/>
    <cellStyle name="Currency [0] 16645" xfId="61123" hidden="1"/>
    <cellStyle name="Currency [0] 16646" xfId="31571" hidden="1"/>
    <cellStyle name="Currency [0] 16646" xfId="60958" hidden="1"/>
    <cellStyle name="Currency [0] 16647" xfId="31720" hidden="1"/>
    <cellStyle name="Currency [0] 16647" xfId="61107" hidden="1"/>
    <cellStyle name="Currency [0] 16648" xfId="31740" hidden="1"/>
    <cellStyle name="Currency [0] 16648" xfId="61127" hidden="1"/>
    <cellStyle name="Currency [0] 16649" xfId="31742" hidden="1"/>
    <cellStyle name="Currency [0] 16649" xfId="61129" hidden="1"/>
    <cellStyle name="Currency [0] 1665" xfId="4134" hidden="1"/>
    <cellStyle name="Currency [0] 1665" xfId="33523" hidden="1"/>
    <cellStyle name="Currency [0] 16650" xfId="31679" hidden="1"/>
    <cellStyle name="Currency [0] 16650" xfId="61066" hidden="1"/>
    <cellStyle name="Currency [0] 16651" xfId="31707" hidden="1"/>
    <cellStyle name="Currency [0] 16651" xfId="61094" hidden="1"/>
    <cellStyle name="Currency [0] 16652" xfId="31667" hidden="1"/>
    <cellStyle name="Currency [0] 16652" xfId="61054" hidden="1"/>
    <cellStyle name="Currency [0] 16653" xfId="31696" hidden="1"/>
    <cellStyle name="Currency [0] 16653" xfId="61083" hidden="1"/>
    <cellStyle name="Currency [0] 16654" xfId="31693" hidden="1"/>
    <cellStyle name="Currency [0] 16654" xfId="61080" hidden="1"/>
    <cellStyle name="Currency [0] 16655" xfId="31746" hidden="1"/>
    <cellStyle name="Currency [0] 16655" xfId="61133" hidden="1"/>
    <cellStyle name="Currency [0] 16656" xfId="31574" hidden="1"/>
    <cellStyle name="Currency [0] 16656" xfId="60961" hidden="1"/>
    <cellStyle name="Currency [0] 16657" xfId="31733" hidden="1"/>
    <cellStyle name="Currency [0] 16657" xfId="61120" hidden="1"/>
    <cellStyle name="Currency [0] 16658" xfId="31750" hidden="1"/>
    <cellStyle name="Currency [0] 16658" xfId="61137" hidden="1"/>
    <cellStyle name="Currency [0] 16659" xfId="31752" hidden="1"/>
    <cellStyle name="Currency [0] 16659" xfId="61139" hidden="1"/>
    <cellStyle name="Currency [0] 1666" xfId="4130" hidden="1"/>
    <cellStyle name="Currency [0] 1666" xfId="33519" hidden="1"/>
    <cellStyle name="Currency [0] 16660" xfId="31633" hidden="1"/>
    <cellStyle name="Currency [0] 16660" xfId="61020" hidden="1"/>
    <cellStyle name="Currency [0] 16661" xfId="31669" hidden="1"/>
    <cellStyle name="Currency [0] 16661" xfId="61056" hidden="1"/>
    <cellStyle name="Currency [0] 16662" xfId="31738" hidden="1"/>
    <cellStyle name="Currency [0] 16662" xfId="61125" hidden="1"/>
    <cellStyle name="Currency [0] 16663" xfId="31726" hidden="1"/>
    <cellStyle name="Currency [0] 16663" xfId="61113" hidden="1"/>
    <cellStyle name="Currency [0] 16664" xfId="31743" hidden="1"/>
    <cellStyle name="Currency [0] 16664" xfId="61130" hidden="1"/>
    <cellStyle name="Currency [0] 16665" xfId="31754" hidden="1"/>
    <cellStyle name="Currency [0] 16665" xfId="61141" hidden="1"/>
    <cellStyle name="Currency [0] 16666" xfId="31602" hidden="1"/>
    <cellStyle name="Currency [0] 16666" xfId="60989" hidden="1"/>
    <cellStyle name="Currency [0] 16667" xfId="31666" hidden="1"/>
    <cellStyle name="Currency [0] 16667" xfId="61053" hidden="1"/>
    <cellStyle name="Currency [0] 16668" xfId="31758" hidden="1"/>
    <cellStyle name="Currency [0] 16668" xfId="61145" hidden="1"/>
    <cellStyle name="Currency [0] 16669" xfId="31760" hidden="1"/>
    <cellStyle name="Currency [0] 16669" xfId="61147" hidden="1"/>
    <cellStyle name="Currency [0] 1667" xfId="4103" hidden="1"/>
    <cellStyle name="Currency [0] 1667" xfId="33492" hidden="1"/>
    <cellStyle name="Currency [0] 16670" xfId="31715" hidden="1"/>
    <cellStyle name="Currency [0] 16670" xfId="61102" hidden="1"/>
    <cellStyle name="Currency [0] 16671" xfId="31727" hidden="1"/>
    <cellStyle name="Currency [0] 16671" xfId="61114" hidden="1"/>
    <cellStyle name="Currency [0] 16672" xfId="31755" hidden="1"/>
    <cellStyle name="Currency [0] 16672" xfId="61142" hidden="1"/>
    <cellStyle name="Currency [0] 16673" xfId="31728" hidden="1"/>
    <cellStyle name="Currency [0] 16673" xfId="61115" hidden="1"/>
    <cellStyle name="Currency [0] 16674" xfId="31761" hidden="1"/>
    <cellStyle name="Currency [0] 16674" xfId="61148" hidden="1"/>
    <cellStyle name="Currency [0] 16675" xfId="31763" hidden="1"/>
    <cellStyle name="Currency [0] 16675" xfId="61150" hidden="1"/>
    <cellStyle name="Currency [0] 16676" xfId="31756" hidden="1"/>
    <cellStyle name="Currency [0] 16676" xfId="61143" hidden="1"/>
    <cellStyle name="Currency [0] 16677" xfId="31702" hidden="1"/>
    <cellStyle name="Currency [0] 16677" xfId="61089" hidden="1"/>
    <cellStyle name="Currency [0] 16678" xfId="31765" hidden="1"/>
    <cellStyle name="Currency [0] 16678" xfId="61152" hidden="1"/>
    <cellStyle name="Currency [0] 16679" xfId="31767" hidden="1"/>
    <cellStyle name="Currency [0] 16679" xfId="61154" hidden="1"/>
    <cellStyle name="Currency [0] 1668" xfId="4135" hidden="1"/>
    <cellStyle name="Currency [0] 1668" xfId="33524" hidden="1"/>
    <cellStyle name="Currency [0] 16680" xfId="17085" hidden="1"/>
    <cellStyle name="Currency [0] 16680" xfId="46472" hidden="1"/>
    <cellStyle name="Currency [0] 16681" xfId="31769" hidden="1"/>
    <cellStyle name="Currency [0] 16681" xfId="61156" hidden="1"/>
    <cellStyle name="Currency [0] 16682" xfId="31771" hidden="1"/>
    <cellStyle name="Currency [0] 16682" xfId="61158" hidden="1"/>
    <cellStyle name="Currency [0] 16683" xfId="31773" hidden="1"/>
    <cellStyle name="Currency [0] 16683" xfId="61160" hidden="1"/>
    <cellStyle name="Currency [0] 16684" xfId="31775" hidden="1"/>
    <cellStyle name="Currency [0] 16684" xfId="61162" hidden="1"/>
    <cellStyle name="Currency [0] 16685" xfId="31777" hidden="1"/>
    <cellStyle name="Currency [0] 16685" xfId="61164" hidden="1"/>
    <cellStyle name="Currency [0] 1669" xfId="4136" hidden="1"/>
    <cellStyle name="Currency [0] 1669" xfId="33525" hidden="1"/>
    <cellStyle name="Currency [0] 167" xfId="2600" hidden="1"/>
    <cellStyle name="Currency [0] 167" xfId="31989" hidden="1"/>
    <cellStyle name="Currency [0] 1670" xfId="3813" hidden="1"/>
    <cellStyle name="Currency [0] 1670" xfId="33202" hidden="1"/>
    <cellStyle name="Currency [0] 1671" xfId="3789" hidden="1"/>
    <cellStyle name="Currency [0] 1671" xfId="33178" hidden="1"/>
    <cellStyle name="Currency [0] 1672" xfId="4138" hidden="1"/>
    <cellStyle name="Currency [0] 1672" xfId="33527" hidden="1"/>
    <cellStyle name="Currency [0] 1673" xfId="4142" hidden="1"/>
    <cellStyle name="Currency [0] 1673" xfId="33531" hidden="1"/>
    <cellStyle name="Currency [0] 1674" xfId="4143" hidden="1"/>
    <cellStyle name="Currency [0] 1674" xfId="33532" hidden="1"/>
    <cellStyle name="Currency [0] 1675" xfId="3784" hidden="1"/>
    <cellStyle name="Currency [0] 1675" xfId="33173" hidden="1"/>
    <cellStyle name="Currency [0] 1676" xfId="4140" hidden="1"/>
    <cellStyle name="Currency [0] 1676" xfId="33529" hidden="1"/>
    <cellStyle name="Currency [0] 1677" xfId="4144" hidden="1"/>
    <cellStyle name="Currency [0] 1677" xfId="33533" hidden="1"/>
    <cellStyle name="Currency [0] 1678" xfId="4145" hidden="1"/>
    <cellStyle name="Currency [0] 1678" xfId="33534" hidden="1"/>
    <cellStyle name="Currency [0] 1679" xfId="4139" hidden="1"/>
    <cellStyle name="Currency [0] 1679" xfId="33528" hidden="1"/>
    <cellStyle name="Currency [0] 168" xfId="2615" hidden="1"/>
    <cellStyle name="Currency [0] 168" xfId="32004" hidden="1"/>
    <cellStyle name="Currency [0] 1680" xfId="3801" hidden="1"/>
    <cellStyle name="Currency [0] 1680" xfId="33190" hidden="1"/>
    <cellStyle name="Currency [0] 1681" xfId="4151" hidden="1"/>
    <cellStyle name="Currency [0] 1681" xfId="33540" hidden="1"/>
    <cellStyle name="Currency [0] 1682" xfId="4155" hidden="1"/>
    <cellStyle name="Currency [0] 1682" xfId="33544" hidden="1"/>
    <cellStyle name="Currency [0] 1683" xfId="4161" hidden="1"/>
    <cellStyle name="Currency [0] 1683" xfId="33550" hidden="1"/>
    <cellStyle name="Currency [0] 1684" xfId="4164" hidden="1"/>
    <cellStyle name="Currency [0] 1684" xfId="33553" hidden="1"/>
    <cellStyle name="Currency [0] 1685" xfId="4150" hidden="1"/>
    <cellStyle name="Currency [0] 1685" xfId="33539" hidden="1"/>
    <cellStyle name="Currency [0] 1686" xfId="4160" hidden="1"/>
    <cellStyle name="Currency [0] 1686" xfId="33549" hidden="1"/>
    <cellStyle name="Currency [0] 1687" xfId="4171" hidden="1"/>
    <cellStyle name="Currency [0] 1687" xfId="33560" hidden="1"/>
    <cellStyle name="Currency [0] 1688" xfId="4172" hidden="1"/>
    <cellStyle name="Currency [0] 1688" xfId="33561" hidden="1"/>
    <cellStyle name="Currency [0] 1689" xfId="4137" hidden="1"/>
    <cellStyle name="Currency [0] 1689" xfId="33526" hidden="1"/>
    <cellStyle name="Currency [0] 169" xfId="2616" hidden="1"/>
    <cellStyle name="Currency [0] 169" xfId="32005" hidden="1"/>
    <cellStyle name="Currency [0] 1690" xfId="3783" hidden="1"/>
    <cellStyle name="Currency [0] 1690" xfId="33172" hidden="1"/>
    <cellStyle name="Currency [0] 1691" xfId="4157" hidden="1"/>
    <cellStyle name="Currency [0] 1691" xfId="33546" hidden="1"/>
    <cellStyle name="Currency [0] 1692" xfId="3773" hidden="1"/>
    <cellStyle name="Currency [0] 1692" xfId="33162" hidden="1"/>
    <cellStyle name="Currency [0] 1693" xfId="4152" hidden="1"/>
    <cellStyle name="Currency [0] 1693" xfId="33541" hidden="1"/>
    <cellStyle name="Currency [0] 1694" xfId="4173" hidden="1"/>
    <cellStyle name="Currency [0] 1694" xfId="33562" hidden="1"/>
    <cellStyle name="Currency [0] 1695" xfId="4158" hidden="1"/>
    <cellStyle name="Currency [0] 1695" xfId="33547" hidden="1"/>
    <cellStyle name="Currency [0] 1696" xfId="4162" hidden="1"/>
    <cellStyle name="Currency [0] 1696" xfId="33551" hidden="1"/>
    <cellStyle name="Currency [0] 1697" xfId="4178" hidden="1"/>
    <cellStyle name="Currency [0] 1697" xfId="33567" hidden="1"/>
    <cellStyle name="Currency [0] 1698" xfId="4179" hidden="1"/>
    <cellStyle name="Currency [0] 1698" xfId="33568" hidden="1"/>
    <cellStyle name="Currency [0] 1699" xfId="4159" hidden="1"/>
    <cellStyle name="Currency [0] 1699" xfId="33548" hidden="1"/>
    <cellStyle name="Currency [0] 17" xfId="140" hidden="1"/>
    <cellStyle name="Currency [0] 17" xfId="305" hidden="1"/>
    <cellStyle name="Currency [0] 17" xfId="239" hidden="1"/>
    <cellStyle name="Currency [0] 17" xfId="75" hidden="1"/>
    <cellStyle name="Currency [0] 17" xfId="488" hidden="1"/>
    <cellStyle name="Currency [0] 17" xfId="653" hidden="1"/>
    <cellStyle name="Currency [0] 17" xfId="587" hidden="1"/>
    <cellStyle name="Currency [0] 17" xfId="423" hidden="1"/>
    <cellStyle name="Currency [0] 17" xfId="826" hidden="1"/>
    <cellStyle name="Currency [0] 17" xfId="991" hidden="1"/>
    <cellStyle name="Currency [0] 17" xfId="925" hidden="1"/>
    <cellStyle name="Currency [0] 17" xfId="761" hidden="1"/>
    <cellStyle name="Currency [0] 17" xfId="1168" hidden="1"/>
    <cellStyle name="Currency [0] 17" xfId="1333" hidden="1"/>
    <cellStyle name="Currency [0] 17" xfId="1267" hidden="1"/>
    <cellStyle name="Currency [0] 17" xfId="1103" hidden="1"/>
    <cellStyle name="Currency [0] 17" xfId="1496" hidden="1"/>
    <cellStyle name="Currency [0] 17" xfId="1661" hidden="1"/>
    <cellStyle name="Currency [0] 17" xfId="1595" hidden="1"/>
    <cellStyle name="Currency [0] 17" xfId="1431" hidden="1"/>
    <cellStyle name="Currency [0] 17" xfId="1824" hidden="1"/>
    <cellStyle name="Currency [0] 17" xfId="1989" hidden="1"/>
    <cellStyle name="Currency [0] 17" xfId="1923" hidden="1"/>
    <cellStyle name="Currency [0] 17" xfId="1759" hidden="1"/>
    <cellStyle name="Currency [0] 17" xfId="2155" hidden="1"/>
    <cellStyle name="Currency [0] 17" xfId="2319" hidden="1"/>
    <cellStyle name="Currency [0] 17" xfId="2254" hidden="1"/>
    <cellStyle name="Currency [0] 17" xfId="2090" hidden="1"/>
    <cellStyle name="Currency [0] 17" xfId="2413" hidden="1"/>
    <cellStyle name="Currency [0] 17" xfId="31802" hidden="1"/>
    <cellStyle name="Currency [0] 17" xfId="61209" hidden="1"/>
    <cellStyle name="Currency [0] 17" xfId="61291" hidden="1"/>
    <cellStyle name="Currency [0] 17" xfId="61375" hidden="1"/>
    <cellStyle name="Currency [0] 17" xfId="61457" hidden="1"/>
    <cellStyle name="Currency [0] 17" xfId="61540" hidden="1"/>
    <cellStyle name="Currency [0] 17" xfId="61622" hidden="1"/>
    <cellStyle name="Currency [0] 17" xfId="61702" hidden="1"/>
    <cellStyle name="Currency [0] 17" xfId="61784" hidden="1"/>
    <cellStyle name="Currency [0] 17" xfId="61866" hidden="1"/>
    <cellStyle name="Currency [0] 17" xfId="61948" hidden="1"/>
    <cellStyle name="Currency [0] 17" xfId="62032" hidden="1"/>
    <cellStyle name="Currency [0] 17" xfId="62114" hidden="1"/>
    <cellStyle name="Currency [0] 17" xfId="62196" hidden="1"/>
    <cellStyle name="Currency [0] 17" xfId="62278" hidden="1"/>
    <cellStyle name="Currency [0] 17" xfId="62358" hidden="1"/>
    <cellStyle name="Currency [0] 17" xfId="62440" hidden="1"/>
    <cellStyle name="Currency [0] 17" xfId="62515" hidden="1"/>
    <cellStyle name="Currency [0] 17" xfId="62597" hidden="1"/>
    <cellStyle name="Currency [0] 17" xfId="62681" hidden="1"/>
    <cellStyle name="Currency [0] 17" xfId="62763" hidden="1"/>
    <cellStyle name="Currency [0] 17" xfId="62845" hidden="1"/>
    <cellStyle name="Currency [0] 17" xfId="62927" hidden="1"/>
    <cellStyle name="Currency [0] 17" xfId="63007" hidden="1"/>
    <cellStyle name="Currency [0] 17" xfId="63089" hidden="1"/>
    <cellStyle name="Currency [0] 170" xfId="2591" hidden="1"/>
    <cellStyle name="Currency [0] 170" xfId="31980" hidden="1"/>
    <cellStyle name="Currency [0] 1700" xfId="4166" hidden="1"/>
    <cellStyle name="Currency [0] 1700" xfId="33555" hidden="1"/>
    <cellStyle name="Currency [0] 1701" xfId="4170" hidden="1"/>
    <cellStyle name="Currency [0] 1701" xfId="33559" hidden="1"/>
    <cellStyle name="Currency [0] 1702" xfId="4165" hidden="1"/>
    <cellStyle name="Currency [0] 1702" xfId="33554" hidden="1"/>
    <cellStyle name="Currency [0] 1703" xfId="4188" hidden="1"/>
    <cellStyle name="Currency [0] 1703" xfId="33577" hidden="1"/>
    <cellStyle name="Currency [0] 1704" xfId="4194" hidden="1"/>
    <cellStyle name="Currency [0] 1704" xfId="33583" hidden="1"/>
    <cellStyle name="Currency [0] 1705" xfId="4156" hidden="1"/>
    <cellStyle name="Currency [0] 1705" xfId="33545" hidden="1"/>
    <cellStyle name="Currency [0] 1706" xfId="4186" hidden="1"/>
    <cellStyle name="Currency [0] 1706" xfId="33575" hidden="1"/>
    <cellStyle name="Currency [0] 1707" xfId="4198" hidden="1"/>
    <cellStyle name="Currency [0] 1707" xfId="33587" hidden="1"/>
    <cellStyle name="Currency [0] 1708" xfId="4199" hidden="1"/>
    <cellStyle name="Currency [0] 1708" xfId="33588" hidden="1"/>
    <cellStyle name="Currency [0] 1709" xfId="4147" hidden="1"/>
    <cellStyle name="Currency [0] 1709" xfId="33536" hidden="1"/>
    <cellStyle name="Currency [0] 171" xfId="2590" hidden="1"/>
    <cellStyle name="Currency [0] 171" xfId="31979" hidden="1"/>
    <cellStyle name="Currency [0] 1710" xfId="4154" hidden="1"/>
    <cellStyle name="Currency [0] 1710" xfId="33543" hidden="1"/>
    <cellStyle name="Currency [0] 1711" xfId="4183" hidden="1"/>
    <cellStyle name="Currency [0] 1711" xfId="33572" hidden="1"/>
    <cellStyle name="Currency [0] 1712" xfId="4168" hidden="1"/>
    <cellStyle name="Currency [0] 1712" xfId="33557" hidden="1"/>
    <cellStyle name="Currency [0] 1713" xfId="4141" hidden="1"/>
    <cellStyle name="Currency [0] 1713" xfId="33530" hidden="1"/>
    <cellStyle name="Currency [0] 1714" xfId="4205" hidden="1"/>
    <cellStyle name="Currency [0] 1714" xfId="33594" hidden="1"/>
    <cellStyle name="Currency [0] 1715" xfId="4184" hidden="1"/>
    <cellStyle name="Currency [0] 1715" xfId="33573" hidden="1"/>
    <cellStyle name="Currency [0] 1716" xfId="4191" hidden="1"/>
    <cellStyle name="Currency [0] 1716" xfId="33580" hidden="1"/>
    <cellStyle name="Currency [0] 1717" xfId="4206" hidden="1"/>
    <cellStyle name="Currency [0] 1717" xfId="33595" hidden="1"/>
    <cellStyle name="Currency [0] 1718" xfId="4207" hidden="1"/>
    <cellStyle name="Currency [0] 1718" xfId="33596" hidden="1"/>
    <cellStyle name="Currency [0] 1719" xfId="4182" hidden="1"/>
    <cellStyle name="Currency [0] 1719" xfId="33571" hidden="1"/>
    <cellStyle name="Currency [0] 172" xfId="2585" hidden="1"/>
    <cellStyle name="Currency [0] 172" xfId="31974" hidden="1"/>
    <cellStyle name="Currency [0] 1720" xfId="4181" hidden="1"/>
    <cellStyle name="Currency [0] 1720" xfId="33570" hidden="1"/>
    <cellStyle name="Currency [0] 1721" xfId="4176" hidden="1"/>
    <cellStyle name="Currency [0] 1721" xfId="33565" hidden="1"/>
    <cellStyle name="Currency [0] 1722" xfId="4174" hidden="1"/>
    <cellStyle name="Currency [0] 1722" xfId="33563" hidden="1"/>
    <cellStyle name="Currency [0] 1723" xfId="4175" hidden="1"/>
    <cellStyle name="Currency [0] 1723" xfId="33564" hidden="1"/>
    <cellStyle name="Currency [0] 1724" xfId="4212" hidden="1"/>
    <cellStyle name="Currency [0] 1724" xfId="33601" hidden="1"/>
    <cellStyle name="Currency [0] 1725" xfId="3791" hidden="1"/>
    <cellStyle name="Currency [0] 1725" xfId="33180" hidden="1"/>
    <cellStyle name="Currency [0] 1726" xfId="4202" hidden="1"/>
    <cellStyle name="Currency [0] 1726" xfId="33591" hidden="1"/>
    <cellStyle name="Currency [0] 1727" xfId="4214" hidden="1"/>
    <cellStyle name="Currency [0] 1727" xfId="33603" hidden="1"/>
    <cellStyle name="Currency [0] 1728" xfId="4215" hidden="1"/>
    <cellStyle name="Currency [0] 1728" xfId="33604" hidden="1"/>
    <cellStyle name="Currency [0] 1729" xfId="4153" hidden="1"/>
    <cellStyle name="Currency [0] 1729" xfId="33542" hidden="1"/>
    <cellStyle name="Currency [0] 173" xfId="2583" hidden="1"/>
    <cellStyle name="Currency [0] 173" xfId="31972" hidden="1"/>
    <cellStyle name="Currency [0] 1730" xfId="4189" hidden="1"/>
    <cellStyle name="Currency [0] 1730" xfId="33578" hidden="1"/>
    <cellStyle name="Currency [0] 1731" xfId="4169" hidden="1"/>
    <cellStyle name="Currency [0] 1731" xfId="33558" hidden="1"/>
    <cellStyle name="Currency [0] 1732" xfId="4185" hidden="1"/>
    <cellStyle name="Currency [0] 1732" xfId="33574" hidden="1"/>
    <cellStyle name="Currency [0] 1733" xfId="4187" hidden="1"/>
    <cellStyle name="Currency [0] 1733" xfId="33576" hidden="1"/>
    <cellStyle name="Currency [0] 1734" xfId="4218" hidden="1"/>
    <cellStyle name="Currency [0] 1734" xfId="33607" hidden="1"/>
    <cellStyle name="Currency [0] 1735" xfId="3794" hidden="1"/>
    <cellStyle name="Currency [0] 1735" xfId="33183" hidden="1"/>
    <cellStyle name="Currency [0] 1736" xfId="4210" hidden="1"/>
    <cellStyle name="Currency [0] 1736" xfId="33599" hidden="1"/>
    <cellStyle name="Currency [0] 1737" xfId="4220" hidden="1"/>
    <cellStyle name="Currency [0] 1737" xfId="33609" hidden="1"/>
    <cellStyle name="Currency [0] 1738" xfId="4221" hidden="1"/>
    <cellStyle name="Currency [0] 1738" xfId="33610" hidden="1"/>
    <cellStyle name="Currency [0] 1739" xfId="4149" hidden="1"/>
    <cellStyle name="Currency [0] 1739" xfId="33538" hidden="1"/>
    <cellStyle name="Currency [0] 174" xfId="2584" hidden="1"/>
    <cellStyle name="Currency [0] 174" xfId="31973" hidden="1"/>
    <cellStyle name="Currency [0] 1740" xfId="4200" hidden="1"/>
    <cellStyle name="Currency [0] 1740" xfId="33589" hidden="1"/>
    <cellStyle name="Currency [0] 1741" xfId="4180" hidden="1"/>
    <cellStyle name="Currency [0] 1741" xfId="33569" hidden="1"/>
    <cellStyle name="Currency [0] 1742" xfId="4192" hidden="1"/>
    <cellStyle name="Currency [0] 1742" xfId="33581" hidden="1"/>
    <cellStyle name="Currency [0] 1743" xfId="4190" hidden="1"/>
    <cellStyle name="Currency [0] 1743" xfId="33579" hidden="1"/>
    <cellStyle name="Currency [0] 1744" xfId="4223" hidden="1"/>
    <cellStyle name="Currency [0] 1744" xfId="33612" hidden="1"/>
    <cellStyle name="Currency [0] 1745" xfId="4167" hidden="1"/>
    <cellStyle name="Currency [0] 1745" xfId="33556" hidden="1"/>
    <cellStyle name="Currency [0] 1746" xfId="4217" hidden="1"/>
    <cellStyle name="Currency [0] 1746" xfId="33606" hidden="1"/>
    <cellStyle name="Currency [0] 1747" xfId="4227" hidden="1"/>
    <cellStyle name="Currency [0] 1747" xfId="33616" hidden="1"/>
    <cellStyle name="Currency [0] 1748" xfId="4228" hidden="1"/>
    <cellStyle name="Currency [0] 1748" xfId="33617" hidden="1"/>
    <cellStyle name="Currency [0] 1749" xfId="4193" hidden="1"/>
    <cellStyle name="Currency [0] 1749" xfId="33582" hidden="1"/>
    <cellStyle name="Currency [0] 175" xfId="2621" hidden="1"/>
    <cellStyle name="Currency [0] 175" xfId="32010" hidden="1"/>
    <cellStyle name="Currency [0] 1750" xfId="4208" hidden="1"/>
    <cellStyle name="Currency [0] 1750" xfId="33597" hidden="1"/>
    <cellStyle name="Currency [0] 1751" xfId="3774" hidden="1"/>
    <cellStyle name="Currency [0] 1751" xfId="33163" hidden="1"/>
    <cellStyle name="Currency [0] 1752" xfId="4203" hidden="1"/>
    <cellStyle name="Currency [0] 1752" xfId="33592" hidden="1"/>
    <cellStyle name="Currency [0] 1753" xfId="4201" hidden="1"/>
    <cellStyle name="Currency [0] 1753" xfId="33590" hidden="1"/>
    <cellStyle name="Currency [0] 1754" xfId="4230" hidden="1"/>
    <cellStyle name="Currency [0] 1754" xfId="33619" hidden="1"/>
    <cellStyle name="Currency [0] 1755" xfId="4146" hidden="1"/>
    <cellStyle name="Currency [0] 1755" xfId="33535" hidden="1"/>
    <cellStyle name="Currency [0] 1756" xfId="4222" hidden="1"/>
    <cellStyle name="Currency [0] 1756" xfId="33611" hidden="1"/>
    <cellStyle name="Currency [0] 1757" xfId="4232" hidden="1"/>
    <cellStyle name="Currency [0] 1757" xfId="33621" hidden="1"/>
    <cellStyle name="Currency [0] 1758" xfId="4233" hidden="1"/>
    <cellStyle name="Currency [0] 1758" xfId="33622" hidden="1"/>
    <cellStyle name="Currency [0] 1759" xfId="4204" hidden="1"/>
    <cellStyle name="Currency [0] 1759" xfId="33593" hidden="1"/>
    <cellStyle name="Currency [0] 176" xfId="2538" hidden="1"/>
    <cellStyle name="Currency [0] 176" xfId="31927" hidden="1"/>
    <cellStyle name="Currency [0] 1760" xfId="4216" hidden="1"/>
    <cellStyle name="Currency [0] 1760" xfId="33605" hidden="1"/>
    <cellStyle name="Currency [0] 1761" xfId="4196" hidden="1"/>
    <cellStyle name="Currency [0] 1761" xfId="33585" hidden="1"/>
    <cellStyle name="Currency [0] 1762" xfId="4211" hidden="1"/>
    <cellStyle name="Currency [0] 1762" xfId="33600" hidden="1"/>
    <cellStyle name="Currency [0] 1763" xfId="4209" hidden="1"/>
    <cellStyle name="Currency [0] 1763" xfId="33598" hidden="1"/>
    <cellStyle name="Currency [0] 1764" xfId="4235" hidden="1"/>
    <cellStyle name="Currency [0] 1764" xfId="33624" hidden="1"/>
    <cellStyle name="Currency [0] 1765" xfId="4148" hidden="1"/>
    <cellStyle name="Currency [0] 1765" xfId="33537" hidden="1"/>
    <cellStyle name="Currency [0] 1766" xfId="4229" hidden="1"/>
    <cellStyle name="Currency [0] 1766" xfId="33618" hidden="1"/>
    <cellStyle name="Currency [0] 1767" xfId="4236" hidden="1"/>
    <cellStyle name="Currency [0] 1767" xfId="33625" hidden="1"/>
    <cellStyle name="Currency [0] 1768" xfId="4237" hidden="1"/>
    <cellStyle name="Currency [0] 1768" xfId="33626" hidden="1"/>
    <cellStyle name="Currency [0] 1769" xfId="4177" hidden="1"/>
    <cellStyle name="Currency [0] 1769" xfId="33566" hidden="1"/>
    <cellStyle name="Currency [0] 177" xfId="2611" hidden="1"/>
    <cellStyle name="Currency [0] 177" xfId="32000" hidden="1"/>
    <cellStyle name="Currency [0] 1770" xfId="4197" hidden="1"/>
    <cellStyle name="Currency [0] 1770" xfId="33586" hidden="1"/>
    <cellStyle name="Currency [0] 1771" xfId="4231" hidden="1"/>
    <cellStyle name="Currency [0] 1771" xfId="33620" hidden="1"/>
    <cellStyle name="Currency [0] 1772" xfId="4224" hidden="1"/>
    <cellStyle name="Currency [0] 1772" xfId="33613" hidden="1"/>
    <cellStyle name="Currency [0] 1773" xfId="4234" hidden="1"/>
    <cellStyle name="Currency [0] 1773" xfId="33623" hidden="1"/>
    <cellStyle name="Currency [0] 1774" xfId="4238" hidden="1"/>
    <cellStyle name="Currency [0] 1774" xfId="33627" hidden="1"/>
    <cellStyle name="Currency [0] 1775" xfId="4163" hidden="1"/>
    <cellStyle name="Currency [0] 1775" xfId="33552" hidden="1"/>
    <cellStyle name="Currency [0] 1776" xfId="4195" hidden="1"/>
    <cellStyle name="Currency [0] 1776" xfId="33584" hidden="1"/>
    <cellStyle name="Currency [0] 1777" xfId="4241" hidden="1"/>
    <cellStyle name="Currency [0] 1777" xfId="33630" hidden="1"/>
    <cellStyle name="Currency [0] 1778" xfId="4242" hidden="1"/>
    <cellStyle name="Currency [0] 1778" xfId="33631" hidden="1"/>
    <cellStyle name="Currency [0] 1779" xfId="4219" hidden="1"/>
    <cellStyle name="Currency [0] 1779" xfId="33608" hidden="1"/>
    <cellStyle name="Currency [0] 178" xfId="2623" hidden="1"/>
    <cellStyle name="Currency [0] 178" xfId="32012" hidden="1"/>
    <cellStyle name="Currency [0] 1780" xfId="4225" hidden="1"/>
    <cellStyle name="Currency [0] 1780" xfId="33614" hidden="1"/>
    <cellStyle name="Currency [0] 1781" xfId="4239" hidden="1"/>
    <cellStyle name="Currency [0] 1781" xfId="33628" hidden="1"/>
    <cellStyle name="Currency [0] 1782" xfId="4226" hidden="1"/>
    <cellStyle name="Currency [0] 1782" xfId="33615" hidden="1"/>
    <cellStyle name="Currency [0] 1783" xfId="4243" hidden="1"/>
    <cellStyle name="Currency [0] 1783" xfId="33632" hidden="1"/>
    <cellStyle name="Currency [0] 1784" xfId="4244" hidden="1"/>
    <cellStyle name="Currency [0] 1784" xfId="33633" hidden="1"/>
    <cellStyle name="Currency [0] 1785" xfId="4240" hidden="1"/>
    <cellStyle name="Currency [0] 1785" xfId="33629" hidden="1"/>
    <cellStyle name="Currency [0] 1786" xfId="4213" hidden="1"/>
    <cellStyle name="Currency [0] 1786" xfId="33602" hidden="1"/>
    <cellStyle name="Currency [0] 1787" xfId="4245" hidden="1"/>
    <cellStyle name="Currency [0] 1787" xfId="33634" hidden="1"/>
    <cellStyle name="Currency [0] 1788" xfId="4246" hidden="1"/>
    <cellStyle name="Currency [0] 1788" xfId="33635" hidden="1"/>
    <cellStyle name="Currency [0] 1789" xfId="3617" hidden="1"/>
    <cellStyle name="Currency [0] 1789" xfId="33006" hidden="1"/>
    <cellStyle name="Currency [0] 179" xfId="2624" hidden="1"/>
    <cellStyle name="Currency [0] 179" xfId="32013" hidden="1"/>
    <cellStyle name="Currency [0] 1790" xfId="3651" hidden="1"/>
    <cellStyle name="Currency [0] 1790" xfId="33040" hidden="1"/>
    <cellStyle name="Currency [0] 1791" xfId="3665" hidden="1"/>
    <cellStyle name="Currency [0] 1791" xfId="33054" hidden="1"/>
    <cellStyle name="Currency [0] 1792" xfId="4249" hidden="1"/>
    <cellStyle name="Currency [0] 1792" xfId="33638" hidden="1"/>
    <cellStyle name="Currency [0] 1793" xfId="4251" hidden="1"/>
    <cellStyle name="Currency [0] 1793" xfId="33640" hidden="1"/>
    <cellStyle name="Currency [0] 1794" xfId="3620" hidden="1"/>
    <cellStyle name="Currency [0] 1794" xfId="33009" hidden="1"/>
    <cellStyle name="Currency [0] 1795" xfId="4247" hidden="1"/>
    <cellStyle name="Currency [0] 1795" xfId="33636" hidden="1"/>
    <cellStyle name="Currency [0] 1796" xfId="4252" hidden="1"/>
    <cellStyle name="Currency [0] 1796" xfId="33641" hidden="1"/>
    <cellStyle name="Currency [0] 1797" xfId="4253" hidden="1"/>
    <cellStyle name="Currency [0] 1797" xfId="33642" hidden="1"/>
    <cellStyle name="Currency [0] 1798" xfId="3637" hidden="1"/>
    <cellStyle name="Currency [0] 1798" xfId="33026" hidden="1"/>
    <cellStyle name="Currency [0] 1799" xfId="3616" hidden="1"/>
    <cellStyle name="Currency [0] 1799" xfId="33005" hidden="1"/>
    <cellStyle name="Currency [0] 18" xfId="142" hidden="1"/>
    <cellStyle name="Currency [0] 18" xfId="307" hidden="1"/>
    <cellStyle name="Currency [0] 18" xfId="237" hidden="1"/>
    <cellStyle name="Currency [0] 18" xfId="73" hidden="1"/>
    <cellStyle name="Currency [0] 18" xfId="490" hidden="1"/>
    <cellStyle name="Currency [0] 18" xfId="655" hidden="1"/>
    <cellStyle name="Currency [0] 18" xfId="585" hidden="1"/>
    <cellStyle name="Currency [0] 18" xfId="421" hidden="1"/>
    <cellStyle name="Currency [0] 18" xfId="828" hidden="1"/>
    <cellStyle name="Currency [0] 18" xfId="993" hidden="1"/>
    <cellStyle name="Currency [0] 18" xfId="923" hidden="1"/>
    <cellStyle name="Currency [0] 18" xfId="759" hidden="1"/>
    <cellStyle name="Currency [0] 18" xfId="1170" hidden="1"/>
    <cellStyle name="Currency [0] 18" xfId="1335" hidden="1"/>
    <cellStyle name="Currency [0] 18" xfId="1265" hidden="1"/>
    <cellStyle name="Currency [0] 18" xfId="1101" hidden="1"/>
    <cellStyle name="Currency [0] 18" xfId="1498" hidden="1"/>
    <cellStyle name="Currency [0] 18" xfId="1663" hidden="1"/>
    <cellStyle name="Currency [0] 18" xfId="1593" hidden="1"/>
    <cellStyle name="Currency [0] 18" xfId="1429" hidden="1"/>
    <cellStyle name="Currency [0] 18" xfId="1826" hidden="1"/>
    <cellStyle name="Currency [0] 18" xfId="1991" hidden="1"/>
    <cellStyle name="Currency [0] 18" xfId="1921" hidden="1"/>
    <cellStyle name="Currency [0] 18" xfId="1757" hidden="1"/>
    <cellStyle name="Currency [0] 18" xfId="2157" hidden="1"/>
    <cellStyle name="Currency [0] 18" xfId="2321" hidden="1"/>
    <cellStyle name="Currency [0] 18" xfId="2252" hidden="1"/>
    <cellStyle name="Currency [0] 18" xfId="2088" hidden="1"/>
    <cellStyle name="Currency [0] 18" xfId="2423" hidden="1"/>
    <cellStyle name="Currency [0] 18" xfId="31812" hidden="1"/>
    <cellStyle name="Currency [0] 18" xfId="61211" hidden="1"/>
    <cellStyle name="Currency [0] 18" xfId="61293" hidden="1"/>
    <cellStyle name="Currency [0] 18" xfId="61377" hidden="1"/>
    <cellStyle name="Currency [0] 18" xfId="61459" hidden="1"/>
    <cellStyle name="Currency [0] 18" xfId="61542" hidden="1"/>
    <cellStyle name="Currency [0] 18" xfId="61624" hidden="1"/>
    <cellStyle name="Currency [0] 18" xfId="61704" hidden="1"/>
    <cellStyle name="Currency [0] 18" xfId="61786" hidden="1"/>
    <cellStyle name="Currency [0] 18" xfId="61868" hidden="1"/>
    <cellStyle name="Currency [0] 18" xfId="61950" hidden="1"/>
    <cellStyle name="Currency [0] 18" xfId="62034" hidden="1"/>
    <cellStyle name="Currency [0] 18" xfId="62116" hidden="1"/>
    <cellStyle name="Currency [0] 18" xfId="62198" hidden="1"/>
    <cellStyle name="Currency [0] 18" xfId="62280" hidden="1"/>
    <cellStyle name="Currency [0] 18" xfId="62360" hidden="1"/>
    <cellStyle name="Currency [0] 18" xfId="62442" hidden="1"/>
    <cellStyle name="Currency [0] 18" xfId="62517" hidden="1"/>
    <cellStyle name="Currency [0] 18" xfId="62599" hidden="1"/>
    <cellStyle name="Currency [0] 18" xfId="62683" hidden="1"/>
    <cellStyle name="Currency [0] 18" xfId="62765" hidden="1"/>
    <cellStyle name="Currency [0] 18" xfId="62847" hidden="1"/>
    <cellStyle name="Currency [0] 18" xfId="62929" hidden="1"/>
    <cellStyle name="Currency [0] 18" xfId="63009" hidden="1"/>
    <cellStyle name="Currency [0] 18" xfId="63091" hidden="1"/>
    <cellStyle name="Currency [0] 180" xfId="2562" hidden="1"/>
    <cellStyle name="Currency [0] 180" xfId="31951" hidden="1"/>
    <cellStyle name="Currency [0] 1800" xfId="4259" hidden="1"/>
    <cellStyle name="Currency [0] 1800" xfId="33648" hidden="1"/>
    <cellStyle name="Currency [0] 1801" xfId="4263" hidden="1"/>
    <cellStyle name="Currency [0] 1801" xfId="33652" hidden="1"/>
    <cellStyle name="Currency [0] 1802" xfId="4269" hidden="1"/>
    <cellStyle name="Currency [0] 1802" xfId="33658" hidden="1"/>
    <cellStyle name="Currency [0] 1803" xfId="4272" hidden="1"/>
    <cellStyle name="Currency [0] 1803" xfId="33661" hidden="1"/>
    <cellStyle name="Currency [0] 1804" xfId="4258" hidden="1"/>
    <cellStyle name="Currency [0] 1804" xfId="33647" hidden="1"/>
    <cellStyle name="Currency [0] 1805" xfId="4268" hidden="1"/>
    <cellStyle name="Currency [0] 1805" xfId="33657" hidden="1"/>
    <cellStyle name="Currency [0] 1806" xfId="4279" hidden="1"/>
    <cellStyle name="Currency [0] 1806" xfId="33668" hidden="1"/>
    <cellStyle name="Currency [0] 1807" xfId="4280" hidden="1"/>
    <cellStyle name="Currency [0] 1807" xfId="33669" hidden="1"/>
    <cellStyle name="Currency [0] 1808" xfId="3618" hidden="1"/>
    <cellStyle name="Currency [0] 1808" xfId="33007" hidden="1"/>
    <cellStyle name="Currency [0] 1809" xfId="3623" hidden="1"/>
    <cellStyle name="Currency [0] 1809" xfId="33012" hidden="1"/>
    <cellStyle name="Currency [0] 181" xfId="2598" hidden="1"/>
    <cellStyle name="Currency [0] 181" xfId="31987" hidden="1"/>
    <cellStyle name="Currency [0] 1810" xfId="4265" hidden="1"/>
    <cellStyle name="Currency [0] 1810" xfId="33654" hidden="1"/>
    <cellStyle name="Currency [0] 1811" xfId="3621" hidden="1"/>
    <cellStyle name="Currency [0] 1811" xfId="33010" hidden="1"/>
    <cellStyle name="Currency [0] 1812" xfId="4260" hidden="1"/>
    <cellStyle name="Currency [0] 1812" xfId="33649" hidden="1"/>
    <cellStyle name="Currency [0] 1813" xfId="4281" hidden="1"/>
    <cellStyle name="Currency [0] 1813" xfId="33670" hidden="1"/>
    <cellStyle name="Currency [0] 1814" xfId="4266" hidden="1"/>
    <cellStyle name="Currency [0] 1814" xfId="33655" hidden="1"/>
    <cellStyle name="Currency [0] 1815" xfId="4270" hidden="1"/>
    <cellStyle name="Currency [0] 1815" xfId="33659" hidden="1"/>
    <cellStyle name="Currency [0] 1816" xfId="4286" hidden="1"/>
    <cellStyle name="Currency [0] 1816" xfId="33675" hidden="1"/>
    <cellStyle name="Currency [0] 1817" xfId="4287" hidden="1"/>
    <cellStyle name="Currency [0] 1817" xfId="33676" hidden="1"/>
    <cellStyle name="Currency [0] 1818" xfId="4267" hidden="1"/>
    <cellStyle name="Currency [0] 1818" xfId="33656" hidden="1"/>
    <cellStyle name="Currency [0] 1819" xfId="4274" hidden="1"/>
    <cellStyle name="Currency [0] 1819" xfId="33663" hidden="1"/>
    <cellStyle name="Currency [0] 182" xfId="2578" hidden="1"/>
    <cellStyle name="Currency [0] 182" xfId="31967" hidden="1"/>
    <cellStyle name="Currency [0] 1820" xfId="4278" hidden="1"/>
    <cellStyle name="Currency [0] 1820" xfId="33667" hidden="1"/>
    <cellStyle name="Currency [0] 1821" xfId="4273" hidden="1"/>
    <cellStyle name="Currency [0] 1821" xfId="33662" hidden="1"/>
    <cellStyle name="Currency [0] 1822" xfId="4296" hidden="1"/>
    <cellStyle name="Currency [0] 1822" xfId="33685" hidden="1"/>
    <cellStyle name="Currency [0] 1823" xfId="4302" hidden="1"/>
    <cellStyle name="Currency [0] 1823" xfId="33691" hidden="1"/>
    <cellStyle name="Currency [0] 1824" xfId="4264" hidden="1"/>
    <cellStyle name="Currency [0] 1824" xfId="33653" hidden="1"/>
    <cellStyle name="Currency [0] 1825" xfId="4294" hidden="1"/>
    <cellStyle name="Currency [0] 1825" xfId="33683" hidden="1"/>
    <cellStyle name="Currency [0] 1826" xfId="4306" hidden="1"/>
    <cellStyle name="Currency [0] 1826" xfId="33695" hidden="1"/>
    <cellStyle name="Currency [0] 1827" xfId="4307" hidden="1"/>
    <cellStyle name="Currency [0] 1827" xfId="33696" hidden="1"/>
    <cellStyle name="Currency [0] 1828" xfId="4255" hidden="1"/>
    <cellStyle name="Currency [0] 1828" xfId="33644" hidden="1"/>
    <cellStyle name="Currency [0] 1829" xfId="4262" hidden="1"/>
    <cellStyle name="Currency [0] 1829" xfId="33651" hidden="1"/>
    <cellStyle name="Currency [0] 183" xfId="2594" hidden="1"/>
    <cellStyle name="Currency [0] 183" xfId="31983" hidden="1"/>
    <cellStyle name="Currency [0] 1830" xfId="4291" hidden="1"/>
    <cellStyle name="Currency [0] 1830" xfId="33680" hidden="1"/>
    <cellStyle name="Currency [0] 1831" xfId="4276" hidden="1"/>
    <cellStyle name="Currency [0] 1831" xfId="33665" hidden="1"/>
    <cellStyle name="Currency [0] 1832" xfId="4248" hidden="1"/>
    <cellStyle name="Currency [0] 1832" xfId="33637" hidden="1"/>
    <cellStyle name="Currency [0] 1833" xfId="4313" hidden="1"/>
    <cellStyle name="Currency [0] 1833" xfId="33702" hidden="1"/>
    <cellStyle name="Currency [0] 1834" xfId="4292" hidden="1"/>
    <cellStyle name="Currency [0] 1834" xfId="33681" hidden="1"/>
    <cellStyle name="Currency [0] 1835" xfId="4299" hidden="1"/>
    <cellStyle name="Currency [0] 1835" xfId="33688" hidden="1"/>
    <cellStyle name="Currency [0] 1836" xfId="4314" hidden="1"/>
    <cellStyle name="Currency [0] 1836" xfId="33703" hidden="1"/>
    <cellStyle name="Currency [0] 1837" xfId="4315" hidden="1"/>
    <cellStyle name="Currency [0] 1837" xfId="33704" hidden="1"/>
    <cellStyle name="Currency [0] 1838" xfId="4290" hidden="1"/>
    <cellStyle name="Currency [0] 1838" xfId="33679" hidden="1"/>
    <cellStyle name="Currency [0] 1839" xfId="4289" hidden="1"/>
    <cellStyle name="Currency [0] 1839" xfId="33678" hidden="1"/>
    <cellStyle name="Currency [0] 184" xfId="2596" hidden="1"/>
    <cellStyle name="Currency [0] 184" xfId="31985" hidden="1"/>
    <cellStyle name="Currency [0] 1840" xfId="4284" hidden="1"/>
    <cellStyle name="Currency [0] 1840" xfId="33673" hidden="1"/>
    <cellStyle name="Currency [0] 1841" xfId="4282" hidden="1"/>
    <cellStyle name="Currency [0] 1841" xfId="33671" hidden="1"/>
    <cellStyle name="Currency [0] 1842" xfId="4283" hidden="1"/>
    <cellStyle name="Currency [0] 1842" xfId="33672" hidden="1"/>
    <cellStyle name="Currency [0] 1843" xfId="4320" hidden="1"/>
    <cellStyle name="Currency [0] 1843" xfId="33709" hidden="1"/>
    <cellStyle name="Currency [0] 1844" xfId="3639" hidden="1"/>
    <cellStyle name="Currency [0] 1844" xfId="33028" hidden="1"/>
    <cellStyle name="Currency [0] 1845" xfId="4310" hidden="1"/>
    <cellStyle name="Currency [0] 1845" xfId="33699" hidden="1"/>
    <cellStyle name="Currency [0] 1846" xfId="4322" hidden="1"/>
    <cellStyle name="Currency [0] 1846" xfId="33711" hidden="1"/>
    <cellStyle name="Currency [0] 1847" xfId="4323" hidden="1"/>
    <cellStyle name="Currency [0] 1847" xfId="33712" hidden="1"/>
    <cellStyle name="Currency [0] 1848" xfId="4261" hidden="1"/>
    <cellStyle name="Currency [0] 1848" xfId="33650" hidden="1"/>
    <cellStyle name="Currency [0] 1849" xfId="4297" hidden="1"/>
    <cellStyle name="Currency [0] 1849" xfId="33686" hidden="1"/>
    <cellStyle name="Currency [0] 185" xfId="2627" hidden="1"/>
    <cellStyle name="Currency [0] 185" xfId="32016" hidden="1"/>
    <cellStyle name="Currency [0] 1850" xfId="4277" hidden="1"/>
    <cellStyle name="Currency [0] 1850" xfId="33666" hidden="1"/>
    <cellStyle name="Currency [0] 1851" xfId="4293" hidden="1"/>
    <cellStyle name="Currency [0] 1851" xfId="33682" hidden="1"/>
    <cellStyle name="Currency [0] 1852" xfId="4295" hidden="1"/>
    <cellStyle name="Currency [0] 1852" xfId="33684" hidden="1"/>
    <cellStyle name="Currency [0] 1853" xfId="4326" hidden="1"/>
    <cellStyle name="Currency [0] 1853" xfId="33715" hidden="1"/>
    <cellStyle name="Currency [0] 1854" xfId="3624" hidden="1"/>
    <cellStyle name="Currency [0] 1854" xfId="33013" hidden="1"/>
    <cellStyle name="Currency [0] 1855" xfId="4318" hidden="1"/>
    <cellStyle name="Currency [0] 1855" xfId="33707" hidden="1"/>
    <cellStyle name="Currency [0] 1856" xfId="4328" hidden="1"/>
    <cellStyle name="Currency [0] 1856" xfId="33717" hidden="1"/>
    <cellStyle name="Currency [0] 1857" xfId="4329" hidden="1"/>
    <cellStyle name="Currency [0] 1857" xfId="33718" hidden="1"/>
    <cellStyle name="Currency [0] 1858" xfId="4257" hidden="1"/>
    <cellStyle name="Currency [0] 1858" xfId="33646" hidden="1"/>
    <cellStyle name="Currency [0] 1859" xfId="4308" hidden="1"/>
    <cellStyle name="Currency [0] 1859" xfId="33697" hidden="1"/>
    <cellStyle name="Currency [0] 186" xfId="2536" hidden="1"/>
    <cellStyle name="Currency [0] 186" xfId="31925" hidden="1"/>
    <cellStyle name="Currency [0] 1860" xfId="4288" hidden="1"/>
    <cellStyle name="Currency [0] 1860" xfId="33677" hidden="1"/>
    <cellStyle name="Currency [0] 1861" xfId="4300" hidden="1"/>
    <cellStyle name="Currency [0] 1861" xfId="33689" hidden="1"/>
    <cellStyle name="Currency [0] 1862" xfId="4298" hidden="1"/>
    <cellStyle name="Currency [0] 1862" xfId="33687" hidden="1"/>
    <cellStyle name="Currency [0] 1863" xfId="4331" hidden="1"/>
    <cellStyle name="Currency [0] 1863" xfId="33720" hidden="1"/>
    <cellStyle name="Currency [0] 1864" xfId="4275" hidden="1"/>
    <cellStyle name="Currency [0] 1864" xfId="33664" hidden="1"/>
    <cellStyle name="Currency [0] 1865" xfId="4325" hidden="1"/>
    <cellStyle name="Currency [0] 1865" xfId="33714" hidden="1"/>
    <cellStyle name="Currency [0] 1866" xfId="4335" hidden="1"/>
    <cellStyle name="Currency [0] 1866" xfId="33724" hidden="1"/>
    <cellStyle name="Currency [0] 1867" xfId="4336" hidden="1"/>
    <cellStyle name="Currency [0] 1867" xfId="33725" hidden="1"/>
    <cellStyle name="Currency [0] 1868" xfId="4301" hidden="1"/>
    <cellStyle name="Currency [0] 1868" xfId="33690" hidden="1"/>
    <cellStyle name="Currency [0] 1869" xfId="4316" hidden="1"/>
    <cellStyle name="Currency [0] 1869" xfId="33705" hidden="1"/>
    <cellStyle name="Currency [0] 187" xfId="2619" hidden="1"/>
    <cellStyle name="Currency [0] 187" xfId="32008" hidden="1"/>
    <cellStyle name="Currency [0] 1870" xfId="3619" hidden="1"/>
    <cellStyle name="Currency [0] 1870" xfId="33008" hidden="1"/>
    <cellStyle name="Currency [0] 1871" xfId="4311" hidden="1"/>
    <cellStyle name="Currency [0] 1871" xfId="33700" hidden="1"/>
    <cellStyle name="Currency [0] 1872" xfId="4309" hidden="1"/>
    <cellStyle name="Currency [0] 1872" xfId="33698" hidden="1"/>
    <cellStyle name="Currency [0] 1873" xfId="4338" hidden="1"/>
    <cellStyle name="Currency [0] 1873" xfId="33727" hidden="1"/>
    <cellStyle name="Currency [0] 1874" xfId="4254" hidden="1"/>
    <cellStyle name="Currency [0] 1874" xfId="33643" hidden="1"/>
    <cellStyle name="Currency [0] 1875" xfId="4330" hidden="1"/>
    <cellStyle name="Currency [0] 1875" xfId="33719" hidden="1"/>
    <cellStyle name="Currency [0] 1876" xfId="4340" hidden="1"/>
    <cellStyle name="Currency [0] 1876" xfId="33729" hidden="1"/>
    <cellStyle name="Currency [0] 1877" xfId="4341" hidden="1"/>
    <cellStyle name="Currency [0] 1877" xfId="33730" hidden="1"/>
    <cellStyle name="Currency [0] 1878" xfId="4312" hidden="1"/>
    <cellStyle name="Currency [0] 1878" xfId="33701" hidden="1"/>
    <cellStyle name="Currency [0] 1879" xfId="4324" hidden="1"/>
    <cellStyle name="Currency [0] 1879" xfId="33713" hidden="1"/>
    <cellStyle name="Currency [0] 188" xfId="2629" hidden="1"/>
    <cellStyle name="Currency [0] 188" xfId="32018" hidden="1"/>
    <cellStyle name="Currency [0] 1880" xfId="4304" hidden="1"/>
    <cellStyle name="Currency [0] 1880" xfId="33693" hidden="1"/>
    <cellStyle name="Currency [0] 1881" xfId="4319" hidden="1"/>
    <cellStyle name="Currency [0] 1881" xfId="33708" hidden="1"/>
    <cellStyle name="Currency [0] 1882" xfId="4317" hidden="1"/>
    <cellStyle name="Currency [0] 1882" xfId="33706" hidden="1"/>
    <cellStyle name="Currency [0] 1883" xfId="4343" hidden="1"/>
    <cellStyle name="Currency [0] 1883" xfId="33732" hidden="1"/>
    <cellStyle name="Currency [0] 1884" xfId="4256" hidden="1"/>
    <cellStyle name="Currency [0] 1884" xfId="33645" hidden="1"/>
    <cellStyle name="Currency [0] 1885" xfId="4337" hidden="1"/>
    <cellStyle name="Currency [0] 1885" xfId="33726" hidden="1"/>
    <cellStyle name="Currency [0] 1886" xfId="4344" hidden="1"/>
    <cellStyle name="Currency [0] 1886" xfId="33733" hidden="1"/>
    <cellStyle name="Currency [0] 1887" xfId="4345" hidden="1"/>
    <cellStyle name="Currency [0] 1887" xfId="33734" hidden="1"/>
    <cellStyle name="Currency [0] 1888" xfId="4285" hidden="1"/>
    <cellStyle name="Currency [0] 1888" xfId="33674" hidden="1"/>
    <cellStyle name="Currency [0] 1889" xfId="4305" hidden="1"/>
    <cellStyle name="Currency [0] 1889" xfId="33694" hidden="1"/>
    <cellStyle name="Currency [0] 189" xfId="2630" hidden="1"/>
    <cellStyle name="Currency [0] 189" xfId="32019" hidden="1"/>
    <cellStyle name="Currency [0] 1890" xfId="4339" hidden="1"/>
    <cellStyle name="Currency [0] 1890" xfId="33728" hidden="1"/>
    <cellStyle name="Currency [0] 1891" xfId="4332" hidden="1"/>
    <cellStyle name="Currency [0] 1891" xfId="33721" hidden="1"/>
    <cellStyle name="Currency [0] 1892" xfId="4342" hidden="1"/>
    <cellStyle name="Currency [0] 1892" xfId="33731" hidden="1"/>
    <cellStyle name="Currency [0] 1893" xfId="4346" hidden="1"/>
    <cellStyle name="Currency [0] 1893" xfId="33735" hidden="1"/>
    <cellStyle name="Currency [0] 1894" xfId="4271" hidden="1"/>
    <cellStyle name="Currency [0] 1894" xfId="33660" hidden="1"/>
    <cellStyle name="Currency [0] 1895" xfId="4303" hidden="1"/>
    <cellStyle name="Currency [0] 1895" xfId="33692" hidden="1"/>
    <cellStyle name="Currency [0] 1896" xfId="4349" hidden="1"/>
    <cellStyle name="Currency [0] 1896" xfId="33738" hidden="1"/>
    <cellStyle name="Currency [0] 1897" xfId="4350" hidden="1"/>
    <cellStyle name="Currency [0] 1897" xfId="33739" hidden="1"/>
    <cellStyle name="Currency [0] 1898" xfId="4327" hidden="1"/>
    <cellStyle name="Currency [0] 1898" xfId="33716" hidden="1"/>
    <cellStyle name="Currency [0] 1899" xfId="4333" hidden="1"/>
    <cellStyle name="Currency [0] 1899" xfId="33722" hidden="1"/>
    <cellStyle name="Currency [0] 19" xfId="144" hidden="1"/>
    <cellStyle name="Currency [0] 19" xfId="309" hidden="1"/>
    <cellStyle name="Currency [0] 19" xfId="235" hidden="1"/>
    <cellStyle name="Currency [0] 19" xfId="71" hidden="1"/>
    <cellStyle name="Currency [0] 19" xfId="492" hidden="1"/>
    <cellStyle name="Currency [0] 19" xfId="657" hidden="1"/>
    <cellStyle name="Currency [0] 19" xfId="583" hidden="1"/>
    <cellStyle name="Currency [0] 19" xfId="419" hidden="1"/>
    <cellStyle name="Currency [0] 19" xfId="830" hidden="1"/>
    <cellStyle name="Currency [0] 19" xfId="995" hidden="1"/>
    <cellStyle name="Currency [0] 19" xfId="921" hidden="1"/>
    <cellStyle name="Currency [0] 19" xfId="757" hidden="1"/>
    <cellStyle name="Currency [0] 19" xfId="1172" hidden="1"/>
    <cellStyle name="Currency [0] 19" xfId="1337" hidden="1"/>
    <cellStyle name="Currency [0] 19" xfId="1263" hidden="1"/>
    <cellStyle name="Currency [0] 19" xfId="1099" hidden="1"/>
    <cellStyle name="Currency [0] 19" xfId="1500" hidden="1"/>
    <cellStyle name="Currency [0] 19" xfId="1665" hidden="1"/>
    <cellStyle name="Currency [0] 19" xfId="1591" hidden="1"/>
    <cellStyle name="Currency [0] 19" xfId="1427" hidden="1"/>
    <cellStyle name="Currency [0] 19" xfId="1828" hidden="1"/>
    <cellStyle name="Currency [0] 19" xfId="1993" hidden="1"/>
    <cellStyle name="Currency [0] 19" xfId="1919" hidden="1"/>
    <cellStyle name="Currency [0] 19" xfId="1755" hidden="1"/>
    <cellStyle name="Currency [0] 19" xfId="2159" hidden="1"/>
    <cellStyle name="Currency [0] 19" xfId="2323" hidden="1"/>
    <cellStyle name="Currency [0] 19" xfId="2250" hidden="1"/>
    <cellStyle name="Currency [0] 19" xfId="2086" hidden="1"/>
    <cellStyle name="Currency [0] 19" xfId="2434" hidden="1"/>
    <cellStyle name="Currency [0] 19" xfId="31823" hidden="1"/>
    <cellStyle name="Currency [0] 19" xfId="61213" hidden="1"/>
    <cellStyle name="Currency [0] 19" xfId="61295" hidden="1"/>
    <cellStyle name="Currency [0] 19" xfId="61379" hidden="1"/>
    <cellStyle name="Currency [0] 19" xfId="61461" hidden="1"/>
    <cellStyle name="Currency [0] 19" xfId="61544" hidden="1"/>
    <cellStyle name="Currency [0] 19" xfId="61626" hidden="1"/>
    <cellStyle name="Currency [0] 19" xfId="61706" hidden="1"/>
    <cellStyle name="Currency [0] 19" xfId="61788" hidden="1"/>
    <cellStyle name="Currency [0] 19" xfId="61870" hidden="1"/>
    <cellStyle name="Currency [0] 19" xfId="61952" hidden="1"/>
    <cellStyle name="Currency [0] 19" xfId="62036" hidden="1"/>
    <cellStyle name="Currency [0] 19" xfId="62118" hidden="1"/>
    <cellStyle name="Currency [0] 19" xfId="62200" hidden="1"/>
    <cellStyle name="Currency [0] 19" xfId="62282" hidden="1"/>
    <cellStyle name="Currency [0] 19" xfId="62362" hidden="1"/>
    <cellStyle name="Currency [0] 19" xfId="62444" hidden="1"/>
    <cellStyle name="Currency [0] 19" xfId="62519" hidden="1"/>
    <cellStyle name="Currency [0] 19" xfId="62601" hidden="1"/>
    <cellStyle name="Currency [0] 19" xfId="62685" hidden="1"/>
    <cellStyle name="Currency [0] 19" xfId="62767" hidden="1"/>
    <cellStyle name="Currency [0] 19" xfId="62849" hidden="1"/>
    <cellStyle name="Currency [0] 19" xfId="62931" hidden="1"/>
    <cellStyle name="Currency [0] 19" xfId="63011" hidden="1"/>
    <cellStyle name="Currency [0] 19" xfId="63093" hidden="1"/>
    <cellStyle name="Currency [0] 190" xfId="2558" hidden="1"/>
    <cellStyle name="Currency [0] 190" xfId="31947" hidden="1"/>
    <cellStyle name="Currency [0] 1900" xfId="4347" hidden="1"/>
    <cellStyle name="Currency [0] 1900" xfId="33736" hidden="1"/>
    <cellStyle name="Currency [0] 1901" xfId="4334" hidden="1"/>
    <cellStyle name="Currency [0] 1901" xfId="33723" hidden="1"/>
    <cellStyle name="Currency [0] 1902" xfId="4351" hidden="1"/>
    <cellStyle name="Currency [0] 1902" xfId="33740" hidden="1"/>
    <cellStyle name="Currency [0] 1903" xfId="4352" hidden="1"/>
    <cellStyle name="Currency [0] 1903" xfId="33741" hidden="1"/>
    <cellStyle name="Currency [0] 1904" xfId="4348" hidden="1"/>
    <cellStyle name="Currency [0] 1904" xfId="33737" hidden="1"/>
    <cellStyle name="Currency [0] 1905" xfId="4321" hidden="1"/>
    <cellStyle name="Currency [0] 1905" xfId="33710" hidden="1"/>
    <cellStyle name="Currency [0] 1906" xfId="4353" hidden="1"/>
    <cellStyle name="Currency [0] 1906" xfId="33742" hidden="1"/>
    <cellStyle name="Currency [0] 1907" xfId="4354" hidden="1"/>
    <cellStyle name="Currency [0] 1907" xfId="33743" hidden="1"/>
    <cellStyle name="Currency [0] 1908" xfId="4412" hidden="1"/>
    <cellStyle name="Currency [0] 1908" xfId="33801" hidden="1"/>
    <cellStyle name="Currency [0] 1909" xfId="4420" hidden="1"/>
    <cellStyle name="Currency [0] 1909" xfId="33809" hidden="1"/>
    <cellStyle name="Currency [0] 191" xfId="2609" hidden="1"/>
    <cellStyle name="Currency [0] 191" xfId="31998" hidden="1"/>
    <cellStyle name="Currency [0] 1910" xfId="4423" hidden="1"/>
    <cellStyle name="Currency [0] 1910" xfId="33812" hidden="1"/>
    <cellStyle name="Currency [0] 1911" xfId="4428" hidden="1"/>
    <cellStyle name="Currency [0] 1911" xfId="33817" hidden="1"/>
    <cellStyle name="Currency [0] 1912" xfId="4432" hidden="1"/>
    <cellStyle name="Currency [0] 1912" xfId="33821" hidden="1"/>
    <cellStyle name="Currency [0] 1913" xfId="4419" hidden="1"/>
    <cellStyle name="Currency [0] 1913" xfId="33808" hidden="1"/>
    <cellStyle name="Currency [0] 1914" xfId="4425" hidden="1"/>
    <cellStyle name="Currency [0] 1914" xfId="33814" hidden="1"/>
    <cellStyle name="Currency [0] 1915" xfId="4435" hidden="1"/>
    <cellStyle name="Currency [0] 1915" xfId="33824" hidden="1"/>
    <cellStyle name="Currency [0] 1916" xfId="4436" hidden="1"/>
    <cellStyle name="Currency [0] 1916" xfId="33825" hidden="1"/>
    <cellStyle name="Currency [0] 1917" xfId="4424" hidden="1"/>
    <cellStyle name="Currency [0] 1917" xfId="33813" hidden="1"/>
    <cellStyle name="Currency [0] 1918" xfId="4413" hidden="1"/>
    <cellStyle name="Currency [0] 1918" xfId="33802" hidden="1"/>
    <cellStyle name="Currency [0] 1919" xfId="4442" hidden="1"/>
    <cellStyle name="Currency [0] 1919" xfId="33831" hidden="1"/>
    <cellStyle name="Currency [0] 192" xfId="2589" hidden="1"/>
    <cellStyle name="Currency [0] 192" xfId="31978" hidden="1"/>
    <cellStyle name="Currency [0] 1920" xfId="4446" hidden="1"/>
    <cellStyle name="Currency [0] 1920" xfId="33835" hidden="1"/>
    <cellStyle name="Currency [0] 1921" xfId="4453" hidden="1"/>
    <cellStyle name="Currency [0] 1921" xfId="33842" hidden="1"/>
    <cellStyle name="Currency [0] 1922" xfId="4457" hidden="1"/>
    <cellStyle name="Currency [0] 1922" xfId="33846" hidden="1"/>
    <cellStyle name="Currency [0] 1923" xfId="4441" hidden="1"/>
    <cellStyle name="Currency [0] 1923" xfId="33830" hidden="1"/>
    <cellStyle name="Currency [0] 1924" xfId="4452" hidden="1"/>
    <cellStyle name="Currency [0] 1924" xfId="33841" hidden="1"/>
    <cellStyle name="Currency [0] 1925" xfId="4464" hidden="1"/>
    <cellStyle name="Currency [0] 1925" xfId="33853" hidden="1"/>
    <cellStyle name="Currency [0] 1926" xfId="4465" hidden="1"/>
    <cellStyle name="Currency [0] 1926" xfId="33854" hidden="1"/>
    <cellStyle name="Currency [0] 1927" xfId="4422" hidden="1"/>
    <cellStyle name="Currency [0] 1927" xfId="33811" hidden="1"/>
    <cellStyle name="Currency [0] 1928" xfId="4415" hidden="1"/>
    <cellStyle name="Currency [0] 1928" xfId="33804" hidden="1"/>
    <cellStyle name="Currency [0] 1929" xfId="4448" hidden="1"/>
    <cellStyle name="Currency [0] 1929" xfId="33837" hidden="1"/>
    <cellStyle name="Currency [0] 193" xfId="2601" hidden="1"/>
    <cellStyle name="Currency [0] 193" xfId="31990" hidden="1"/>
    <cellStyle name="Currency [0] 1930" xfId="4417" hidden="1"/>
    <cellStyle name="Currency [0] 1930" xfId="33806" hidden="1"/>
    <cellStyle name="Currency [0] 1931" xfId="4443" hidden="1"/>
    <cellStyle name="Currency [0] 1931" xfId="33832" hidden="1"/>
    <cellStyle name="Currency [0] 1932" xfId="4466" hidden="1"/>
    <cellStyle name="Currency [0] 1932" xfId="33855" hidden="1"/>
    <cellStyle name="Currency [0] 1933" xfId="4449" hidden="1"/>
    <cellStyle name="Currency [0] 1933" xfId="33838" hidden="1"/>
    <cellStyle name="Currency [0] 1934" xfId="4454" hidden="1"/>
    <cellStyle name="Currency [0] 1934" xfId="33843" hidden="1"/>
    <cellStyle name="Currency [0] 1935" xfId="4472" hidden="1"/>
    <cellStyle name="Currency [0] 1935" xfId="33861" hidden="1"/>
    <cellStyle name="Currency [0] 1936" xfId="4473" hidden="1"/>
    <cellStyle name="Currency [0] 1936" xfId="33862" hidden="1"/>
    <cellStyle name="Currency [0] 1937" xfId="4451" hidden="1"/>
    <cellStyle name="Currency [0] 1937" xfId="33840" hidden="1"/>
    <cellStyle name="Currency [0] 1938" xfId="4459" hidden="1"/>
    <cellStyle name="Currency [0] 1938" xfId="33848" hidden="1"/>
    <cellStyle name="Currency [0] 1939" xfId="4463" hidden="1"/>
    <cellStyle name="Currency [0] 1939" xfId="33852" hidden="1"/>
    <cellStyle name="Currency [0] 194" xfId="2599" hidden="1"/>
    <cellStyle name="Currency [0] 194" xfId="31988" hidden="1"/>
    <cellStyle name="Currency [0] 1940" xfId="4458" hidden="1"/>
    <cellStyle name="Currency [0] 1940" xfId="33847" hidden="1"/>
    <cellStyle name="Currency [0] 1941" xfId="4482" hidden="1"/>
    <cellStyle name="Currency [0] 1941" xfId="33871" hidden="1"/>
    <cellStyle name="Currency [0] 1942" xfId="4488" hidden="1"/>
    <cellStyle name="Currency [0] 1942" xfId="33877" hidden="1"/>
    <cellStyle name="Currency [0] 1943" xfId="4447" hidden="1"/>
    <cellStyle name="Currency [0] 1943" xfId="33836" hidden="1"/>
    <cellStyle name="Currency [0] 1944" xfId="4480" hidden="1"/>
    <cellStyle name="Currency [0] 1944" xfId="33869" hidden="1"/>
    <cellStyle name="Currency [0] 1945" xfId="4493" hidden="1"/>
    <cellStyle name="Currency [0] 1945" xfId="33882" hidden="1"/>
    <cellStyle name="Currency [0] 1946" xfId="4494" hidden="1"/>
    <cellStyle name="Currency [0] 1946" xfId="33883" hidden="1"/>
    <cellStyle name="Currency [0] 1947" xfId="4438" hidden="1"/>
    <cellStyle name="Currency [0] 1947" xfId="33827" hidden="1"/>
    <cellStyle name="Currency [0] 1948" xfId="4445" hidden="1"/>
    <cellStyle name="Currency [0] 1948" xfId="33834" hidden="1"/>
    <cellStyle name="Currency [0] 1949" xfId="4477" hidden="1"/>
    <cellStyle name="Currency [0] 1949" xfId="33866" hidden="1"/>
    <cellStyle name="Currency [0] 195" xfId="2632" hidden="1"/>
    <cellStyle name="Currency [0] 195" xfId="32021" hidden="1"/>
    <cellStyle name="Currency [0] 1950" xfId="4461" hidden="1"/>
    <cellStyle name="Currency [0] 1950" xfId="33850" hidden="1"/>
    <cellStyle name="Currency [0] 1951" xfId="4427" hidden="1"/>
    <cellStyle name="Currency [0] 1951" xfId="33816" hidden="1"/>
    <cellStyle name="Currency [0] 1952" xfId="4500" hidden="1"/>
    <cellStyle name="Currency [0] 1952" xfId="33889" hidden="1"/>
    <cellStyle name="Currency [0] 1953" xfId="4478" hidden="1"/>
    <cellStyle name="Currency [0] 1953" xfId="33867" hidden="1"/>
    <cellStyle name="Currency [0] 1954" xfId="4485" hidden="1"/>
    <cellStyle name="Currency [0] 1954" xfId="33874" hidden="1"/>
    <cellStyle name="Currency [0] 1955" xfId="4504" hidden="1"/>
    <cellStyle name="Currency [0] 1955" xfId="33893" hidden="1"/>
    <cellStyle name="Currency [0] 1956" xfId="4505" hidden="1"/>
    <cellStyle name="Currency [0] 1956" xfId="33894" hidden="1"/>
    <cellStyle name="Currency [0] 1957" xfId="4476" hidden="1"/>
    <cellStyle name="Currency [0] 1957" xfId="33865" hidden="1"/>
    <cellStyle name="Currency [0] 1958" xfId="4475" hidden="1"/>
    <cellStyle name="Currency [0] 1958" xfId="33864" hidden="1"/>
    <cellStyle name="Currency [0] 1959" xfId="4470" hidden="1"/>
    <cellStyle name="Currency [0] 1959" xfId="33859" hidden="1"/>
    <cellStyle name="Currency [0] 196" xfId="2576" hidden="1"/>
    <cellStyle name="Currency [0] 196" xfId="31965" hidden="1"/>
    <cellStyle name="Currency [0] 1960" xfId="4468" hidden="1"/>
    <cellStyle name="Currency [0] 1960" xfId="33857" hidden="1"/>
    <cellStyle name="Currency [0] 1961" xfId="4469" hidden="1"/>
    <cellStyle name="Currency [0] 1961" xfId="33858" hidden="1"/>
    <cellStyle name="Currency [0] 1962" xfId="4510" hidden="1"/>
    <cellStyle name="Currency [0] 1962" xfId="33899" hidden="1"/>
    <cellStyle name="Currency [0] 1963" xfId="4416" hidden="1"/>
    <cellStyle name="Currency [0] 1963" xfId="33805" hidden="1"/>
    <cellStyle name="Currency [0] 1964" xfId="4497" hidden="1"/>
    <cellStyle name="Currency [0] 1964" xfId="33886" hidden="1"/>
    <cellStyle name="Currency [0] 1965" xfId="4514" hidden="1"/>
    <cellStyle name="Currency [0] 1965" xfId="33903" hidden="1"/>
    <cellStyle name="Currency [0] 1966" xfId="4515" hidden="1"/>
    <cellStyle name="Currency [0] 1966" xfId="33904" hidden="1"/>
    <cellStyle name="Currency [0] 1967" xfId="4444" hidden="1"/>
    <cellStyle name="Currency [0] 1967" xfId="33833" hidden="1"/>
    <cellStyle name="Currency [0] 1968" xfId="4483" hidden="1"/>
    <cellStyle name="Currency [0] 1968" xfId="33872" hidden="1"/>
    <cellStyle name="Currency [0] 1969" xfId="4462" hidden="1"/>
    <cellStyle name="Currency [0] 1969" xfId="33851" hidden="1"/>
    <cellStyle name="Currency [0] 197" xfId="2626" hidden="1"/>
    <cellStyle name="Currency [0] 197" xfId="32015" hidden="1"/>
    <cellStyle name="Currency [0] 1970" xfId="4479" hidden="1"/>
    <cellStyle name="Currency [0] 1970" xfId="33868" hidden="1"/>
    <cellStyle name="Currency [0] 1971" xfId="4481" hidden="1"/>
    <cellStyle name="Currency [0] 1971" xfId="33870" hidden="1"/>
    <cellStyle name="Currency [0] 1972" xfId="4520" hidden="1"/>
    <cellStyle name="Currency [0] 1972" xfId="33908" hidden="1"/>
    <cellStyle name="Currency [0] 1973" xfId="4414" hidden="1"/>
    <cellStyle name="Currency [0] 1973" xfId="33803" hidden="1"/>
    <cellStyle name="Currency [0] 1974" xfId="4508" hidden="1"/>
    <cellStyle name="Currency [0] 1974" xfId="33897" hidden="1"/>
    <cellStyle name="Currency [0] 1975" xfId="4524" hidden="1"/>
    <cellStyle name="Currency [0] 1975" xfId="33912" hidden="1"/>
    <cellStyle name="Currency [0] 1976" xfId="4525" hidden="1"/>
    <cellStyle name="Currency [0] 1976" xfId="33913" hidden="1"/>
    <cellStyle name="Currency [0] 1977" xfId="4440" hidden="1"/>
    <cellStyle name="Currency [0] 1977" xfId="33829" hidden="1"/>
    <cellStyle name="Currency [0] 1978" xfId="4495" hidden="1"/>
    <cellStyle name="Currency [0] 1978" xfId="33884" hidden="1"/>
    <cellStyle name="Currency [0] 1979" xfId="4474" hidden="1"/>
    <cellStyle name="Currency [0] 1979" xfId="33863" hidden="1"/>
    <cellStyle name="Currency [0] 198" xfId="2636" hidden="1"/>
    <cellStyle name="Currency [0] 198" xfId="32025" hidden="1"/>
    <cellStyle name="Currency [0] 1980" xfId="4486" hidden="1"/>
    <cellStyle name="Currency [0] 1980" xfId="33875" hidden="1"/>
    <cellStyle name="Currency [0] 1981" xfId="4484" hidden="1"/>
    <cellStyle name="Currency [0] 1981" xfId="33873" hidden="1"/>
    <cellStyle name="Currency [0] 1982" xfId="4528" hidden="1"/>
    <cellStyle name="Currency [0] 1982" xfId="33916" hidden="1"/>
    <cellStyle name="Currency [0] 1983" xfId="4460" hidden="1"/>
    <cellStyle name="Currency [0] 1983" xfId="33849" hidden="1"/>
    <cellStyle name="Currency [0] 1984" xfId="4517" hidden="1"/>
    <cellStyle name="Currency [0] 1984" xfId="33906" hidden="1"/>
    <cellStyle name="Currency [0] 1985" xfId="4534" hidden="1"/>
    <cellStyle name="Currency [0] 1985" xfId="33922" hidden="1"/>
    <cellStyle name="Currency [0] 1986" xfId="4535" hidden="1"/>
    <cellStyle name="Currency [0] 1986" xfId="33923" hidden="1"/>
    <cellStyle name="Currency [0] 1987" xfId="4487" hidden="1"/>
    <cellStyle name="Currency [0] 1987" xfId="33876" hidden="1"/>
    <cellStyle name="Currency [0] 1988" xfId="4506" hidden="1"/>
    <cellStyle name="Currency [0] 1988" xfId="33895" hidden="1"/>
    <cellStyle name="Currency [0] 1989" xfId="4421" hidden="1"/>
    <cellStyle name="Currency [0] 1989" xfId="33810" hidden="1"/>
    <cellStyle name="Currency [0] 199" xfId="2637" hidden="1"/>
    <cellStyle name="Currency [0] 199" xfId="32026" hidden="1"/>
    <cellStyle name="Currency [0] 1990" xfId="4498" hidden="1"/>
    <cellStyle name="Currency [0] 1990" xfId="33887" hidden="1"/>
    <cellStyle name="Currency [0] 1991" xfId="4496" hidden="1"/>
    <cellStyle name="Currency [0] 1991" xfId="33885" hidden="1"/>
    <cellStyle name="Currency [0] 1992" xfId="4538" hidden="1"/>
    <cellStyle name="Currency [0] 1992" xfId="33926" hidden="1"/>
    <cellStyle name="Currency [0] 1993" xfId="4437" hidden="1"/>
    <cellStyle name="Currency [0] 1993" xfId="33826" hidden="1"/>
    <cellStyle name="Currency [0] 1994" xfId="4526" hidden="1"/>
    <cellStyle name="Currency [0] 1994" xfId="33914" hidden="1"/>
    <cellStyle name="Currency [0] 1995" xfId="4541" hidden="1"/>
    <cellStyle name="Currency [0] 1995" xfId="33929" hidden="1"/>
    <cellStyle name="Currency [0] 1996" xfId="4542" hidden="1"/>
    <cellStyle name="Currency [0] 1996" xfId="33930" hidden="1"/>
    <cellStyle name="Currency [0] 1997" xfId="4499" hidden="1"/>
    <cellStyle name="Currency [0] 1997" xfId="33888" hidden="1"/>
    <cellStyle name="Currency [0] 1998" xfId="4516" hidden="1"/>
    <cellStyle name="Currency [0] 1998" xfId="33905" hidden="1"/>
    <cellStyle name="Currency [0] 1999" xfId="4490" hidden="1"/>
    <cellStyle name="Currency [0] 1999" xfId="33879" hidden="1"/>
    <cellStyle name="Currency [0] 2" xfId="110" hidden="1"/>
    <cellStyle name="Currency [0] 2" xfId="275" hidden="1"/>
    <cellStyle name="Currency [0] 2" xfId="269" hidden="1"/>
    <cellStyle name="Currency [0] 2" xfId="105" hidden="1"/>
    <cellStyle name="Currency [0] 2" xfId="458" hidden="1"/>
    <cellStyle name="Currency [0] 2" xfId="623" hidden="1"/>
    <cellStyle name="Currency [0] 2" xfId="617" hidden="1"/>
    <cellStyle name="Currency [0] 2" xfId="453" hidden="1"/>
    <cellStyle name="Currency [0] 2" xfId="796" hidden="1"/>
    <cellStyle name="Currency [0] 2" xfId="961" hidden="1"/>
    <cellStyle name="Currency [0] 2" xfId="955" hidden="1"/>
    <cellStyle name="Currency [0] 2" xfId="791" hidden="1"/>
    <cellStyle name="Currency [0] 2" xfId="1138" hidden="1"/>
    <cellStyle name="Currency [0] 2" xfId="1303" hidden="1"/>
    <cellStyle name="Currency [0] 2" xfId="1297" hidden="1"/>
    <cellStyle name="Currency [0] 2" xfId="1133" hidden="1"/>
    <cellStyle name="Currency [0] 2" xfId="1466" hidden="1"/>
    <cellStyle name="Currency [0] 2" xfId="1631" hidden="1"/>
    <cellStyle name="Currency [0] 2" xfId="1625" hidden="1"/>
    <cellStyle name="Currency [0] 2" xfId="1461" hidden="1"/>
    <cellStyle name="Currency [0] 2" xfId="1794" hidden="1"/>
    <cellStyle name="Currency [0] 2" xfId="1959" hidden="1"/>
    <cellStyle name="Currency [0] 2" xfId="1953" hidden="1"/>
    <cellStyle name="Currency [0] 2" xfId="1789" hidden="1"/>
    <cellStyle name="Currency [0] 2" xfId="2125" hidden="1"/>
    <cellStyle name="Currency [0] 2" xfId="2289" hidden="1"/>
    <cellStyle name="Currency [0] 2" xfId="2284" hidden="1"/>
    <cellStyle name="Currency [0] 2" xfId="2120" hidden="1"/>
    <cellStyle name="Currency [0] 2" xfId="2390" hidden="1"/>
    <cellStyle name="Currency [0] 2" xfId="31780" hidden="1"/>
    <cellStyle name="Currency [0] 2" xfId="61179" hidden="1"/>
    <cellStyle name="Currency [0] 2" xfId="61261" hidden="1"/>
    <cellStyle name="Currency [0] 2" xfId="61345" hidden="1"/>
    <cellStyle name="Currency [0] 2" xfId="61427" hidden="1"/>
    <cellStyle name="Currency [0] 2" xfId="61510" hidden="1"/>
    <cellStyle name="Currency [0] 2" xfId="61592" hidden="1"/>
    <cellStyle name="Currency [0] 2" xfId="61672" hidden="1"/>
    <cellStyle name="Currency [0] 2" xfId="61754" hidden="1"/>
    <cellStyle name="Currency [0] 2" xfId="61836" hidden="1"/>
    <cellStyle name="Currency [0] 2" xfId="61918" hidden="1"/>
    <cellStyle name="Currency [0] 2" xfId="62002" hidden="1"/>
    <cellStyle name="Currency [0] 2" xfId="62084" hidden="1"/>
    <cellStyle name="Currency [0] 2" xfId="62166" hidden="1"/>
    <cellStyle name="Currency [0] 2" xfId="62248" hidden="1"/>
    <cellStyle name="Currency [0] 2" xfId="62328" hidden="1"/>
    <cellStyle name="Currency [0] 2" xfId="62410" hidden="1"/>
    <cellStyle name="Currency [0] 2" xfId="61169" hidden="1"/>
    <cellStyle name="Currency [0] 2" xfId="62567" hidden="1"/>
    <cellStyle name="Currency [0] 2" xfId="62651" hidden="1"/>
    <cellStyle name="Currency [0] 2" xfId="62733" hidden="1"/>
    <cellStyle name="Currency [0] 2" xfId="62815" hidden="1"/>
    <cellStyle name="Currency [0] 2" xfId="62897" hidden="1"/>
    <cellStyle name="Currency [0] 2" xfId="62977" hidden="1"/>
    <cellStyle name="Currency [0] 2" xfId="63059" hidden="1"/>
    <cellStyle name="Currency [0] 20" xfId="146" hidden="1"/>
    <cellStyle name="Currency [0] 20" xfId="311" hidden="1"/>
    <cellStyle name="Currency [0] 20" xfId="233" hidden="1"/>
    <cellStyle name="Currency [0] 20" xfId="69" hidden="1"/>
    <cellStyle name="Currency [0] 20" xfId="494" hidden="1"/>
    <cellStyle name="Currency [0] 20" xfId="659" hidden="1"/>
    <cellStyle name="Currency [0] 20" xfId="581" hidden="1"/>
    <cellStyle name="Currency [0] 20" xfId="417" hidden="1"/>
    <cellStyle name="Currency [0] 20" xfId="832" hidden="1"/>
    <cellStyle name="Currency [0] 20" xfId="997" hidden="1"/>
    <cellStyle name="Currency [0] 20" xfId="919" hidden="1"/>
    <cellStyle name="Currency [0] 20" xfId="755" hidden="1"/>
    <cellStyle name="Currency [0] 20" xfId="1174" hidden="1"/>
    <cellStyle name="Currency [0] 20" xfId="1339" hidden="1"/>
    <cellStyle name="Currency [0] 20" xfId="1261" hidden="1"/>
    <cellStyle name="Currency [0] 20" xfId="1097" hidden="1"/>
    <cellStyle name="Currency [0] 20" xfId="1502" hidden="1"/>
    <cellStyle name="Currency [0] 20" xfId="1667" hidden="1"/>
    <cellStyle name="Currency [0] 20" xfId="1589" hidden="1"/>
    <cellStyle name="Currency [0] 20" xfId="1425" hidden="1"/>
    <cellStyle name="Currency [0] 20" xfId="1830" hidden="1"/>
    <cellStyle name="Currency [0] 20" xfId="1995" hidden="1"/>
    <cellStyle name="Currency [0] 20" xfId="1917" hidden="1"/>
    <cellStyle name="Currency [0] 20" xfId="1753" hidden="1"/>
    <cellStyle name="Currency [0] 20" xfId="2161" hidden="1"/>
    <cellStyle name="Currency [0] 20" xfId="2325" hidden="1"/>
    <cellStyle name="Currency [0] 20" xfId="2248" hidden="1"/>
    <cellStyle name="Currency [0] 20" xfId="2084" hidden="1"/>
    <cellStyle name="Currency [0] 20" xfId="2435" hidden="1"/>
    <cellStyle name="Currency [0] 20" xfId="31824" hidden="1"/>
    <cellStyle name="Currency [0] 20" xfId="61215" hidden="1"/>
    <cellStyle name="Currency [0] 20" xfId="61297" hidden="1"/>
    <cellStyle name="Currency [0] 20" xfId="61381" hidden="1"/>
    <cellStyle name="Currency [0] 20" xfId="61463" hidden="1"/>
    <cellStyle name="Currency [0] 20" xfId="61546" hidden="1"/>
    <cellStyle name="Currency [0] 20" xfId="61628" hidden="1"/>
    <cellStyle name="Currency [0] 20" xfId="61708" hidden="1"/>
    <cellStyle name="Currency [0] 20" xfId="61790" hidden="1"/>
    <cellStyle name="Currency [0] 20" xfId="61872" hidden="1"/>
    <cellStyle name="Currency [0] 20" xfId="61954" hidden="1"/>
    <cellStyle name="Currency [0] 20" xfId="62038" hidden="1"/>
    <cellStyle name="Currency [0] 20" xfId="62120" hidden="1"/>
    <cellStyle name="Currency [0] 20" xfId="62202" hidden="1"/>
    <cellStyle name="Currency [0] 20" xfId="62284" hidden="1"/>
    <cellStyle name="Currency [0] 20" xfId="62364" hidden="1"/>
    <cellStyle name="Currency [0] 20" xfId="62446" hidden="1"/>
    <cellStyle name="Currency [0] 20" xfId="62521" hidden="1"/>
    <cellStyle name="Currency [0] 20" xfId="62603" hidden="1"/>
    <cellStyle name="Currency [0] 20" xfId="62687" hidden="1"/>
    <cellStyle name="Currency [0] 20" xfId="62769" hidden="1"/>
    <cellStyle name="Currency [0] 20" xfId="62851" hidden="1"/>
    <cellStyle name="Currency [0] 20" xfId="62933" hidden="1"/>
    <cellStyle name="Currency [0] 20" xfId="63013" hidden="1"/>
    <cellStyle name="Currency [0] 20" xfId="63095" hidden="1"/>
    <cellStyle name="Currency [0] 200" xfId="2602" hidden="1"/>
    <cellStyle name="Currency [0] 200" xfId="31991" hidden="1"/>
    <cellStyle name="Currency [0] 2000" xfId="4509" hidden="1"/>
    <cellStyle name="Currency [0] 2000" xfId="33898" hidden="1"/>
    <cellStyle name="Currency [0] 2001" xfId="4507" hidden="1"/>
    <cellStyle name="Currency [0] 2001" xfId="33896" hidden="1"/>
    <cellStyle name="Currency [0] 2002" xfId="4546" hidden="1"/>
    <cellStyle name="Currency [0] 2002" xfId="33934" hidden="1"/>
    <cellStyle name="Currency [0] 2003" xfId="4439" hidden="1"/>
    <cellStyle name="Currency [0] 2003" xfId="33828" hidden="1"/>
    <cellStyle name="Currency [0] 2004" xfId="4536" hidden="1"/>
    <cellStyle name="Currency [0] 2004" xfId="33924" hidden="1"/>
    <cellStyle name="Currency [0] 2005" xfId="4550" hidden="1"/>
    <cellStyle name="Currency [0] 2005" xfId="33938" hidden="1"/>
    <cellStyle name="Currency [0] 2006" xfId="4552" hidden="1"/>
    <cellStyle name="Currency [0] 2006" xfId="33940" hidden="1"/>
    <cellStyle name="Currency [0] 2007" xfId="4471" hidden="1"/>
    <cellStyle name="Currency [0] 2007" xfId="33860" hidden="1"/>
    <cellStyle name="Currency [0] 2008" xfId="4492" hidden="1"/>
    <cellStyle name="Currency [0] 2008" xfId="33881" hidden="1"/>
    <cellStyle name="Currency [0] 2009" xfId="4540" hidden="1"/>
    <cellStyle name="Currency [0] 2009" xfId="33928" hidden="1"/>
    <cellStyle name="Currency [0] 201" xfId="2617" hidden="1"/>
    <cellStyle name="Currency [0] 201" xfId="32006" hidden="1"/>
    <cellStyle name="Currency [0] 2010" xfId="4531" hidden="1"/>
    <cellStyle name="Currency [0] 2010" xfId="33919" hidden="1"/>
    <cellStyle name="Currency [0] 2011" xfId="4543" hidden="1"/>
    <cellStyle name="Currency [0] 2011" xfId="33931" hidden="1"/>
    <cellStyle name="Currency [0] 2012" xfId="4554" hidden="1"/>
    <cellStyle name="Currency [0] 2012" xfId="33942" hidden="1"/>
    <cellStyle name="Currency [0] 2013" xfId="4455" hidden="1"/>
    <cellStyle name="Currency [0] 2013" xfId="33844" hidden="1"/>
    <cellStyle name="Currency [0] 2014" xfId="4489" hidden="1"/>
    <cellStyle name="Currency [0] 2014" xfId="33878" hidden="1"/>
    <cellStyle name="Currency [0] 2015" xfId="4558" hidden="1"/>
    <cellStyle name="Currency [0] 2015" xfId="33946" hidden="1"/>
    <cellStyle name="Currency [0] 2016" xfId="4560" hidden="1"/>
    <cellStyle name="Currency [0] 2016" xfId="33948" hidden="1"/>
    <cellStyle name="Currency [0] 2017" xfId="4523" hidden="1"/>
    <cellStyle name="Currency [0] 2017" xfId="33911" hidden="1"/>
    <cellStyle name="Currency [0] 2018" xfId="4532" hidden="1"/>
    <cellStyle name="Currency [0] 2018" xfId="33920" hidden="1"/>
    <cellStyle name="Currency [0] 2019" xfId="4555" hidden="1"/>
    <cellStyle name="Currency [0] 2019" xfId="33943" hidden="1"/>
    <cellStyle name="Currency [0] 202" xfId="2543" hidden="1"/>
    <cellStyle name="Currency [0] 202" xfId="31932" hidden="1"/>
    <cellStyle name="Currency [0] 2020" xfId="4533" hidden="1"/>
    <cellStyle name="Currency [0] 2020" xfId="33921" hidden="1"/>
    <cellStyle name="Currency [0] 2021" xfId="4561" hidden="1"/>
    <cellStyle name="Currency [0] 2021" xfId="33949" hidden="1"/>
    <cellStyle name="Currency [0] 2022" xfId="4563" hidden="1"/>
    <cellStyle name="Currency [0] 2022" xfId="33951" hidden="1"/>
    <cellStyle name="Currency [0] 2023" xfId="4556" hidden="1"/>
    <cellStyle name="Currency [0] 2023" xfId="33944" hidden="1"/>
    <cellStyle name="Currency [0] 2024" xfId="4513" hidden="1"/>
    <cellStyle name="Currency [0] 2024" xfId="33902" hidden="1"/>
    <cellStyle name="Currency [0] 2025" xfId="4566" hidden="1"/>
    <cellStyle name="Currency [0] 2025" xfId="33954" hidden="1"/>
    <cellStyle name="Currency [0] 2026" xfId="4568" hidden="1"/>
    <cellStyle name="Currency [0] 2026" xfId="33956" hidden="1"/>
    <cellStyle name="Currency [0] 2027" xfId="4374" hidden="1"/>
    <cellStyle name="Currency [0] 2027" xfId="33763" hidden="1"/>
    <cellStyle name="Currency [0] 2028" xfId="4396" hidden="1"/>
    <cellStyle name="Currency [0] 2028" xfId="33785" hidden="1"/>
    <cellStyle name="Currency [0] 2029" xfId="4572" hidden="1"/>
    <cellStyle name="Currency [0] 2029" xfId="33960" hidden="1"/>
    <cellStyle name="Currency [0] 203" xfId="2612" hidden="1"/>
    <cellStyle name="Currency [0] 203" xfId="32001" hidden="1"/>
    <cellStyle name="Currency [0] 2030" xfId="4579" hidden="1"/>
    <cellStyle name="Currency [0] 2030" xfId="33967" hidden="1"/>
    <cellStyle name="Currency [0] 2031" xfId="4581" hidden="1"/>
    <cellStyle name="Currency [0] 2031" xfId="33969" hidden="1"/>
    <cellStyle name="Currency [0] 2032" xfId="4361" hidden="1"/>
    <cellStyle name="Currency [0] 2032" xfId="33750" hidden="1"/>
    <cellStyle name="Currency [0] 2033" xfId="4575" hidden="1"/>
    <cellStyle name="Currency [0] 2033" xfId="33963" hidden="1"/>
    <cellStyle name="Currency [0] 2034" xfId="4584" hidden="1"/>
    <cellStyle name="Currency [0] 2034" xfId="33972" hidden="1"/>
    <cellStyle name="Currency [0] 2035" xfId="4586" hidden="1"/>
    <cellStyle name="Currency [0] 2035" xfId="33974" hidden="1"/>
    <cellStyle name="Currency [0] 2036" xfId="4574" hidden="1"/>
    <cellStyle name="Currency [0] 2036" xfId="33962" hidden="1"/>
    <cellStyle name="Currency [0] 2037" xfId="4373" hidden="1"/>
    <cellStyle name="Currency [0] 2037" xfId="33762" hidden="1"/>
    <cellStyle name="Currency [0] 2038" xfId="4597" hidden="1"/>
    <cellStyle name="Currency [0] 2038" xfId="33985" hidden="1"/>
    <cellStyle name="Currency [0] 2039" xfId="4606" hidden="1"/>
    <cellStyle name="Currency [0] 2039" xfId="33994" hidden="1"/>
    <cellStyle name="Currency [0] 204" xfId="2610" hidden="1"/>
    <cellStyle name="Currency [0] 204" xfId="31999" hidden="1"/>
    <cellStyle name="Currency [0] 2040" xfId="4617" hidden="1"/>
    <cellStyle name="Currency [0] 2040" xfId="34005" hidden="1"/>
    <cellStyle name="Currency [0] 2041" xfId="4623" hidden="1"/>
    <cellStyle name="Currency [0] 2041" xfId="34011" hidden="1"/>
    <cellStyle name="Currency [0] 2042" xfId="4595" hidden="1"/>
    <cellStyle name="Currency [0] 2042" xfId="33983" hidden="1"/>
    <cellStyle name="Currency [0] 2043" xfId="4613" hidden="1"/>
    <cellStyle name="Currency [0] 2043" xfId="34001" hidden="1"/>
    <cellStyle name="Currency [0] 2044" xfId="4635" hidden="1"/>
    <cellStyle name="Currency [0] 2044" xfId="34023" hidden="1"/>
    <cellStyle name="Currency [0] 2045" xfId="4637" hidden="1"/>
    <cellStyle name="Currency [0] 2045" xfId="34025" hidden="1"/>
    <cellStyle name="Currency [0] 2046" xfId="4569" hidden="1"/>
    <cellStyle name="Currency [0] 2046" xfId="33957" hidden="1"/>
    <cellStyle name="Currency [0] 2047" xfId="4369" hidden="1"/>
    <cellStyle name="Currency [0] 2047" xfId="33758" hidden="1"/>
    <cellStyle name="Currency [0] 2048" xfId="4609" hidden="1"/>
    <cellStyle name="Currency [0] 2048" xfId="33997" hidden="1"/>
    <cellStyle name="Currency [0] 2049" xfId="4365" hidden="1"/>
    <cellStyle name="Currency [0] 2049" xfId="33754" hidden="1"/>
    <cellStyle name="Currency [0] 205" xfId="2639" hidden="1"/>
    <cellStyle name="Currency [0] 205" xfId="32028" hidden="1"/>
    <cellStyle name="Currency [0] 2050" xfId="4598" hidden="1"/>
    <cellStyle name="Currency [0] 2050" xfId="33986" hidden="1"/>
    <cellStyle name="Currency [0] 2051" xfId="4642" hidden="1"/>
    <cellStyle name="Currency [0] 2051" xfId="34030" hidden="1"/>
    <cellStyle name="Currency [0] 2052" xfId="4610" hidden="1"/>
    <cellStyle name="Currency [0] 2052" xfId="33998" hidden="1"/>
    <cellStyle name="Currency [0] 2053" xfId="4618" hidden="1"/>
    <cellStyle name="Currency [0] 2053" xfId="34006" hidden="1"/>
    <cellStyle name="Currency [0] 2054" xfId="4654" hidden="1"/>
    <cellStyle name="Currency [0] 2054" xfId="34042" hidden="1"/>
    <cellStyle name="Currency [0] 2055" xfId="4656" hidden="1"/>
    <cellStyle name="Currency [0] 2055" xfId="34044" hidden="1"/>
    <cellStyle name="Currency [0] 2056" xfId="4612" hidden="1"/>
    <cellStyle name="Currency [0] 2056" xfId="34000" hidden="1"/>
    <cellStyle name="Currency [0] 2057" xfId="4625" hidden="1"/>
    <cellStyle name="Currency [0] 2057" xfId="34013" hidden="1"/>
    <cellStyle name="Currency [0] 2058" xfId="4630" hidden="1"/>
    <cellStyle name="Currency [0] 2058" xfId="34018" hidden="1"/>
    <cellStyle name="Currency [0] 2059" xfId="4624" hidden="1"/>
    <cellStyle name="Currency [0] 2059" xfId="34012" hidden="1"/>
    <cellStyle name="Currency [0] 206" xfId="2555" hidden="1"/>
    <cellStyle name="Currency [0] 206" xfId="31944" hidden="1"/>
    <cellStyle name="Currency [0] 2060" xfId="4672" hidden="1"/>
    <cellStyle name="Currency [0] 2060" xfId="34060" hidden="1"/>
    <cellStyle name="Currency [0] 2061" xfId="4680" hidden="1"/>
    <cellStyle name="Currency [0] 2061" xfId="34068" hidden="1"/>
    <cellStyle name="Currency [0] 2062" xfId="4608" hidden="1"/>
    <cellStyle name="Currency [0] 2062" xfId="33996" hidden="1"/>
    <cellStyle name="Currency [0] 2063" xfId="4666" hidden="1"/>
    <cellStyle name="Currency [0] 2063" xfId="34054" hidden="1"/>
    <cellStyle name="Currency [0] 2064" xfId="4689" hidden="1"/>
    <cellStyle name="Currency [0] 2064" xfId="34077" hidden="1"/>
    <cellStyle name="Currency [0] 2065" xfId="4691" hidden="1"/>
    <cellStyle name="Currency [0] 2065" xfId="34079" hidden="1"/>
    <cellStyle name="Currency [0] 2066" xfId="4591" hidden="1"/>
    <cellStyle name="Currency [0] 2066" xfId="33979" hidden="1"/>
    <cellStyle name="Currency [0] 2067" xfId="4601" hidden="1"/>
    <cellStyle name="Currency [0] 2067" xfId="33989" hidden="1"/>
    <cellStyle name="Currency [0] 2068" xfId="4663" hidden="1"/>
    <cellStyle name="Currency [0] 2068" xfId="34051" hidden="1"/>
    <cellStyle name="Currency [0] 2069" xfId="4628" hidden="1"/>
    <cellStyle name="Currency [0] 2069" xfId="34016" hidden="1"/>
    <cellStyle name="Currency [0] 207" xfId="2631" hidden="1"/>
    <cellStyle name="Currency [0] 207" xfId="32020" hidden="1"/>
    <cellStyle name="Currency [0] 2070" xfId="4577" hidden="1"/>
    <cellStyle name="Currency [0] 2070" xfId="33965" hidden="1"/>
    <cellStyle name="Currency [0] 2071" xfId="4699" hidden="1"/>
    <cellStyle name="Currency [0] 2071" xfId="34087" hidden="1"/>
    <cellStyle name="Currency [0] 2072" xfId="4664" hidden="1"/>
    <cellStyle name="Currency [0] 2072" xfId="34052" hidden="1"/>
    <cellStyle name="Currency [0] 2073" xfId="4675" hidden="1"/>
    <cellStyle name="Currency [0] 2073" xfId="34063" hidden="1"/>
    <cellStyle name="Currency [0] 2074" xfId="4707" hidden="1"/>
    <cellStyle name="Currency [0] 2074" xfId="34095" hidden="1"/>
    <cellStyle name="Currency [0] 2075" xfId="4709" hidden="1"/>
    <cellStyle name="Currency [0] 2075" xfId="34097" hidden="1"/>
    <cellStyle name="Currency [0] 2076" xfId="4661" hidden="1"/>
    <cellStyle name="Currency [0] 2076" xfId="34049" hidden="1"/>
    <cellStyle name="Currency [0] 2077" xfId="4660" hidden="1"/>
    <cellStyle name="Currency [0] 2077" xfId="34048" hidden="1"/>
    <cellStyle name="Currency [0] 2078" xfId="4650" hidden="1"/>
    <cellStyle name="Currency [0] 2078" xfId="34038" hidden="1"/>
    <cellStyle name="Currency [0] 2079" xfId="4646" hidden="1"/>
    <cellStyle name="Currency [0] 2079" xfId="34034" hidden="1"/>
    <cellStyle name="Currency [0] 208" xfId="2641" hidden="1"/>
    <cellStyle name="Currency [0] 208" xfId="32030" hidden="1"/>
    <cellStyle name="Currency [0] 2080" xfId="4648" hidden="1"/>
    <cellStyle name="Currency [0] 2080" xfId="34036" hidden="1"/>
    <cellStyle name="Currency [0] 2081" xfId="4716" hidden="1"/>
    <cellStyle name="Currency [0] 2081" xfId="34104" hidden="1"/>
    <cellStyle name="Currency [0] 2082" xfId="4367" hidden="1"/>
    <cellStyle name="Currency [0] 2082" xfId="33756" hidden="1"/>
    <cellStyle name="Currency [0] 2083" xfId="4694" hidden="1"/>
    <cellStyle name="Currency [0] 2083" xfId="34082" hidden="1"/>
    <cellStyle name="Currency [0] 2084" xfId="4722" hidden="1"/>
    <cellStyle name="Currency [0] 2084" xfId="34110" hidden="1"/>
    <cellStyle name="Currency [0] 2085" xfId="4724" hidden="1"/>
    <cellStyle name="Currency [0] 2085" xfId="34112" hidden="1"/>
    <cellStyle name="Currency [0] 2086" xfId="4599" hidden="1"/>
    <cellStyle name="Currency [0] 2086" xfId="33987" hidden="1"/>
    <cellStyle name="Currency [0] 2087" xfId="4673" hidden="1"/>
    <cellStyle name="Currency [0] 2087" xfId="34061" hidden="1"/>
    <cellStyle name="Currency [0] 2088" xfId="4629" hidden="1"/>
    <cellStyle name="Currency [0] 2088" xfId="34017" hidden="1"/>
    <cellStyle name="Currency [0] 2089" xfId="4665" hidden="1"/>
    <cellStyle name="Currency [0] 2089" xfId="34053" hidden="1"/>
    <cellStyle name="Currency [0] 209" xfId="2642" hidden="1"/>
    <cellStyle name="Currency [0] 209" xfId="32031" hidden="1"/>
    <cellStyle name="Currency [0] 2090" xfId="4669" hidden="1"/>
    <cellStyle name="Currency [0] 2090" xfId="34057" hidden="1"/>
    <cellStyle name="Currency [0] 2091" xfId="4730" hidden="1"/>
    <cellStyle name="Currency [0] 2091" xfId="34118" hidden="1"/>
    <cellStyle name="Currency [0] 2092" xfId="4402" hidden="1"/>
    <cellStyle name="Currency [0] 2092" xfId="33791" hidden="1"/>
    <cellStyle name="Currency [0] 2093" xfId="4712" hidden="1"/>
    <cellStyle name="Currency [0] 2093" xfId="34100" hidden="1"/>
    <cellStyle name="Currency [0] 2094" xfId="4735" hidden="1"/>
    <cellStyle name="Currency [0] 2094" xfId="34123" hidden="1"/>
    <cellStyle name="Currency [0] 2095" xfId="4737" hidden="1"/>
    <cellStyle name="Currency [0] 2095" xfId="34125" hidden="1"/>
    <cellStyle name="Currency [0] 2096" xfId="4593" hidden="1"/>
    <cellStyle name="Currency [0] 2096" xfId="33981" hidden="1"/>
    <cellStyle name="Currency [0] 2097" xfId="4692" hidden="1"/>
    <cellStyle name="Currency [0] 2097" xfId="34080" hidden="1"/>
    <cellStyle name="Currency [0] 2098" xfId="4659" hidden="1"/>
    <cellStyle name="Currency [0] 2098" xfId="34047" hidden="1"/>
    <cellStyle name="Currency [0] 2099" xfId="4677" hidden="1"/>
    <cellStyle name="Currency [0] 2099" xfId="34065" hidden="1"/>
    <cellStyle name="Currency [0] 21" xfId="148" hidden="1"/>
    <cellStyle name="Currency [0] 21" xfId="313" hidden="1"/>
    <cellStyle name="Currency [0] 21" xfId="231" hidden="1"/>
    <cellStyle name="Currency [0] 21" xfId="67" hidden="1"/>
    <cellStyle name="Currency [0] 21" xfId="496" hidden="1"/>
    <cellStyle name="Currency [0] 21" xfId="661" hidden="1"/>
    <cellStyle name="Currency [0] 21" xfId="579" hidden="1"/>
    <cellStyle name="Currency [0] 21" xfId="415" hidden="1"/>
    <cellStyle name="Currency [0] 21" xfId="834" hidden="1"/>
    <cellStyle name="Currency [0] 21" xfId="999" hidden="1"/>
    <cellStyle name="Currency [0] 21" xfId="917" hidden="1"/>
    <cellStyle name="Currency [0] 21" xfId="753" hidden="1"/>
    <cellStyle name="Currency [0] 21" xfId="1176" hidden="1"/>
    <cellStyle name="Currency [0] 21" xfId="1341" hidden="1"/>
    <cellStyle name="Currency [0] 21" xfId="1259" hidden="1"/>
    <cellStyle name="Currency [0] 21" xfId="1095" hidden="1"/>
    <cellStyle name="Currency [0] 21" xfId="1504" hidden="1"/>
    <cellStyle name="Currency [0] 21" xfId="1669" hidden="1"/>
    <cellStyle name="Currency [0] 21" xfId="1587" hidden="1"/>
    <cellStyle name="Currency [0] 21" xfId="1423" hidden="1"/>
    <cellStyle name="Currency [0] 21" xfId="1832" hidden="1"/>
    <cellStyle name="Currency [0] 21" xfId="1997" hidden="1"/>
    <cellStyle name="Currency [0] 21" xfId="1915" hidden="1"/>
    <cellStyle name="Currency [0] 21" xfId="1751" hidden="1"/>
    <cellStyle name="Currency [0] 21" xfId="2163" hidden="1"/>
    <cellStyle name="Currency [0] 21" xfId="2327" hidden="1"/>
    <cellStyle name="Currency [0] 21" xfId="2246" hidden="1"/>
    <cellStyle name="Currency [0] 21" xfId="2082" hidden="1"/>
    <cellStyle name="Currency [0] 21" xfId="2400" hidden="1"/>
    <cellStyle name="Currency [0] 21" xfId="31789" hidden="1"/>
    <cellStyle name="Currency [0] 21" xfId="61217" hidden="1"/>
    <cellStyle name="Currency [0] 21" xfId="61299" hidden="1"/>
    <cellStyle name="Currency [0] 21" xfId="61383" hidden="1"/>
    <cellStyle name="Currency [0] 21" xfId="61465" hidden="1"/>
    <cellStyle name="Currency [0] 21" xfId="61548" hidden="1"/>
    <cellStyle name="Currency [0] 21" xfId="61630" hidden="1"/>
    <cellStyle name="Currency [0] 21" xfId="61710" hidden="1"/>
    <cellStyle name="Currency [0] 21" xfId="61792" hidden="1"/>
    <cellStyle name="Currency [0] 21" xfId="61874" hidden="1"/>
    <cellStyle name="Currency [0] 21" xfId="61956" hidden="1"/>
    <cellStyle name="Currency [0] 21" xfId="62040" hidden="1"/>
    <cellStyle name="Currency [0] 21" xfId="62122" hidden="1"/>
    <cellStyle name="Currency [0] 21" xfId="62204" hidden="1"/>
    <cellStyle name="Currency [0] 21" xfId="62286" hidden="1"/>
    <cellStyle name="Currency [0] 21" xfId="62366" hidden="1"/>
    <cellStyle name="Currency [0] 21" xfId="62448" hidden="1"/>
    <cellStyle name="Currency [0] 21" xfId="62523" hidden="1"/>
    <cellStyle name="Currency [0] 21" xfId="62605" hidden="1"/>
    <cellStyle name="Currency [0] 21" xfId="62689" hidden="1"/>
    <cellStyle name="Currency [0] 21" xfId="62771" hidden="1"/>
    <cellStyle name="Currency [0] 21" xfId="62853" hidden="1"/>
    <cellStyle name="Currency [0] 21" xfId="62935" hidden="1"/>
    <cellStyle name="Currency [0] 21" xfId="63015" hidden="1"/>
    <cellStyle name="Currency [0] 21" xfId="63097" hidden="1"/>
    <cellStyle name="Currency [0] 210" xfId="2613" hidden="1"/>
    <cellStyle name="Currency [0] 210" xfId="32002" hidden="1"/>
    <cellStyle name="Currency [0] 2100" xfId="4674" hidden="1"/>
    <cellStyle name="Currency [0] 2100" xfId="34062" hidden="1"/>
    <cellStyle name="Currency [0] 2101" xfId="4741" hidden="1"/>
    <cellStyle name="Currency [0] 2101" xfId="34129" hidden="1"/>
    <cellStyle name="Currency [0] 2102" xfId="4626" hidden="1"/>
    <cellStyle name="Currency [0] 2102" xfId="34014" hidden="1"/>
    <cellStyle name="Currency [0] 2103" xfId="4726" hidden="1"/>
    <cellStyle name="Currency [0] 2103" xfId="34114" hidden="1"/>
    <cellStyle name="Currency [0] 2104" xfId="4748" hidden="1"/>
    <cellStyle name="Currency [0] 2104" xfId="34136" hidden="1"/>
    <cellStyle name="Currency [0] 2105" xfId="4750" hidden="1"/>
    <cellStyle name="Currency [0] 2105" xfId="34138" hidden="1"/>
    <cellStyle name="Currency [0] 2106" xfId="4678" hidden="1"/>
    <cellStyle name="Currency [0] 2106" xfId="34066" hidden="1"/>
    <cellStyle name="Currency [0] 2107" xfId="4710" hidden="1"/>
    <cellStyle name="Currency [0] 2107" xfId="34098" hidden="1"/>
    <cellStyle name="Currency [0] 2108" xfId="4429" hidden="1"/>
    <cellStyle name="Currency [0] 2108" xfId="33818" hidden="1"/>
    <cellStyle name="Currency [0] 2109" xfId="4696" hidden="1"/>
    <cellStyle name="Currency [0] 2109" xfId="34084" hidden="1"/>
    <cellStyle name="Currency [0] 211" xfId="2625" hidden="1"/>
    <cellStyle name="Currency [0] 211" xfId="32014" hidden="1"/>
    <cellStyle name="Currency [0] 2110" xfId="4693" hidden="1"/>
    <cellStyle name="Currency [0] 2110" xfId="34081" hidden="1"/>
    <cellStyle name="Currency [0] 2111" xfId="4754" hidden="1"/>
    <cellStyle name="Currency [0] 2111" xfId="34142" hidden="1"/>
    <cellStyle name="Currency [0] 2112" xfId="4589" hidden="1"/>
    <cellStyle name="Currency [0] 2112" xfId="33977" hidden="1"/>
    <cellStyle name="Currency [0] 2113" xfId="4738" hidden="1"/>
    <cellStyle name="Currency [0] 2113" xfId="34126" hidden="1"/>
    <cellStyle name="Currency [0] 2114" xfId="4758" hidden="1"/>
    <cellStyle name="Currency [0] 2114" xfId="34146" hidden="1"/>
    <cellStyle name="Currency [0] 2115" xfId="4760" hidden="1"/>
    <cellStyle name="Currency [0] 2115" xfId="34148" hidden="1"/>
    <cellStyle name="Currency [0] 2116" xfId="4697" hidden="1"/>
    <cellStyle name="Currency [0] 2116" xfId="34085" hidden="1"/>
    <cellStyle name="Currency [0] 2117" xfId="4725" hidden="1"/>
    <cellStyle name="Currency [0] 2117" xfId="34113" hidden="1"/>
    <cellStyle name="Currency [0] 2118" xfId="4685" hidden="1"/>
    <cellStyle name="Currency [0] 2118" xfId="34073" hidden="1"/>
    <cellStyle name="Currency [0] 2119" xfId="4714" hidden="1"/>
    <cellStyle name="Currency [0] 2119" xfId="34102" hidden="1"/>
    <cellStyle name="Currency [0] 212" xfId="2605" hidden="1"/>
    <cellStyle name="Currency [0] 212" xfId="31994" hidden="1"/>
    <cellStyle name="Currency [0] 2120" xfId="4711" hidden="1"/>
    <cellStyle name="Currency [0] 2120" xfId="34099" hidden="1"/>
    <cellStyle name="Currency [0] 2121" xfId="4764" hidden="1"/>
    <cellStyle name="Currency [0] 2121" xfId="34152" hidden="1"/>
    <cellStyle name="Currency [0] 2122" xfId="4592" hidden="1"/>
    <cellStyle name="Currency [0] 2122" xfId="33980" hidden="1"/>
    <cellStyle name="Currency [0] 2123" xfId="4751" hidden="1"/>
    <cellStyle name="Currency [0] 2123" xfId="34139" hidden="1"/>
    <cellStyle name="Currency [0] 2124" xfId="4768" hidden="1"/>
    <cellStyle name="Currency [0] 2124" xfId="34156" hidden="1"/>
    <cellStyle name="Currency [0] 2125" xfId="4770" hidden="1"/>
    <cellStyle name="Currency [0] 2125" xfId="34158" hidden="1"/>
    <cellStyle name="Currency [0] 2126" xfId="4651" hidden="1"/>
    <cellStyle name="Currency [0] 2126" xfId="34039" hidden="1"/>
    <cellStyle name="Currency [0] 2127" xfId="4687" hidden="1"/>
    <cellStyle name="Currency [0] 2127" xfId="34075" hidden="1"/>
    <cellStyle name="Currency [0] 2128" xfId="4756" hidden="1"/>
    <cellStyle name="Currency [0] 2128" xfId="34144" hidden="1"/>
    <cellStyle name="Currency [0] 2129" xfId="4744" hidden="1"/>
    <cellStyle name="Currency [0] 2129" xfId="34132" hidden="1"/>
    <cellStyle name="Currency [0] 213" xfId="2620" hidden="1"/>
    <cellStyle name="Currency [0] 213" xfId="32009" hidden="1"/>
    <cellStyle name="Currency [0] 2130" xfId="4761" hidden="1"/>
    <cellStyle name="Currency [0] 2130" xfId="34149" hidden="1"/>
    <cellStyle name="Currency [0] 2131" xfId="4772" hidden="1"/>
    <cellStyle name="Currency [0] 2131" xfId="34160" hidden="1"/>
    <cellStyle name="Currency [0] 2132" xfId="4620" hidden="1"/>
    <cellStyle name="Currency [0] 2132" xfId="34008" hidden="1"/>
    <cellStyle name="Currency [0] 2133" xfId="4684" hidden="1"/>
    <cellStyle name="Currency [0] 2133" xfId="34072" hidden="1"/>
    <cellStyle name="Currency [0] 2134" xfId="4776" hidden="1"/>
    <cellStyle name="Currency [0] 2134" xfId="34164" hidden="1"/>
    <cellStyle name="Currency [0] 2135" xfId="4778" hidden="1"/>
    <cellStyle name="Currency [0] 2135" xfId="34166" hidden="1"/>
    <cellStyle name="Currency [0] 2136" xfId="4733" hidden="1"/>
    <cellStyle name="Currency [0] 2136" xfId="34121" hidden="1"/>
    <cellStyle name="Currency [0] 2137" xfId="4745" hidden="1"/>
    <cellStyle name="Currency [0] 2137" xfId="34133" hidden="1"/>
    <cellStyle name="Currency [0] 2138" xfId="4773" hidden="1"/>
    <cellStyle name="Currency [0] 2138" xfId="34161" hidden="1"/>
    <cellStyle name="Currency [0] 2139" xfId="4746" hidden="1"/>
    <cellStyle name="Currency [0] 2139" xfId="34134" hidden="1"/>
    <cellStyle name="Currency [0] 214" xfId="2618" hidden="1"/>
    <cellStyle name="Currency [0] 214" xfId="32007" hidden="1"/>
    <cellStyle name="Currency [0] 2140" xfId="4779" hidden="1"/>
    <cellStyle name="Currency [0] 2140" xfId="34167" hidden="1"/>
    <cellStyle name="Currency [0] 2141" xfId="4781" hidden="1"/>
    <cellStyle name="Currency [0] 2141" xfId="34169" hidden="1"/>
    <cellStyle name="Currency [0] 2142" xfId="4774" hidden="1"/>
    <cellStyle name="Currency [0] 2142" xfId="34162" hidden="1"/>
    <cellStyle name="Currency [0] 2143" xfId="4720" hidden="1"/>
    <cellStyle name="Currency [0] 2143" xfId="34108" hidden="1"/>
    <cellStyle name="Currency [0] 2144" xfId="4783" hidden="1"/>
    <cellStyle name="Currency [0] 2144" xfId="34171" hidden="1"/>
    <cellStyle name="Currency [0] 2145" xfId="4785" hidden="1"/>
    <cellStyle name="Currency [0] 2145" xfId="34173" hidden="1"/>
    <cellStyle name="Currency [0] 2146" xfId="4386" hidden="1"/>
    <cellStyle name="Currency [0] 2146" xfId="33775" hidden="1"/>
    <cellStyle name="Currency [0] 2147" xfId="4364" hidden="1"/>
    <cellStyle name="Currency [0] 2147" xfId="33753" hidden="1"/>
    <cellStyle name="Currency [0] 2148" xfId="4791" hidden="1"/>
    <cellStyle name="Currency [0] 2148" xfId="34179" hidden="1"/>
    <cellStyle name="Currency [0] 2149" xfId="4797" hidden="1"/>
    <cellStyle name="Currency [0] 2149" xfId="34185" hidden="1"/>
    <cellStyle name="Currency [0] 215" xfId="2644" hidden="1"/>
    <cellStyle name="Currency [0] 215" xfId="32033" hidden="1"/>
    <cellStyle name="Currency [0] 2150" xfId="4799" hidden="1"/>
    <cellStyle name="Currency [0] 2150" xfId="34187" hidden="1"/>
    <cellStyle name="Currency [0] 2151" xfId="4381" hidden="1"/>
    <cellStyle name="Currency [0] 2151" xfId="33770" hidden="1"/>
    <cellStyle name="Currency [0] 2152" xfId="4793" hidden="1"/>
    <cellStyle name="Currency [0] 2152" xfId="34181" hidden="1"/>
    <cellStyle name="Currency [0] 2153" xfId="4801" hidden="1"/>
    <cellStyle name="Currency [0] 2153" xfId="34189" hidden="1"/>
    <cellStyle name="Currency [0] 2154" xfId="4803" hidden="1"/>
    <cellStyle name="Currency [0] 2154" xfId="34191" hidden="1"/>
    <cellStyle name="Currency [0] 2155" xfId="4792" hidden="1"/>
    <cellStyle name="Currency [0] 2155" xfId="34180" hidden="1"/>
    <cellStyle name="Currency [0] 2156" xfId="4387" hidden="1"/>
    <cellStyle name="Currency [0] 2156" xfId="33776" hidden="1"/>
    <cellStyle name="Currency [0] 2157" xfId="4814" hidden="1"/>
    <cellStyle name="Currency [0] 2157" xfId="34202" hidden="1"/>
    <cellStyle name="Currency [0] 2158" xfId="4823" hidden="1"/>
    <cellStyle name="Currency [0] 2158" xfId="34211" hidden="1"/>
    <cellStyle name="Currency [0] 2159" xfId="4834" hidden="1"/>
    <cellStyle name="Currency [0] 2159" xfId="34222" hidden="1"/>
    <cellStyle name="Currency [0] 216" xfId="2557" hidden="1"/>
    <cellStyle name="Currency [0] 216" xfId="31946" hidden="1"/>
    <cellStyle name="Currency [0] 2160" xfId="4840" hidden="1"/>
    <cellStyle name="Currency [0] 2160" xfId="34228" hidden="1"/>
    <cellStyle name="Currency [0] 2161" xfId="4812" hidden="1"/>
    <cellStyle name="Currency [0] 2161" xfId="34200" hidden="1"/>
    <cellStyle name="Currency [0] 2162" xfId="4830" hidden="1"/>
    <cellStyle name="Currency [0] 2162" xfId="34218" hidden="1"/>
    <cellStyle name="Currency [0] 2163" xfId="4852" hidden="1"/>
    <cellStyle name="Currency [0] 2163" xfId="34240" hidden="1"/>
    <cellStyle name="Currency [0] 2164" xfId="4854" hidden="1"/>
    <cellStyle name="Currency [0] 2164" xfId="34242" hidden="1"/>
    <cellStyle name="Currency [0] 2165" xfId="4788" hidden="1"/>
    <cellStyle name="Currency [0] 2165" xfId="34176" hidden="1"/>
    <cellStyle name="Currency [0] 2166" xfId="4391" hidden="1"/>
    <cellStyle name="Currency [0] 2166" xfId="33780" hidden="1"/>
    <cellStyle name="Currency [0] 2167" xfId="4826" hidden="1"/>
    <cellStyle name="Currency [0] 2167" xfId="34214" hidden="1"/>
    <cellStyle name="Currency [0] 2168" xfId="4407" hidden="1"/>
    <cellStyle name="Currency [0] 2168" xfId="33796" hidden="1"/>
    <cellStyle name="Currency [0] 2169" xfId="4815" hidden="1"/>
    <cellStyle name="Currency [0] 2169" xfId="34203" hidden="1"/>
    <cellStyle name="Currency [0] 217" xfId="2638" hidden="1"/>
    <cellStyle name="Currency [0] 217" xfId="32027" hidden="1"/>
    <cellStyle name="Currency [0] 2170" xfId="4859" hidden="1"/>
    <cellStyle name="Currency [0] 2170" xfId="34247" hidden="1"/>
    <cellStyle name="Currency [0] 2171" xfId="4827" hidden="1"/>
    <cellStyle name="Currency [0] 2171" xfId="34215" hidden="1"/>
    <cellStyle name="Currency [0] 2172" xfId="4835" hidden="1"/>
    <cellStyle name="Currency [0] 2172" xfId="34223" hidden="1"/>
    <cellStyle name="Currency [0] 2173" xfId="4871" hidden="1"/>
    <cellStyle name="Currency [0] 2173" xfId="34259" hidden="1"/>
    <cellStyle name="Currency [0] 2174" xfId="4873" hidden="1"/>
    <cellStyle name="Currency [0] 2174" xfId="34261" hidden="1"/>
    <cellStyle name="Currency [0] 2175" xfId="4829" hidden="1"/>
    <cellStyle name="Currency [0] 2175" xfId="34217" hidden="1"/>
    <cellStyle name="Currency [0] 2176" xfId="4842" hidden="1"/>
    <cellStyle name="Currency [0] 2176" xfId="34230" hidden="1"/>
    <cellStyle name="Currency [0] 2177" xfId="4847" hidden="1"/>
    <cellStyle name="Currency [0] 2177" xfId="34235" hidden="1"/>
    <cellStyle name="Currency [0] 2178" xfId="4841" hidden="1"/>
    <cellStyle name="Currency [0] 2178" xfId="34229" hidden="1"/>
    <cellStyle name="Currency [0] 2179" xfId="4889" hidden="1"/>
    <cellStyle name="Currency [0] 2179" xfId="34277" hidden="1"/>
    <cellStyle name="Currency [0] 218" xfId="2645" hidden="1"/>
    <cellStyle name="Currency [0] 218" xfId="32034" hidden="1"/>
    <cellStyle name="Currency [0] 2180" xfId="4897" hidden="1"/>
    <cellStyle name="Currency [0] 2180" xfId="34285" hidden="1"/>
    <cellStyle name="Currency [0] 2181" xfId="4825" hidden="1"/>
    <cellStyle name="Currency [0] 2181" xfId="34213" hidden="1"/>
    <cellStyle name="Currency [0] 2182" xfId="4883" hidden="1"/>
    <cellStyle name="Currency [0] 2182" xfId="34271" hidden="1"/>
    <cellStyle name="Currency [0] 2183" xfId="4906" hidden="1"/>
    <cellStyle name="Currency [0] 2183" xfId="34294" hidden="1"/>
    <cellStyle name="Currency [0] 2184" xfId="4908" hidden="1"/>
    <cellStyle name="Currency [0] 2184" xfId="34296" hidden="1"/>
    <cellStyle name="Currency [0] 2185" xfId="4808" hidden="1"/>
    <cellStyle name="Currency [0] 2185" xfId="34196" hidden="1"/>
    <cellStyle name="Currency [0] 2186" xfId="4818" hidden="1"/>
    <cellStyle name="Currency [0] 2186" xfId="34206" hidden="1"/>
    <cellStyle name="Currency [0] 2187" xfId="4880" hidden="1"/>
    <cellStyle name="Currency [0] 2187" xfId="34268" hidden="1"/>
    <cellStyle name="Currency [0] 2188" xfId="4845" hidden="1"/>
    <cellStyle name="Currency [0] 2188" xfId="34233" hidden="1"/>
    <cellStyle name="Currency [0] 2189" xfId="4795" hidden="1"/>
    <cellStyle name="Currency [0] 2189" xfId="34183" hidden="1"/>
    <cellStyle name="Currency [0] 219" xfId="2646" hidden="1"/>
    <cellStyle name="Currency [0] 219" xfId="32035" hidden="1"/>
    <cellStyle name="Currency [0] 2190" xfId="4916" hidden="1"/>
    <cellStyle name="Currency [0] 2190" xfId="34304" hidden="1"/>
    <cellStyle name="Currency [0] 2191" xfId="4881" hidden="1"/>
    <cellStyle name="Currency [0] 2191" xfId="34269" hidden="1"/>
    <cellStyle name="Currency [0] 2192" xfId="4892" hidden="1"/>
    <cellStyle name="Currency [0] 2192" xfId="34280" hidden="1"/>
    <cellStyle name="Currency [0] 2193" xfId="4924" hidden="1"/>
    <cellStyle name="Currency [0] 2193" xfId="34312" hidden="1"/>
    <cellStyle name="Currency [0] 2194" xfId="4926" hidden="1"/>
    <cellStyle name="Currency [0] 2194" xfId="34314" hidden="1"/>
    <cellStyle name="Currency [0] 2195" xfId="4878" hidden="1"/>
    <cellStyle name="Currency [0] 2195" xfId="34266" hidden="1"/>
    <cellStyle name="Currency [0] 2196" xfId="4877" hidden="1"/>
    <cellStyle name="Currency [0] 2196" xfId="34265" hidden="1"/>
    <cellStyle name="Currency [0] 2197" xfId="4867" hidden="1"/>
    <cellStyle name="Currency [0] 2197" xfId="34255" hidden="1"/>
    <cellStyle name="Currency [0] 2198" xfId="4863" hidden="1"/>
    <cellStyle name="Currency [0] 2198" xfId="34251" hidden="1"/>
    <cellStyle name="Currency [0] 2199" xfId="4865" hidden="1"/>
    <cellStyle name="Currency [0] 2199" xfId="34253" hidden="1"/>
    <cellStyle name="Currency [0] 22" xfId="150" hidden="1"/>
    <cellStyle name="Currency [0] 22" xfId="315" hidden="1"/>
    <cellStyle name="Currency [0] 22" xfId="229" hidden="1"/>
    <cellStyle name="Currency [0] 22" xfId="49" hidden="1"/>
    <cellStyle name="Currency [0] 22" xfId="498" hidden="1"/>
    <cellStyle name="Currency [0] 22" xfId="663" hidden="1"/>
    <cellStyle name="Currency [0] 22" xfId="577" hidden="1"/>
    <cellStyle name="Currency [0] 22" xfId="397" hidden="1"/>
    <cellStyle name="Currency [0] 22" xfId="836" hidden="1"/>
    <cellStyle name="Currency [0] 22" xfId="1001" hidden="1"/>
    <cellStyle name="Currency [0] 22" xfId="915" hidden="1"/>
    <cellStyle name="Currency [0] 22" xfId="735" hidden="1"/>
    <cellStyle name="Currency [0] 22" xfId="1178" hidden="1"/>
    <cellStyle name="Currency [0] 22" xfId="1343" hidden="1"/>
    <cellStyle name="Currency [0] 22" xfId="1257" hidden="1"/>
    <cellStyle name="Currency [0] 22" xfId="1077" hidden="1"/>
    <cellStyle name="Currency [0] 22" xfId="1506" hidden="1"/>
    <cellStyle name="Currency [0] 22" xfId="1671" hidden="1"/>
    <cellStyle name="Currency [0] 22" xfId="1585" hidden="1"/>
    <cellStyle name="Currency [0] 22" xfId="1405" hidden="1"/>
    <cellStyle name="Currency [0] 22" xfId="1834" hidden="1"/>
    <cellStyle name="Currency [0] 22" xfId="1999" hidden="1"/>
    <cellStyle name="Currency [0] 22" xfId="1913" hidden="1"/>
    <cellStyle name="Currency [0] 22" xfId="1733" hidden="1"/>
    <cellStyle name="Currency [0] 22" xfId="2165" hidden="1"/>
    <cellStyle name="Currency [0] 22" xfId="2329" hidden="1"/>
    <cellStyle name="Currency [0] 22" xfId="2244" hidden="1"/>
    <cellStyle name="Currency [0] 22" xfId="2080" hidden="1"/>
    <cellStyle name="Currency [0] 22" xfId="2394" hidden="1"/>
    <cellStyle name="Currency [0] 22" xfId="31783" hidden="1"/>
    <cellStyle name="Currency [0] 22" xfId="61219" hidden="1"/>
    <cellStyle name="Currency [0] 22" xfId="61301" hidden="1"/>
    <cellStyle name="Currency [0] 22" xfId="61385" hidden="1"/>
    <cellStyle name="Currency [0] 22" xfId="61467" hidden="1"/>
    <cellStyle name="Currency [0] 22" xfId="61550" hidden="1"/>
    <cellStyle name="Currency [0] 22" xfId="61632" hidden="1"/>
    <cellStyle name="Currency [0] 22" xfId="61712" hidden="1"/>
    <cellStyle name="Currency [0] 22" xfId="61794" hidden="1"/>
    <cellStyle name="Currency [0] 22" xfId="61876" hidden="1"/>
    <cellStyle name="Currency [0] 22" xfId="61958" hidden="1"/>
    <cellStyle name="Currency [0] 22" xfId="62042" hidden="1"/>
    <cellStyle name="Currency [0] 22" xfId="62124" hidden="1"/>
    <cellStyle name="Currency [0] 22" xfId="62206" hidden="1"/>
    <cellStyle name="Currency [0] 22" xfId="62288" hidden="1"/>
    <cellStyle name="Currency [0] 22" xfId="62368" hidden="1"/>
    <cellStyle name="Currency [0] 22" xfId="62450" hidden="1"/>
    <cellStyle name="Currency [0] 22" xfId="62525" hidden="1"/>
    <cellStyle name="Currency [0] 22" xfId="62607" hidden="1"/>
    <cellStyle name="Currency [0] 22" xfId="62691" hidden="1"/>
    <cellStyle name="Currency [0] 22" xfId="62773" hidden="1"/>
    <cellStyle name="Currency [0] 22" xfId="62855" hidden="1"/>
    <cellStyle name="Currency [0] 22" xfId="62937" hidden="1"/>
    <cellStyle name="Currency [0] 22" xfId="63017" hidden="1"/>
    <cellStyle name="Currency [0] 22" xfId="63099" hidden="1"/>
    <cellStyle name="Currency [0] 220" xfId="2586" hidden="1"/>
    <cellStyle name="Currency [0] 220" xfId="31975" hidden="1"/>
    <cellStyle name="Currency [0] 2200" xfId="4933" hidden="1"/>
    <cellStyle name="Currency [0] 2200" xfId="34321" hidden="1"/>
    <cellStyle name="Currency [0] 2201" xfId="4393" hidden="1"/>
    <cellStyle name="Currency [0] 2201" xfId="33782" hidden="1"/>
    <cellStyle name="Currency [0] 2202" xfId="4911" hidden="1"/>
    <cellStyle name="Currency [0] 2202" xfId="34299" hidden="1"/>
    <cellStyle name="Currency [0] 2203" xfId="4939" hidden="1"/>
    <cellStyle name="Currency [0] 2203" xfId="34327" hidden="1"/>
    <cellStyle name="Currency [0] 2204" xfId="4941" hidden="1"/>
    <cellStyle name="Currency [0] 2204" xfId="34329" hidden="1"/>
    <cellStyle name="Currency [0] 2205" xfId="4816" hidden="1"/>
    <cellStyle name="Currency [0] 2205" xfId="34204" hidden="1"/>
    <cellStyle name="Currency [0] 2206" xfId="4890" hidden="1"/>
    <cellStyle name="Currency [0] 2206" xfId="34278" hidden="1"/>
    <cellStyle name="Currency [0] 2207" xfId="4846" hidden="1"/>
    <cellStyle name="Currency [0] 2207" xfId="34234" hidden="1"/>
    <cellStyle name="Currency [0] 2208" xfId="4882" hidden="1"/>
    <cellStyle name="Currency [0] 2208" xfId="34270" hidden="1"/>
    <cellStyle name="Currency [0] 2209" xfId="4886" hidden="1"/>
    <cellStyle name="Currency [0] 2209" xfId="34274" hidden="1"/>
    <cellStyle name="Currency [0] 221" xfId="2606" hidden="1"/>
    <cellStyle name="Currency [0] 221" xfId="31995" hidden="1"/>
    <cellStyle name="Currency [0] 2210" xfId="4947" hidden="1"/>
    <cellStyle name="Currency [0] 2210" xfId="34335" hidden="1"/>
    <cellStyle name="Currency [0] 2211" xfId="4380" hidden="1"/>
    <cellStyle name="Currency [0] 2211" xfId="33769" hidden="1"/>
    <cellStyle name="Currency [0] 2212" xfId="4929" hidden="1"/>
    <cellStyle name="Currency [0] 2212" xfId="34317" hidden="1"/>
    <cellStyle name="Currency [0] 2213" xfId="4952" hidden="1"/>
    <cellStyle name="Currency [0] 2213" xfId="34340" hidden="1"/>
    <cellStyle name="Currency [0] 2214" xfId="4954" hidden="1"/>
    <cellStyle name="Currency [0] 2214" xfId="34342" hidden="1"/>
    <cellStyle name="Currency [0] 2215" xfId="4810" hidden="1"/>
    <cellStyle name="Currency [0] 2215" xfId="34198" hidden="1"/>
    <cellStyle name="Currency [0] 2216" xfId="4909" hidden="1"/>
    <cellStyle name="Currency [0] 2216" xfId="34297" hidden="1"/>
    <cellStyle name="Currency [0] 2217" xfId="4876" hidden="1"/>
    <cellStyle name="Currency [0] 2217" xfId="34264" hidden="1"/>
    <cellStyle name="Currency [0] 2218" xfId="4894" hidden="1"/>
    <cellStyle name="Currency [0] 2218" xfId="34282" hidden="1"/>
    <cellStyle name="Currency [0] 2219" xfId="4891" hidden="1"/>
    <cellStyle name="Currency [0] 2219" xfId="34279" hidden="1"/>
    <cellStyle name="Currency [0] 222" xfId="2640" hidden="1"/>
    <cellStyle name="Currency [0] 222" xfId="32029" hidden="1"/>
    <cellStyle name="Currency [0] 2220" xfId="4958" hidden="1"/>
    <cellStyle name="Currency [0] 2220" xfId="34346" hidden="1"/>
    <cellStyle name="Currency [0] 2221" xfId="4843" hidden="1"/>
    <cellStyle name="Currency [0] 2221" xfId="34231" hidden="1"/>
    <cellStyle name="Currency [0] 2222" xfId="4943" hidden="1"/>
    <cellStyle name="Currency [0] 2222" xfId="34331" hidden="1"/>
    <cellStyle name="Currency [0] 2223" xfId="4965" hidden="1"/>
    <cellStyle name="Currency [0] 2223" xfId="34353" hidden="1"/>
    <cellStyle name="Currency [0] 2224" xfId="4967" hidden="1"/>
    <cellStyle name="Currency [0] 2224" xfId="34355" hidden="1"/>
    <cellStyle name="Currency [0] 2225" xfId="4895" hidden="1"/>
    <cellStyle name="Currency [0] 2225" xfId="34283" hidden="1"/>
    <cellStyle name="Currency [0] 2226" xfId="4927" hidden="1"/>
    <cellStyle name="Currency [0] 2226" xfId="34315" hidden="1"/>
    <cellStyle name="Currency [0] 2227" xfId="4359" hidden="1"/>
    <cellStyle name="Currency [0] 2227" xfId="33748" hidden="1"/>
    <cellStyle name="Currency [0] 2228" xfId="4913" hidden="1"/>
    <cellStyle name="Currency [0] 2228" xfId="34301" hidden="1"/>
    <cellStyle name="Currency [0] 2229" xfId="4910" hidden="1"/>
    <cellStyle name="Currency [0] 2229" xfId="34298" hidden="1"/>
    <cellStyle name="Currency [0] 223" xfId="2633" hidden="1"/>
    <cellStyle name="Currency [0] 223" xfId="32022" hidden="1"/>
    <cellStyle name="Currency [0] 2230" xfId="4971" hidden="1"/>
    <cellStyle name="Currency [0] 2230" xfId="34359" hidden="1"/>
    <cellStyle name="Currency [0] 2231" xfId="4806" hidden="1"/>
    <cellStyle name="Currency [0] 2231" xfId="34194" hidden="1"/>
    <cellStyle name="Currency [0] 2232" xfId="4955" hidden="1"/>
    <cellStyle name="Currency [0] 2232" xfId="34343" hidden="1"/>
    <cellStyle name="Currency [0] 2233" xfId="4975" hidden="1"/>
    <cellStyle name="Currency [0] 2233" xfId="34363" hidden="1"/>
    <cellStyle name="Currency [0] 2234" xfId="4977" hidden="1"/>
    <cellStyle name="Currency [0] 2234" xfId="34365" hidden="1"/>
    <cellStyle name="Currency [0] 2235" xfId="4914" hidden="1"/>
    <cellStyle name="Currency [0] 2235" xfId="34302" hidden="1"/>
    <cellStyle name="Currency [0] 2236" xfId="4942" hidden="1"/>
    <cellStyle name="Currency [0] 2236" xfId="34330" hidden="1"/>
    <cellStyle name="Currency [0] 2237" xfId="4902" hidden="1"/>
    <cellStyle name="Currency [0] 2237" xfId="34290" hidden="1"/>
    <cellStyle name="Currency [0] 2238" xfId="4931" hidden="1"/>
    <cellStyle name="Currency [0] 2238" xfId="34319" hidden="1"/>
    <cellStyle name="Currency [0] 2239" xfId="4928" hidden="1"/>
    <cellStyle name="Currency [0] 2239" xfId="34316" hidden="1"/>
    <cellStyle name="Currency [0] 224" xfId="2643" hidden="1"/>
    <cellStyle name="Currency [0] 224" xfId="32032" hidden="1"/>
    <cellStyle name="Currency [0] 2240" xfId="4981" hidden="1"/>
    <cellStyle name="Currency [0] 2240" xfId="34369" hidden="1"/>
    <cellStyle name="Currency [0] 2241" xfId="4809" hidden="1"/>
    <cellStyle name="Currency [0] 2241" xfId="34197" hidden="1"/>
    <cellStyle name="Currency [0] 2242" xfId="4968" hidden="1"/>
    <cellStyle name="Currency [0] 2242" xfId="34356" hidden="1"/>
    <cellStyle name="Currency [0] 2243" xfId="4985" hidden="1"/>
    <cellStyle name="Currency [0] 2243" xfId="34373" hidden="1"/>
    <cellStyle name="Currency [0] 2244" xfId="4987" hidden="1"/>
    <cellStyle name="Currency [0] 2244" xfId="34375" hidden="1"/>
    <cellStyle name="Currency [0] 2245" xfId="4868" hidden="1"/>
    <cellStyle name="Currency [0] 2245" xfId="34256" hidden="1"/>
    <cellStyle name="Currency [0] 2246" xfId="4904" hidden="1"/>
    <cellStyle name="Currency [0] 2246" xfId="34292" hidden="1"/>
    <cellStyle name="Currency [0] 2247" xfId="4973" hidden="1"/>
    <cellStyle name="Currency [0] 2247" xfId="34361" hidden="1"/>
    <cellStyle name="Currency [0] 2248" xfId="4961" hidden="1"/>
    <cellStyle name="Currency [0] 2248" xfId="34349" hidden="1"/>
    <cellStyle name="Currency [0] 2249" xfId="4978" hidden="1"/>
    <cellStyle name="Currency [0] 2249" xfId="34366" hidden="1"/>
    <cellStyle name="Currency [0] 225" xfId="2647" hidden="1"/>
    <cellStyle name="Currency [0] 225" xfId="32036" hidden="1"/>
    <cellStyle name="Currency [0] 2250" xfId="4989" hidden="1"/>
    <cellStyle name="Currency [0] 2250" xfId="34377" hidden="1"/>
    <cellStyle name="Currency [0] 2251" xfId="4837" hidden="1"/>
    <cellStyle name="Currency [0] 2251" xfId="34225" hidden="1"/>
    <cellStyle name="Currency [0] 2252" xfId="4901" hidden="1"/>
    <cellStyle name="Currency [0] 2252" xfId="34289" hidden="1"/>
    <cellStyle name="Currency [0] 2253" xfId="4993" hidden="1"/>
    <cellStyle name="Currency [0] 2253" xfId="34381" hidden="1"/>
    <cellStyle name="Currency [0] 2254" xfId="4995" hidden="1"/>
    <cellStyle name="Currency [0] 2254" xfId="34383" hidden="1"/>
    <cellStyle name="Currency [0] 2255" xfId="4950" hidden="1"/>
    <cellStyle name="Currency [0] 2255" xfId="34338" hidden="1"/>
    <cellStyle name="Currency [0] 2256" xfId="4962" hidden="1"/>
    <cellStyle name="Currency [0] 2256" xfId="34350" hidden="1"/>
    <cellStyle name="Currency [0] 2257" xfId="4990" hidden="1"/>
    <cellStyle name="Currency [0] 2257" xfId="34378" hidden="1"/>
    <cellStyle name="Currency [0] 2258" xfId="4963" hidden="1"/>
    <cellStyle name="Currency [0] 2258" xfId="34351" hidden="1"/>
    <cellStyle name="Currency [0] 2259" xfId="4996" hidden="1"/>
    <cellStyle name="Currency [0] 2259" xfId="34384" hidden="1"/>
    <cellStyle name="Currency [0] 226" xfId="2572" hidden="1"/>
    <cellStyle name="Currency [0] 226" xfId="31961" hidden="1"/>
    <cellStyle name="Currency [0] 2260" xfId="4998" hidden="1"/>
    <cellStyle name="Currency [0] 2260" xfId="34386" hidden="1"/>
    <cellStyle name="Currency [0] 2261" xfId="4991" hidden="1"/>
    <cellStyle name="Currency [0] 2261" xfId="34379" hidden="1"/>
    <cellStyle name="Currency [0] 2262" xfId="4937" hidden="1"/>
    <cellStyle name="Currency [0] 2262" xfId="34325" hidden="1"/>
    <cellStyle name="Currency [0] 2263" xfId="5000" hidden="1"/>
    <cellStyle name="Currency [0] 2263" xfId="34388" hidden="1"/>
    <cellStyle name="Currency [0] 2264" xfId="5002" hidden="1"/>
    <cellStyle name="Currency [0] 2264" xfId="34390" hidden="1"/>
    <cellStyle name="Currency [0] 2265" xfId="4434" hidden="1"/>
    <cellStyle name="Currency [0] 2265" xfId="33823" hidden="1"/>
    <cellStyle name="Currency [0] 2266" xfId="4394" hidden="1"/>
    <cellStyle name="Currency [0] 2266" xfId="33783" hidden="1"/>
    <cellStyle name="Currency [0] 2267" xfId="5008" hidden="1"/>
    <cellStyle name="Currency [0] 2267" xfId="34396" hidden="1"/>
    <cellStyle name="Currency [0] 2268" xfId="5014" hidden="1"/>
    <cellStyle name="Currency [0] 2268" xfId="34402" hidden="1"/>
    <cellStyle name="Currency [0] 2269" xfId="5016" hidden="1"/>
    <cellStyle name="Currency [0] 2269" xfId="34404" hidden="1"/>
    <cellStyle name="Currency [0] 227" xfId="2604" hidden="1"/>
    <cellStyle name="Currency [0] 227" xfId="31993" hidden="1"/>
    <cellStyle name="Currency [0] 2270" xfId="4384" hidden="1"/>
    <cellStyle name="Currency [0] 2270" xfId="33773" hidden="1"/>
    <cellStyle name="Currency [0] 2271" xfId="5010" hidden="1"/>
    <cellStyle name="Currency [0] 2271" xfId="34398" hidden="1"/>
    <cellStyle name="Currency [0] 2272" xfId="5018" hidden="1"/>
    <cellStyle name="Currency [0] 2272" xfId="34406" hidden="1"/>
    <cellStyle name="Currency [0] 2273" xfId="5020" hidden="1"/>
    <cellStyle name="Currency [0] 2273" xfId="34408" hidden="1"/>
    <cellStyle name="Currency [0] 2274" xfId="5009" hidden="1"/>
    <cellStyle name="Currency [0] 2274" xfId="34397" hidden="1"/>
    <cellStyle name="Currency [0] 2275" xfId="4418" hidden="1"/>
    <cellStyle name="Currency [0] 2275" xfId="33807" hidden="1"/>
    <cellStyle name="Currency [0] 2276" xfId="5031" hidden="1"/>
    <cellStyle name="Currency [0] 2276" xfId="34419" hidden="1"/>
    <cellStyle name="Currency [0] 2277" xfId="5040" hidden="1"/>
    <cellStyle name="Currency [0] 2277" xfId="34428" hidden="1"/>
    <cellStyle name="Currency [0] 2278" xfId="5051" hidden="1"/>
    <cellStyle name="Currency [0] 2278" xfId="34439" hidden="1"/>
    <cellStyle name="Currency [0] 2279" xfId="5057" hidden="1"/>
    <cellStyle name="Currency [0] 2279" xfId="34445" hidden="1"/>
    <cellStyle name="Currency [0] 228" xfId="2650" hidden="1"/>
    <cellStyle name="Currency [0] 228" xfId="32039" hidden="1"/>
    <cellStyle name="Currency [0] 2280" xfId="5029" hidden="1"/>
    <cellStyle name="Currency [0] 2280" xfId="34417" hidden="1"/>
    <cellStyle name="Currency [0] 2281" xfId="5047" hidden="1"/>
    <cellStyle name="Currency [0] 2281" xfId="34435" hidden="1"/>
    <cellStyle name="Currency [0] 2282" xfId="5069" hidden="1"/>
    <cellStyle name="Currency [0] 2282" xfId="34457" hidden="1"/>
    <cellStyle name="Currency [0] 2283" xfId="5071" hidden="1"/>
    <cellStyle name="Currency [0] 2283" xfId="34459" hidden="1"/>
    <cellStyle name="Currency [0] 2284" xfId="5005" hidden="1"/>
    <cellStyle name="Currency [0] 2284" xfId="34393" hidden="1"/>
    <cellStyle name="Currency [0] 2285" xfId="4383" hidden="1"/>
    <cellStyle name="Currency [0] 2285" xfId="33772" hidden="1"/>
    <cellStyle name="Currency [0] 2286" xfId="5043" hidden="1"/>
    <cellStyle name="Currency [0] 2286" xfId="34431" hidden="1"/>
    <cellStyle name="Currency [0] 2287" xfId="4362" hidden="1"/>
    <cellStyle name="Currency [0] 2287" xfId="33751" hidden="1"/>
    <cellStyle name="Currency [0] 2288" xfId="5032" hidden="1"/>
    <cellStyle name="Currency [0] 2288" xfId="34420" hidden="1"/>
    <cellStyle name="Currency [0] 2289" xfId="5076" hidden="1"/>
    <cellStyle name="Currency [0] 2289" xfId="34464" hidden="1"/>
    <cellStyle name="Currency [0] 229" xfId="2651" hidden="1"/>
    <cellStyle name="Currency [0] 229" xfId="32040" hidden="1"/>
    <cellStyle name="Currency [0] 2290" xfId="5044" hidden="1"/>
    <cellStyle name="Currency [0] 2290" xfId="34432" hidden="1"/>
    <cellStyle name="Currency [0] 2291" xfId="5052" hidden="1"/>
    <cellStyle name="Currency [0] 2291" xfId="34440" hidden="1"/>
    <cellStyle name="Currency [0] 2292" xfId="5088" hidden="1"/>
    <cellStyle name="Currency [0] 2292" xfId="34476" hidden="1"/>
    <cellStyle name="Currency [0] 2293" xfId="5090" hidden="1"/>
    <cellStyle name="Currency [0] 2293" xfId="34478" hidden="1"/>
    <cellStyle name="Currency [0] 2294" xfId="5046" hidden="1"/>
    <cellStyle name="Currency [0] 2294" xfId="34434" hidden="1"/>
    <cellStyle name="Currency [0] 2295" xfId="5059" hidden="1"/>
    <cellStyle name="Currency [0] 2295" xfId="34447" hidden="1"/>
    <cellStyle name="Currency [0] 2296" xfId="5064" hidden="1"/>
    <cellStyle name="Currency [0] 2296" xfId="34452" hidden="1"/>
    <cellStyle name="Currency [0] 2297" xfId="5058" hidden="1"/>
    <cellStyle name="Currency [0] 2297" xfId="34446" hidden="1"/>
    <cellStyle name="Currency [0] 2298" xfId="5106" hidden="1"/>
    <cellStyle name="Currency [0] 2298" xfId="34494" hidden="1"/>
    <cellStyle name="Currency [0] 2299" xfId="5114" hidden="1"/>
    <cellStyle name="Currency [0] 2299" xfId="34502" hidden="1"/>
    <cellStyle name="Currency [0] 23" xfId="152" hidden="1"/>
    <cellStyle name="Currency [0] 23" xfId="317" hidden="1"/>
    <cellStyle name="Currency [0] 23" xfId="227" hidden="1"/>
    <cellStyle name="Currency [0] 23" xfId="48" hidden="1"/>
    <cellStyle name="Currency [0] 23" xfId="500" hidden="1"/>
    <cellStyle name="Currency [0] 23" xfId="665" hidden="1"/>
    <cellStyle name="Currency [0] 23" xfId="575" hidden="1"/>
    <cellStyle name="Currency [0] 23" xfId="396" hidden="1"/>
    <cellStyle name="Currency [0] 23" xfId="838" hidden="1"/>
    <cellStyle name="Currency [0] 23" xfId="1003" hidden="1"/>
    <cellStyle name="Currency [0] 23" xfId="913" hidden="1"/>
    <cellStyle name="Currency [0] 23" xfId="734" hidden="1"/>
    <cellStyle name="Currency [0] 23" xfId="1180" hidden="1"/>
    <cellStyle name="Currency [0] 23" xfId="1345" hidden="1"/>
    <cellStyle name="Currency [0] 23" xfId="1255" hidden="1"/>
    <cellStyle name="Currency [0] 23" xfId="1076" hidden="1"/>
    <cellStyle name="Currency [0] 23" xfId="1508" hidden="1"/>
    <cellStyle name="Currency [0] 23" xfId="1673" hidden="1"/>
    <cellStyle name="Currency [0] 23" xfId="1583" hidden="1"/>
    <cellStyle name="Currency [0] 23" xfId="1404" hidden="1"/>
    <cellStyle name="Currency [0] 23" xfId="1836" hidden="1"/>
    <cellStyle name="Currency [0] 23" xfId="2001" hidden="1"/>
    <cellStyle name="Currency [0] 23" xfId="1911" hidden="1"/>
    <cellStyle name="Currency [0] 23" xfId="1732" hidden="1"/>
    <cellStyle name="Currency [0] 23" xfId="2167" hidden="1"/>
    <cellStyle name="Currency [0] 23" xfId="2331" hidden="1"/>
    <cellStyle name="Currency [0] 23" xfId="2242" hidden="1"/>
    <cellStyle name="Currency [0] 23" xfId="2078" hidden="1"/>
    <cellStyle name="Currency [0] 23" xfId="2420" hidden="1"/>
    <cellStyle name="Currency [0] 23" xfId="31809" hidden="1"/>
    <cellStyle name="Currency [0] 23" xfId="61221" hidden="1"/>
    <cellStyle name="Currency [0] 23" xfId="61303" hidden="1"/>
    <cellStyle name="Currency [0] 23" xfId="61387" hidden="1"/>
    <cellStyle name="Currency [0] 23" xfId="61469" hidden="1"/>
    <cellStyle name="Currency [0] 23" xfId="61552" hidden="1"/>
    <cellStyle name="Currency [0] 23" xfId="61634" hidden="1"/>
    <cellStyle name="Currency [0] 23" xfId="61714" hidden="1"/>
    <cellStyle name="Currency [0] 23" xfId="61796" hidden="1"/>
    <cellStyle name="Currency [0] 23" xfId="61878" hidden="1"/>
    <cellStyle name="Currency [0] 23" xfId="61960" hidden="1"/>
    <cellStyle name="Currency [0] 23" xfId="62044" hidden="1"/>
    <cellStyle name="Currency [0] 23" xfId="62126" hidden="1"/>
    <cellStyle name="Currency [0] 23" xfId="62208" hidden="1"/>
    <cellStyle name="Currency [0] 23" xfId="62290" hidden="1"/>
    <cellStyle name="Currency [0] 23" xfId="62370" hidden="1"/>
    <cellStyle name="Currency [0] 23" xfId="62452" hidden="1"/>
    <cellStyle name="Currency [0] 23" xfId="62527" hidden="1"/>
    <cellStyle name="Currency [0] 23" xfId="62609" hidden="1"/>
    <cellStyle name="Currency [0] 23" xfId="62693" hidden="1"/>
    <cellStyle name="Currency [0] 23" xfId="62775" hidden="1"/>
    <cellStyle name="Currency [0] 23" xfId="62857" hidden="1"/>
    <cellStyle name="Currency [0] 23" xfId="62939" hidden="1"/>
    <cellStyle name="Currency [0] 23" xfId="63019" hidden="1"/>
    <cellStyle name="Currency [0] 23" xfId="63101" hidden="1"/>
    <cellStyle name="Currency [0] 230" xfId="2628" hidden="1"/>
    <cellStyle name="Currency [0] 230" xfId="32017" hidden="1"/>
    <cellStyle name="Currency [0] 2300" xfId="5042" hidden="1"/>
    <cellStyle name="Currency [0] 2300" xfId="34430" hidden="1"/>
    <cellStyle name="Currency [0] 2301" xfId="5100" hidden="1"/>
    <cellStyle name="Currency [0] 2301" xfId="34488" hidden="1"/>
    <cellStyle name="Currency [0] 2302" xfId="5123" hidden="1"/>
    <cellStyle name="Currency [0] 2302" xfId="34511" hidden="1"/>
    <cellStyle name="Currency [0] 2303" xfId="5125" hidden="1"/>
    <cellStyle name="Currency [0] 2303" xfId="34513" hidden="1"/>
    <cellStyle name="Currency [0] 2304" xfId="5025" hidden="1"/>
    <cellStyle name="Currency [0] 2304" xfId="34413" hidden="1"/>
    <cellStyle name="Currency [0] 2305" xfId="5035" hidden="1"/>
    <cellStyle name="Currency [0] 2305" xfId="34423" hidden="1"/>
    <cellStyle name="Currency [0] 2306" xfId="5097" hidden="1"/>
    <cellStyle name="Currency [0] 2306" xfId="34485" hidden="1"/>
    <cellStyle name="Currency [0] 2307" xfId="5062" hidden="1"/>
    <cellStyle name="Currency [0] 2307" xfId="34450" hidden="1"/>
    <cellStyle name="Currency [0] 2308" xfId="5012" hidden="1"/>
    <cellStyle name="Currency [0] 2308" xfId="34400" hidden="1"/>
    <cellStyle name="Currency [0] 2309" xfId="5133" hidden="1"/>
    <cellStyle name="Currency [0] 2309" xfId="34521" hidden="1"/>
    <cellStyle name="Currency [0] 231" xfId="2634" hidden="1"/>
    <cellStyle name="Currency [0] 231" xfId="32023" hidden="1"/>
    <cellStyle name="Currency [0] 2310" xfId="5098" hidden="1"/>
    <cellStyle name="Currency [0] 2310" xfId="34486" hidden="1"/>
    <cellStyle name="Currency [0] 2311" xfId="5109" hidden="1"/>
    <cellStyle name="Currency [0] 2311" xfId="34497" hidden="1"/>
    <cellStyle name="Currency [0] 2312" xfId="5141" hidden="1"/>
    <cellStyle name="Currency [0] 2312" xfId="34529" hidden="1"/>
    <cellStyle name="Currency [0] 2313" xfId="5143" hidden="1"/>
    <cellStyle name="Currency [0] 2313" xfId="34531" hidden="1"/>
    <cellStyle name="Currency [0] 2314" xfId="5095" hidden="1"/>
    <cellStyle name="Currency [0] 2314" xfId="34483" hidden="1"/>
    <cellStyle name="Currency [0] 2315" xfId="5094" hidden="1"/>
    <cellStyle name="Currency [0] 2315" xfId="34482" hidden="1"/>
    <cellStyle name="Currency [0] 2316" xfId="5084" hidden="1"/>
    <cellStyle name="Currency [0] 2316" xfId="34472" hidden="1"/>
    <cellStyle name="Currency [0] 2317" xfId="5080" hidden="1"/>
    <cellStyle name="Currency [0] 2317" xfId="34468" hidden="1"/>
    <cellStyle name="Currency [0] 2318" xfId="5082" hidden="1"/>
    <cellStyle name="Currency [0] 2318" xfId="34470" hidden="1"/>
    <cellStyle name="Currency [0] 2319" xfId="5150" hidden="1"/>
    <cellStyle name="Currency [0] 2319" xfId="34538" hidden="1"/>
    <cellStyle name="Currency [0] 232" xfId="2648" hidden="1"/>
    <cellStyle name="Currency [0] 232" xfId="32037" hidden="1"/>
    <cellStyle name="Currency [0] 2320" xfId="4398" hidden="1"/>
    <cellStyle name="Currency [0] 2320" xfId="33787" hidden="1"/>
    <cellStyle name="Currency [0] 2321" xfId="5128" hidden="1"/>
    <cellStyle name="Currency [0] 2321" xfId="34516" hidden="1"/>
    <cellStyle name="Currency [0] 2322" xfId="5156" hidden="1"/>
    <cellStyle name="Currency [0] 2322" xfId="34544" hidden="1"/>
    <cellStyle name="Currency [0] 2323" xfId="5158" hidden="1"/>
    <cellStyle name="Currency [0] 2323" xfId="34546" hidden="1"/>
    <cellStyle name="Currency [0] 2324" xfId="5033" hidden="1"/>
    <cellStyle name="Currency [0] 2324" xfId="34421" hidden="1"/>
    <cellStyle name="Currency [0] 2325" xfId="5107" hidden="1"/>
    <cellStyle name="Currency [0] 2325" xfId="34495" hidden="1"/>
    <cellStyle name="Currency [0] 2326" xfId="5063" hidden="1"/>
    <cellStyle name="Currency [0] 2326" xfId="34451" hidden="1"/>
    <cellStyle name="Currency [0] 2327" xfId="5099" hidden="1"/>
    <cellStyle name="Currency [0] 2327" xfId="34487" hidden="1"/>
    <cellStyle name="Currency [0] 2328" xfId="5103" hidden="1"/>
    <cellStyle name="Currency [0] 2328" xfId="34491" hidden="1"/>
    <cellStyle name="Currency [0] 2329" xfId="5164" hidden="1"/>
    <cellStyle name="Currency [0] 2329" xfId="34552" hidden="1"/>
    <cellStyle name="Currency [0] 233" xfId="2635" hidden="1"/>
    <cellStyle name="Currency [0] 233" xfId="32024" hidden="1"/>
    <cellStyle name="Currency [0] 2330" xfId="4411" hidden="1"/>
    <cellStyle name="Currency [0] 2330" xfId="33800" hidden="1"/>
    <cellStyle name="Currency [0] 2331" xfId="5146" hidden="1"/>
    <cellStyle name="Currency [0] 2331" xfId="34534" hidden="1"/>
    <cellStyle name="Currency [0] 2332" xfId="5169" hidden="1"/>
    <cellStyle name="Currency [0] 2332" xfId="34557" hidden="1"/>
    <cellStyle name="Currency [0] 2333" xfId="5171" hidden="1"/>
    <cellStyle name="Currency [0] 2333" xfId="34559" hidden="1"/>
    <cellStyle name="Currency [0] 2334" xfId="5027" hidden="1"/>
    <cellStyle name="Currency [0] 2334" xfId="34415" hidden="1"/>
    <cellStyle name="Currency [0] 2335" xfId="5126" hidden="1"/>
    <cellStyle name="Currency [0] 2335" xfId="34514" hidden="1"/>
    <cellStyle name="Currency [0] 2336" xfId="5093" hidden="1"/>
    <cellStyle name="Currency [0] 2336" xfId="34481" hidden="1"/>
    <cellStyle name="Currency [0] 2337" xfId="5111" hidden="1"/>
    <cellStyle name="Currency [0] 2337" xfId="34499" hidden="1"/>
    <cellStyle name="Currency [0] 2338" xfId="5108" hidden="1"/>
    <cellStyle name="Currency [0] 2338" xfId="34496" hidden="1"/>
    <cellStyle name="Currency [0] 2339" xfId="5175" hidden="1"/>
    <cellStyle name="Currency [0] 2339" xfId="34563" hidden="1"/>
    <cellStyle name="Currency [0] 234" xfId="2652" hidden="1"/>
    <cellStyle name="Currency [0] 234" xfId="32041" hidden="1"/>
    <cellStyle name="Currency [0] 2340" xfId="5060" hidden="1"/>
    <cellStyle name="Currency [0] 2340" xfId="34448" hidden="1"/>
    <cellStyle name="Currency [0] 2341" xfId="5160" hidden="1"/>
    <cellStyle name="Currency [0] 2341" xfId="34548" hidden="1"/>
    <cellStyle name="Currency [0] 2342" xfId="5182" hidden="1"/>
    <cellStyle name="Currency [0] 2342" xfId="34570" hidden="1"/>
    <cellStyle name="Currency [0] 2343" xfId="5184" hidden="1"/>
    <cellStyle name="Currency [0] 2343" xfId="34572" hidden="1"/>
    <cellStyle name="Currency [0] 2344" xfId="5112" hidden="1"/>
    <cellStyle name="Currency [0] 2344" xfId="34500" hidden="1"/>
    <cellStyle name="Currency [0] 2345" xfId="5144" hidden="1"/>
    <cellStyle name="Currency [0] 2345" xfId="34532" hidden="1"/>
    <cellStyle name="Currency [0] 2346" xfId="4363" hidden="1"/>
    <cellStyle name="Currency [0] 2346" xfId="33752" hidden="1"/>
    <cellStyle name="Currency [0] 2347" xfId="5130" hidden="1"/>
    <cellStyle name="Currency [0] 2347" xfId="34518" hidden="1"/>
    <cellStyle name="Currency [0] 2348" xfId="5127" hidden="1"/>
    <cellStyle name="Currency [0] 2348" xfId="34515" hidden="1"/>
    <cellStyle name="Currency [0] 2349" xfId="5188" hidden="1"/>
    <cellStyle name="Currency [0] 2349" xfId="34576" hidden="1"/>
    <cellStyle name="Currency [0] 235" xfId="2653" hidden="1"/>
    <cellStyle name="Currency [0] 235" xfId="32042" hidden="1"/>
    <cellStyle name="Currency [0] 2350" xfId="5023" hidden="1"/>
    <cellStyle name="Currency [0] 2350" xfId="34411" hidden="1"/>
    <cellStyle name="Currency [0] 2351" xfId="5172" hidden="1"/>
    <cellStyle name="Currency [0] 2351" xfId="34560" hidden="1"/>
    <cellStyle name="Currency [0] 2352" xfId="5192" hidden="1"/>
    <cellStyle name="Currency [0] 2352" xfId="34580" hidden="1"/>
    <cellStyle name="Currency [0] 2353" xfId="5194" hidden="1"/>
    <cellStyle name="Currency [0] 2353" xfId="34582" hidden="1"/>
    <cellStyle name="Currency [0] 2354" xfId="5131" hidden="1"/>
    <cellStyle name="Currency [0] 2354" xfId="34519" hidden="1"/>
    <cellStyle name="Currency [0] 2355" xfId="5159" hidden="1"/>
    <cellStyle name="Currency [0] 2355" xfId="34547" hidden="1"/>
    <cellStyle name="Currency [0] 2356" xfId="5119" hidden="1"/>
    <cellStyle name="Currency [0] 2356" xfId="34507" hidden="1"/>
    <cellStyle name="Currency [0] 2357" xfId="5148" hidden="1"/>
    <cellStyle name="Currency [0] 2357" xfId="34536" hidden="1"/>
    <cellStyle name="Currency [0] 2358" xfId="5145" hidden="1"/>
    <cellStyle name="Currency [0] 2358" xfId="34533" hidden="1"/>
    <cellStyle name="Currency [0] 2359" xfId="5198" hidden="1"/>
    <cellStyle name="Currency [0] 2359" xfId="34586" hidden="1"/>
    <cellStyle name="Currency [0] 236" xfId="2649" hidden="1"/>
    <cellStyle name="Currency [0] 236" xfId="32038" hidden="1"/>
    <cellStyle name="Currency [0] 2360" xfId="5026" hidden="1"/>
    <cellStyle name="Currency [0] 2360" xfId="34414" hidden="1"/>
    <cellStyle name="Currency [0] 2361" xfId="5185" hidden="1"/>
    <cellStyle name="Currency [0] 2361" xfId="34573" hidden="1"/>
    <cellStyle name="Currency [0] 2362" xfId="5202" hidden="1"/>
    <cellStyle name="Currency [0] 2362" xfId="34590" hidden="1"/>
    <cellStyle name="Currency [0] 2363" xfId="5204" hidden="1"/>
    <cellStyle name="Currency [0] 2363" xfId="34592" hidden="1"/>
    <cellStyle name="Currency [0] 2364" xfId="5085" hidden="1"/>
    <cellStyle name="Currency [0] 2364" xfId="34473" hidden="1"/>
    <cellStyle name="Currency [0] 2365" xfId="5121" hidden="1"/>
    <cellStyle name="Currency [0] 2365" xfId="34509" hidden="1"/>
    <cellStyle name="Currency [0] 2366" xfId="5190" hidden="1"/>
    <cellStyle name="Currency [0] 2366" xfId="34578" hidden="1"/>
    <cellStyle name="Currency [0] 2367" xfId="5178" hidden="1"/>
    <cellStyle name="Currency [0] 2367" xfId="34566" hidden="1"/>
    <cellStyle name="Currency [0] 2368" xfId="5195" hidden="1"/>
    <cellStyle name="Currency [0] 2368" xfId="34583" hidden="1"/>
    <cellStyle name="Currency [0] 2369" xfId="5206" hidden="1"/>
    <cellStyle name="Currency [0] 2369" xfId="34594" hidden="1"/>
    <cellStyle name="Currency [0] 237" xfId="2622" hidden="1"/>
    <cellStyle name="Currency [0] 237" xfId="32011" hidden="1"/>
    <cellStyle name="Currency [0] 2370" xfId="5054" hidden="1"/>
    <cellStyle name="Currency [0] 2370" xfId="34442" hidden="1"/>
    <cellStyle name="Currency [0] 2371" xfId="5118" hidden="1"/>
    <cellStyle name="Currency [0] 2371" xfId="34506" hidden="1"/>
    <cellStyle name="Currency [0] 2372" xfId="5210" hidden="1"/>
    <cellStyle name="Currency [0] 2372" xfId="34598" hidden="1"/>
    <cellStyle name="Currency [0] 2373" xfId="5212" hidden="1"/>
    <cellStyle name="Currency [0] 2373" xfId="34600" hidden="1"/>
    <cellStyle name="Currency [0] 2374" xfId="5167" hidden="1"/>
    <cellStyle name="Currency [0] 2374" xfId="34555" hidden="1"/>
    <cellStyle name="Currency [0] 2375" xfId="5179" hidden="1"/>
    <cellStyle name="Currency [0] 2375" xfId="34567" hidden="1"/>
    <cellStyle name="Currency [0] 2376" xfId="5207" hidden="1"/>
    <cellStyle name="Currency [0] 2376" xfId="34595" hidden="1"/>
    <cellStyle name="Currency [0] 2377" xfId="5180" hidden="1"/>
    <cellStyle name="Currency [0] 2377" xfId="34568" hidden="1"/>
    <cellStyle name="Currency [0] 2378" xfId="5213" hidden="1"/>
    <cellStyle name="Currency [0] 2378" xfId="34601" hidden="1"/>
    <cellStyle name="Currency [0] 2379" xfId="5215" hidden="1"/>
    <cellStyle name="Currency [0] 2379" xfId="34603" hidden="1"/>
    <cellStyle name="Currency [0] 238" xfId="2654" hidden="1"/>
    <cellStyle name="Currency [0] 238" xfId="32043" hidden="1"/>
    <cellStyle name="Currency [0] 2380" xfId="5208" hidden="1"/>
    <cellStyle name="Currency [0] 2380" xfId="34596" hidden="1"/>
    <cellStyle name="Currency [0] 2381" xfId="5154" hidden="1"/>
    <cellStyle name="Currency [0] 2381" xfId="34542" hidden="1"/>
    <cellStyle name="Currency [0] 2382" xfId="5217" hidden="1"/>
    <cellStyle name="Currency [0] 2382" xfId="34605" hidden="1"/>
    <cellStyle name="Currency [0] 2383" xfId="5219" hidden="1"/>
    <cellStyle name="Currency [0] 2383" xfId="34607" hidden="1"/>
    <cellStyle name="Currency [0] 2384" xfId="3653" hidden="1"/>
    <cellStyle name="Currency [0] 2384" xfId="33042" hidden="1"/>
    <cellStyle name="Currency [0] 2385" xfId="3622" hidden="1"/>
    <cellStyle name="Currency [0] 2385" xfId="33011" hidden="1"/>
    <cellStyle name="Currency [0] 2386" xfId="4250" hidden="1"/>
    <cellStyle name="Currency [0] 2386" xfId="33639" hidden="1"/>
    <cellStyle name="Currency [0] 2387" xfId="5224" hidden="1"/>
    <cellStyle name="Currency [0] 2387" xfId="34612" hidden="1"/>
    <cellStyle name="Currency [0] 2388" xfId="5226" hidden="1"/>
    <cellStyle name="Currency [0] 2388" xfId="34614" hidden="1"/>
    <cellStyle name="Currency [0] 2389" xfId="3644" hidden="1"/>
    <cellStyle name="Currency [0] 2389" xfId="33033" hidden="1"/>
    <cellStyle name="Currency [0] 239" xfId="2655" hidden="1"/>
    <cellStyle name="Currency [0] 239" xfId="32044" hidden="1"/>
    <cellStyle name="Currency [0] 2390" xfId="5220" hidden="1"/>
    <cellStyle name="Currency [0] 2390" xfId="34608" hidden="1"/>
    <cellStyle name="Currency [0] 2391" xfId="5228" hidden="1"/>
    <cellStyle name="Currency [0] 2391" xfId="34616" hidden="1"/>
    <cellStyle name="Currency [0] 2392" xfId="5230" hidden="1"/>
    <cellStyle name="Currency [0] 2392" xfId="34618" hidden="1"/>
    <cellStyle name="Currency [0] 2393" xfId="3625" hidden="1"/>
    <cellStyle name="Currency [0] 2393" xfId="33014" hidden="1"/>
    <cellStyle name="Currency [0] 2394" xfId="3642" hidden="1"/>
    <cellStyle name="Currency [0] 2394" xfId="33031" hidden="1"/>
    <cellStyle name="Currency [0] 2395" xfId="5241" hidden="1"/>
    <cellStyle name="Currency [0] 2395" xfId="34629" hidden="1"/>
    <cellStyle name="Currency [0] 2396" xfId="5250" hidden="1"/>
    <cellStyle name="Currency [0] 2396" xfId="34638" hidden="1"/>
    <cellStyle name="Currency [0] 2397" xfId="5261" hidden="1"/>
    <cellStyle name="Currency [0] 2397" xfId="34649" hidden="1"/>
    <cellStyle name="Currency [0] 2398" xfId="5267" hidden="1"/>
    <cellStyle name="Currency [0] 2398" xfId="34655" hidden="1"/>
    <cellStyle name="Currency [0] 2399" xfId="5239" hidden="1"/>
    <cellStyle name="Currency [0] 2399" xfId="34627" hidden="1"/>
    <cellStyle name="Currency [0] 24" xfId="154" hidden="1"/>
    <cellStyle name="Currency [0] 24" xfId="319" hidden="1"/>
    <cellStyle name="Currency [0] 24" xfId="225" hidden="1"/>
    <cellStyle name="Currency [0] 24" xfId="55" hidden="1"/>
    <cellStyle name="Currency [0] 24" xfId="502" hidden="1"/>
    <cellStyle name="Currency [0] 24" xfId="667" hidden="1"/>
    <cellStyle name="Currency [0] 24" xfId="573" hidden="1"/>
    <cellStyle name="Currency [0] 24" xfId="403" hidden="1"/>
    <cellStyle name="Currency [0] 24" xfId="840" hidden="1"/>
    <cellStyle name="Currency [0] 24" xfId="1005" hidden="1"/>
    <cellStyle name="Currency [0] 24" xfId="911" hidden="1"/>
    <cellStyle name="Currency [0] 24" xfId="741" hidden="1"/>
    <cellStyle name="Currency [0] 24" xfId="1182" hidden="1"/>
    <cellStyle name="Currency [0] 24" xfId="1347" hidden="1"/>
    <cellStyle name="Currency [0] 24" xfId="1253" hidden="1"/>
    <cellStyle name="Currency [0] 24" xfId="1083" hidden="1"/>
    <cellStyle name="Currency [0] 24" xfId="1510" hidden="1"/>
    <cellStyle name="Currency [0] 24" xfId="1675" hidden="1"/>
    <cellStyle name="Currency [0] 24" xfId="1581" hidden="1"/>
    <cellStyle name="Currency [0] 24" xfId="1411" hidden="1"/>
    <cellStyle name="Currency [0] 24" xfId="1838" hidden="1"/>
    <cellStyle name="Currency [0] 24" xfId="2003" hidden="1"/>
    <cellStyle name="Currency [0] 24" xfId="1909" hidden="1"/>
    <cellStyle name="Currency [0] 24" xfId="1739" hidden="1"/>
    <cellStyle name="Currency [0] 24" xfId="2169" hidden="1"/>
    <cellStyle name="Currency [0] 24" xfId="2333" hidden="1"/>
    <cellStyle name="Currency [0] 24" xfId="2240" hidden="1"/>
    <cellStyle name="Currency [0] 24" xfId="2370" hidden="1"/>
    <cellStyle name="Currency [0] 24" xfId="2396" hidden="1"/>
    <cellStyle name="Currency [0] 24" xfId="31785" hidden="1"/>
    <cellStyle name="Currency [0] 24" xfId="61223" hidden="1"/>
    <cellStyle name="Currency [0] 24" xfId="61305" hidden="1"/>
    <cellStyle name="Currency [0] 24" xfId="61389" hidden="1"/>
    <cellStyle name="Currency [0] 24" xfId="61471" hidden="1"/>
    <cellStyle name="Currency [0] 24" xfId="61554" hidden="1"/>
    <cellStyle name="Currency [0] 24" xfId="61636" hidden="1"/>
    <cellStyle name="Currency [0] 24" xfId="61716" hidden="1"/>
    <cellStyle name="Currency [0] 24" xfId="61798" hidden="1"/>
    <cellStyle name="Currency [0] 24" xfId="61880" hidden="1"/>
    <cellStyle name="Currency [0] 24" xfId="61962" hidden="1"/>
    <cellStyle name="Currency [0] 24" xfId="62046" hidden="1"/>
    <cellStyle name="Currency [0] 24" xfId="62128" hidden="1"/>
    <cellStyle name="Currency [0] 24" xfId="62210" hidden="1"/>
    <cellStyle name="Currency [0] 24" xfId="62292" hidden="1"/>
    <cellStyle name="Currency [0] 24" xfId="62372" hidden="1"/>
    <cellStyle name="Currency [0] 24" xfId="62454" hidden="1"/>
    <cellStyle name="Currency [0] 24" xfId="62529" hidden="1"/>
    <cellStyle name="Currency [0] 24" xfId="62611" hidden="1"/>
    <cellStyle name="Currency [0] 24" xfId="62695" hidden="1"/>
    <cellStyle name="Currency [0] 24" xfId="62777" hidden="1"/>
    <cellStyle name="Currency [0] 24" xfId="62859" hidden="1"/>
    <cellStyle name="Currency [0] 24" xfId="62941" hidden="1"/>
    <cellStyle name="Currency [0] 24" xfId="63021" hidden="1"/>
    <cellStyle name="Currency [0] 24" xfId="63103" hidden="1"/>
    <cellStyle name="Currency [0] 240" xfId="2519" hidden="1"/>
    <cellStyle name="Currency [0] 240" xfId="31908" hidden="1"/>
    <cellStyle name="Currency [0] 2400" xfId="5257" hidden="1"/>
    <cellStyle name="Currency [0] 2400" xfId="34645" hidden="1"/>
    <cellStyle name="Currency [0] 2401" xfId="5279" hidden="1"/>
    <cellStyle name="Currency [0] 2401" xfId="34667" hidden="1"/>
    <cellStyle name="Currency [0] 2402" xfId="5281" hidden="1"/>
    <cellStyle name="Currency [0] 2402" xfId="34669" hidden="1"/>
    <cellStyle name="Currency [0] 2403" xfId="3615" hidden="1"/>
    <cellStyle name="Currency [0] 2403" xfId="33004" hidden="1"/>
    <cellStyle name="Currency [0] 2404" xfId="3629" hidden="1"/>
    <cellStyle name="Currency [0] 2404" xfId="33018" hidden="1"/>
    <cellStyle name="Currency [0] 2405" xfId="5253" hidden="1"/>
    <cellStyle name="Currency [0] 2405" xfId="34641" hidden="1"/>
    <cellStyle name="Currency [0] 2406" xfId="3632" hidden="1"/>
    <cellStyle name="Currency [0] 2406" xfId="33021" hidden="1"/>
    <cellStyle name="Currency [0] 2407" xfId="5242" hidden="1"/>
    <cellStyle name="Currency [0] 2407" xfId="34630" hidden="1"/>
    <cellStyle name="Currency [0] 2408" xfId="5286" hidden="1"/>
    <cellStyle name="Currency [0] 2408" xfId="34674" hidden="1"/>
    <cellStyle name="Currency [0] 2409" xfId="5254" hidden="1"/>
    <cellStyle name="Currency [0] 2409" xfId="34642" hidden="1"/>
    <cellStyle name="Currency [0] 241" xfId="2529" hidden="1"/>
    <cellStyle name="Currency [0] 241" xfId="31918" hidden="1"/>
    <cellStyle name="Currency [0] 2410" xfId="5262" hidden="1"/>
    <cellStyle name="Currency [0] 2410" xfId="34650" hidden="1"/>
    <cellStyle name="Currency [0] 2411" xfId="5298" hidden="1"/>
    <cellStyle name="Currency [0] 2411" xfId="34686" hidden="1"/>
    <cellStyle name="Currency [0] 2412" xfId="5300" hidden="1"/>
    <cellStyle name="Currency [0] 2412" xfId="34688" hidden="1"/>
    <cellStyle name="Currency [0] 2413" xfId="5256" hidden="1"/>
    <cellStyle name="Currency [0] 2413" xfId="34644" hidden="1"/>
    <cellStyle name="Currency [0] 2414" xfId="5269" hidden="1"/>
    <cellStyle name="Currency [0] 2414" xfId="34657" hidden="1"/>
    <cellStyle name="Currency [0] 2415" xfId="5274" hidden="1"/>
    <cellStyle name="Currency [0] 2415" xfId="34662" hidden="1"/>
    <cellStyle name="Currency [0] 2416" xfId="5268" hidden="1"/>
    <cellStyle name="Currency [0] 2416" xfId="34656" hidden="1"/>
    <cellStyle name="Currency [0] 2417" xfId="5316" hidden="1"/>
    <cellStyle name="Currency [0] 2417" xfId="34704" hidden="1"/>
    <cellStyle name="Currency [0] 2418" xfId="5324" hidden="1"/>
    <cellStyle name="Currency [0] 2418" xfId="34712" hidden="1"/>
    <cellStyle name="Currency [0] 2419" xfId="5252" hidden="1"/>
    <cellStyle name="Currency [0] 2419" xfId="34640" hidden="1"/>
    <cellStyle name="Currency [0] 242" xfId="2657" hidden="1"/>
    <cellStyle name="Currency [0] 242" xfId="32046" hidden="1"/>
    <cellStyle name="Currency [0] 2420" xfId="5310" hidden="1"/>
    <cellStyle name="Currency [0] 2420" xfId="34698" hidden="1"/>
    <cellStyle name="Currency [0] 2421" xfId="5333" hidden="1"/>
    <cellStyle name="Currency [0] 2421" xfId="34721" hidden="1"/>
    <cellStyle name="Currency [0] 2422" xfId="5335" hidden="1"/>
    <cellStyle name="Currency [0] 2422" xfId="34723" hidden="1"/>
    <cellStyle name="Currency [0] 2423" xfId="5235" hidden="1"/>
    <cellStyle name="Currency [0] 2423" xfId="34623" hidden="1"/>
    <cellStyle name="Currency [0] 2424" xfId="5245" hidden="1"/>
    <cellStyle name="Currency [0] 2424" xfId="34633" hidden="1"/>
    <cellStyle name="Currency [0] 2425" xfId="5307" hidden="1"/>
    <cellStyle name="Currency [0] 2425" xfId="34695" hidden="1"/>
    <cellStyle name="Currency [0] 2426" xfId="5272" hidden="1"/>
    <cellStyle name="Currency [0] 2426" xfId="34660" hidden="1"/>
    <cellStyle name="Currency [0] 2427" xfId="5222" hidden="1"/>
    <cellStyle name="Currency [0] 2427" xfId="34610" hidden="1"/>
    <cellStyle name="Currency [0] 2428" xfId="5343" hidden="1"/>
    <cellStyle name="Currency [0] 2428" xfId="34731" hidden="1"/>
    <cellStyle name="Currency [0] 2429" xfId="5308" hidden="1"/>
    <cellStyle name="Currency [0] 2429" xfId="34696" hidden="1"/>
    <cellStyle name="Currency [0] 243" xfId="2661" hidden="1"/>
    <cellStyle name="Currency [0] 243" xfId="32050" hidden="1"/>
    <cellStyle name="Currency [0] 2430" xfId="5319" hidden="1"/>
    <cellStyle name="Currency [0] 2430" xfId="34707" hidden="1"/>
    <cellStyle name="Currency [0] 2431" xfId="5351" hidden="1"/>
    <cellStyle name="Currency [0] 2431" xfId="34739" hidden="1"/>
    <cellStyle name="Currency [0] 2432" xfId="5353" hidden="1"/>
    <cellStyle name="Currency [0] 2432" xfId="34741" hidden="1"/>
    <cellStyle name="Currency [0] 2433" xfId="5305" hidden="1"/>
    <cellStyle name="Currency [0] 2433" xfId="34693" hidden="1"/>
    <cellStyle name="Currency [0] 2434" xfId="5304" hidden="1"/>
    <cellStyle name="Currency [0] 2434" xfId="34692" hidden="1"/>
    <cellStyle name="Currency [0] 2435" xfId="5294" hidden="1"/>
    <cellStyle name="Currency [0] 2435" xfId="34682" hidden="1"/>
    <cellStyle name="Currency [0] 2436" xfId="5290" hidden="1"/>
    <cellStyle name="Currency [0] 2436" xfId="34678" hidden="1"/>
    <cellStyle name="Currency [0] 2437" xfId="5292" hidden="1"/>
    <cellStyle name="Currency [0] 2437" xfId="34680" hidden="1"/>
    <cellStyle name="Currency [0] 2438" xfId="5360" hidden="1"/>
    <cellStyle name="Currency [0] 2438" xfId="34748" hidden="1"/>
    <cellStyle name="Currency [0] 2439" xfId="3661" hidden="1"/>
    <cellStyle name="Currency [0] 2439" xfId="33050" hidden="1"/>
    <cellStyle name="Currency [0] 244" xfId="2662" hidden="1"/>
    <cellStyle name="Currency [0] 244" xfId="32051" hidden="1"/>
    <cellStyle name="Currency [0] 2440" xfId="5338" hidden="1"/>
    <cellStyle name="Currency [0] 2440" xfId="34726" hidden="1"/>
    <cellStyle name="Currency [0] 2441" xfId="5366" hidden="1"/>
    <cellStyle name="Currency [0] 2441" xfId="34754" hidden="1"/>
    <cellStyle name="Currency [0] 2442" xfId="5368" hidden="1"/>
    <cellStyle name="Currency [0] 2442" xfId="34756" hidden="1"/>
    <cellStyle name="Currency [0] 2443" xfId="5243" hidden="1"/>
    <cellStyle name="Currency [0] 2443" xfId="34631" hidden="1"/>
    <cellStyle name="Currency [0] 2444" xfId="5317" hidden="1"/>
    <cellStyle name="Currency [0] 2444" xfId="34705" hidden="1"/>
    <cellStyle name="Currency [0] 2445" xfId="5273" hidden="1"/>
    <cellStyle name="Currency [0] 2445" xfId="34661" hidden="1"/>
    <cellStyle name="Currency [0] 2446" xfId="5309" hidden="1"/>
    <cellStyle name="Currency [0] 2446" xfId="34697" hidden="1"/>
    <cellStyle name="Currency [0] 2447" xfId="5313" hidden="1"/>
    <cellStyle name="Currency [0] 2447" xfId="34701" hidden="1"/>
    <cellStyle name="Currency [0] 2448" xfId="5374" hidden="1"/>
    <cellStyle name="Currency [0] 2448" xfId="34762" hidden="1"/>
    <cellStyle name="Currency [0] 2449" xfId="3627" hidden="1"/>
    <cellStyle name="Currency [0] 2449" xfId="33016" hidden="1"/>
    <cellStyle name="Currency [0] 245" xfId="2511" hidden="1"/>
    <cellStyle name="Currency [0] 245" xfId="31900" hidden="1"/>
    <cellStyle name="Currency [0] 2450" xfId="5356" hidden="1"/>
    <cellStyle name="Currency [0] 2450" xfId="34744" hidden="1"/>
    <cellStyle name="Currency [0] 2451" xfId="5379" hidden="1"/>
    <cellStyle name="Currency [0] 2451" xfId="34767" hidden="1"/>
    <cellStyle name="Currency [0] 2452" xfId="5381" hidden="1"/>
    <cellStyle name="Currency [0] 2452" xfId="34769" hidden="1"/>
    <cellStyle name="Currency [0] 2453" xfId="5237" hidden="1"/>
    <cellStyle name="Currency [0] 2453" xfId="34625" hidden="1"/>
    <cellStyle name="Currency [0] 2454" xfId="5336" hidden="1"/>
    <cellStyle name="Currency [0] 2454" xfId="34724" hidden="1"/>
    <cellStyle name="Currency [0] 2455" xfId="5303" hidden="1"/>
    <cellStyle name="Currency [0] 2455" xfId="34691" hidden="1"/>
    <cellStyle name="Currency [0] 2456" xfId="5321" hidden="1"/>
    <cellStyle name="Currency [0] 2456" xfId="34709" hidden="1"/>
    <cellStyle name="Currency [0] 2457" xfId="5318" hidden="1"/>
    <cellStyle name="Currency [0] 2457" xfId="34706" hidden="1"/>
    <cellStyle name="Currency [0] 2458" xfId="5385" hidden="1"/>
    <cellStyle name="Currency [0] 2458" xfId="34773" hidden="1"/>
    <cellStyle name="Currency [0] 2459" xfId="5270" hidden="1"/>
    <cellStyle name="Currency [0] 2459" xfId="34658" hidden="1"/>
    <cellStyle name="Currency [0] 246" xfId="2659" hidden="1"/>
    <cellStyle name="Currency [0] 246" xfId="32048" hidden="1"/>
    <cellStyle name="Currency [0] 2460" xfId="5370" hidden="1"/>
    <cellStyle name="Currency [0] 2460" xfId="34758" hidden="1"/>
    <cellStyle name="Currency [0] 2461" xfId="5392" hidden="1"/>
    <cellStyle name="Currency [0] 2461" xfId="34780" hidden="1"/>
    <cellStyle name="Currency [0] 2462" xfId="5394" hidden="1"/>
    <cellStyle name="Currency [0] 2462" xfId="34782" hidden="1"/>
    <cellStyle name="Currency [0] 2463" xfId="5322" hidden="1"/>
    <cellStyle name="Currency [0] 2463" xfId="34710" hidden="1"/>
    <cellStyle name="Currency [0] 2464" xfId="5354" hidden="1"/>
    <cellStyle name="Currency [0] 2464" xfId="34742" hidden="1"/>
    <cellStyle name="Currency [0] 2465" xfId="3635" hidden="1"/>
    <cellStyle name="Currency [0] 2465" xfId="33024" hidden="1"/>
    <cellStyle name="Currency [0] 2466" xfId="5340" hidden="1"/>
    <cellStyle name="Currency [0] 2466" xfId="34728" hidden="1"/>
    <cellStyle name="Currency [0] 2467" xfId="5337" hidden="1"/>
    <cellStyle name="Currency [0] 2467" xfId="34725" hidden="1"/>
    <cellStyle name="Currency [0] 2468" xfId="5398" hidden="1"/>
    <cellStyle name="Currency [0] 2468" xfId="34786" hidden="1"/>
    <cellStyle name="Currency [0] 2469" xfId="5233" hidden="1"/>
    <cellStyle name="Currency [0] 2469" xfId="34621" hidden="1"/>
    <cellStyle name="Currency [0] 247" xfId="2663" hidden="1"/>
    <cellStyle name="Currency [0] 247" xfId="32052" hidden="1"/>
    <cellStyle name="Currency [0] 2470" xfId="5382" hidden="1"/>
    <cellStyle name="Currency [0] 2470" xfId="34770" hidden="1"/>
    <cellStyle name="Currency [0] 2471" xfId="5402" hidden="1"/>
    <cellStyle name="Currency [0] 2471" xfId="34790" hidden="1"/>
    <cellStyle name="Currency [0] 2472" xfId="5404" hidden="1"/>
    <cellStyle name="Currency [0] 2472" xfId="34792" hidden="1"/>
    <cellStyle name="Currency [0] 2473" xfId="5341" hidden="1"/>
    <cellStyle name="Currency [0] 2473" xfId="34729" hidden="1"/>
    <cellStyle name="Currency [0] 2474" xfId="5369" hidden="1"/>
    <cellStyle name="Currency [0] 2474" xfId="34757" hidden="1"/>
    <cellStyle name="Currency [0] 2475" xfId="5329" hidden="1"/>
    <cellStyle name="Currency [0] 2475" xfId="34717" hidden="1"/>
    <cellStyle name="Currency [0] 2476" xfId="5358" hidden="1"/>
    <cellStyle name="Currency [0] 2476" xfId="34746" hidden="1"/>
    <cellStyle name="Currency [0] 2477" xfId="5355" hidden="1"/>
    <cellStyle name="Currency [0] 2477" xfId="34743" hidden="1"/>
    <cellStyle name="Currency [0] 2478" xfId="5408" hidden="1"/>
    <cellStyle name="Currency [0] 2478" xfId="34796" hidden="1"/>
    <cellStyle name="Currency [0] 2479" xfId="5236" hidden="1"/>
    <cellStyle name="Currency [0] 2479" xfId="34624" hidden="1"/>
    <cellStyle name="Currency [0] 248" xfId="2664" hidden="1"/>
    <cellStyle name="Currency [0] 248" xfId="32053" hidden="1"/>
    <cellStyle name="Currency [0] 2480" xfId="5395" hidden="1"/>
    <cellStyle name="Currency [0] 2480" xfId="34783" hidden="1"/>
    <cellStyle name="Currency [0] 2481" xfId="5412" hidden="1"/>
    <cellStyle name="Currency [0] 2481" xfId="34800" hidden="1"/>
    <cellStyle name="Currency [0] 2482" xfId="5414" hidden="1"/>
    <cellStyle name="Currency [0] 2482" xfId="34802" hidden="1"/>
    <cellStyle name="Currency [0] 2483" xfId="5295" hidden="1"/>
    <cellStyle name="Currency [0] 2483" xfId="34683" hidden="1"/>
    <cellStyle name="Currency [0] 2484" xfId="5331" hidden="1"/>
    <cellStyle name="Currency [0] 2484" xfId="34719" hidden="1"/>
    <cellStyle name="Currency [0] 2485" xfId="5400" hidden="1"/>
    <cellStyle name="Currency [0] 2485" xfId="34788" hidden="1"/>
    <cellStyle name="Currency [0] 2486" xfId="5388" hidden="1"/>
    <cellStyle name="Currency [0] 2486" xfId="34776" hidden="1"/>
    <cellStyle name="Currency [0] 2487" xfId="5405" hidden="1"/>
    <cellStyle name="Currency [0] 2487" xfId="34793" hidden="1"/>
    <cellStyle name="Currency [0] 2488" xfId="5416" hidden="1"/>
    <cellStyle name="Currency [0] 2488" xfId="34804" hidden="1"/>
    <cellStyle name="Currency [0] 2489" xfId="5264" hidden="1"/>
    <cellStyle name="Currency [0] 2489" xfId="34652" hidden="1"/>
    <cellStyle name="Currency [0] 249" xfId="2658" hidden="1"/>
    <cellStyle name="Currency [0] 249" xfId="32047" hidden="1"/>
    <cellStyle name="Currency [0] 2490" xfId="5328" hidden="1"/>
    <cellStyle name="Currency [0] 2490" xfId="34716" hidden="1"/>
    <cellStyle name="Currency [0] 2491" xfId="5420" hidden="1"/>
    <cellStyle name="Currency [0] 2491" xfId="34808" hidden="1"/>
    <cellStyle name="Currency [0] 2492" xfId="5422" hidden="1"/>
    <cellStyle name="Currency [0] 2492" xfId="34810" hidden="1"/>
    <cellStyle name="Currency [0] 2493" xfId="5377" hidden="1"/>
    <cellStyle name="Currency [0] 2493" xfId="34765" hidden="1"/>
    <cellStyle name="Currency [0] 2494" xfId="5389" hidden="1"/>
    <cellStyle name="Currency [0] 2494" xfId="34777" hidden="1"/>
    <cellStyle name="Currency [0] 2495" xfId="5417" hidden="1"/>
    <cellStyle name="Currency [0] 2495" xfId="34805" hidden="1"/>
    <cellStyle name="Currency [0] 2496" xfId="5390" hidden="1"/>
    <cellStyle name="Currency [0] 2496" xfId="34778" hidden="1"/>
    <cellStyle name="Currency [0] 2497" xfId="5423" hidden="1"/>
    <cellStyle name="Currency [0] 2497" xfId="34811" hidden="1"/>
    <cellStyle name="Currency [0] 2498" xfId="5425" hidden="1"/>
    <cellStyle name="Currency [0] 2498" xfId="34813" hidden="1"/>
    <cellStyle name="Currency [0] 2499" xfId="5418" hidden="1"/>
    <cellStyle name="Currency [0] 2499" xfId="34806" hidden="1"/>
    <cellStyle name="Currency [0] 25" xfId="156" hidden="1"/>
    <cellStyle name="Currency [0] 25" xfId="321" hidden="1"/>
    <cellStyle name="Currency [0] 25" xfId="223" hidden="1"/>
    <cellStyle name="Currency [0] 25" xfId="52" hidden="1"/>
    <cellStyle name="Currency [0] 25" xfId="504" hidden="1"/>
    <cellStyle name="Currency [0] 25" xfId="669" hidden="1"/>
    <cellStyle name="Currency [0] 25" xfId="571" hidden="1"/>
    <cellStyle name="Currency [0] 25" xfId="400" hidden="1"/>
    <cellStyle name="Currency [0] 25" xfId="842" hidden="1"/>
    <cellStyle name="Currency [0] 25" xfId="1007" hidden="1"/>
    <cellStyle name="Currency [0] 25" xfId="909" hidden="1"/>
    <cellStyle name="Currency [0] 25" xfId="738" hidden="1"/>
    <cellStyle name="Currency [0] 25" xfId="1184" hidden="1"/>
    <cellStyle name="Currency [0] 25" xfId="1349" hidden="1"/>
    <cellStyle name="Currency [0] 25" xfId="1251" hidden="1"/>
    <cellStyle name="Currency [0] 25" xfId="1080" hidden="1"/>
    <cellStyle name="Currency [0] 25" xfId="1512" hidden="1"/>
    <cellStyle name="Currency [0] 25" xfId="1677" hidden="1"/>
    <cellStyle name="Currency [0] 25" xfId="1579" hidden="1"/>
    <cellStyle name="Currency [0] 25" xfId="1408" hidden="1"/>
    <cellStyle name="Currency [0] 25" xfId="1840" hidden="1"/>
    <cellStyle name="Currency [0] 25" xfId="2005" hidden="1"/>
    <cellStyle name="Currency [0] 25" xfId="1907" hidden="1"/>
    <cellStyle name="Currency [0] 25" xfId="1736" hidden="1"/>
    <cellStyle name="Currency [0] 25" xfId="2171" hidden="1"/>
    <cellStyle name="Currency [0] 25" xfId="2335" hidden="1"/>
    <cellStyle name="Currency [0] 25" xfId="2238" hidden="1"/>
    <cellStyle name="Currency [0] 25" xfId="2061" hidden="1"/>
    <cellStyle name="Currency [0] 25" xfId="2415" hidden="1"/>
    <cellStyle name="Currency [0] 25" xfId="31804" hidden="1"/>
    <cellStyle name="Currency [0] 25" xfId="61225" hidden="1"/>
    <cellStyle name="Currency [0] 25" xfId="61307" hidden="1"/>
    <cellStyle name="Currency [0] 25" xfId="61391" hidden="1"/>
    <cellStyle name="Currency [0] 25" xfId="61473" hidden="1"/>
    <cellStyle name="Currency [0] 25" xfId="61556" hidden="1"/>
    <cellStyle name="Currency [0] 25" xfId="61638" hidden="1"/>
    <cellStyle name="Currency [0] 25" xfId="61718" hidden="1"/>
    <cellStyle name="Currency [0] 25" xfId="61800" hidden="1"/>
    <cellStyle name="Currency [0] 25" xfId="61882" hidden="1"/>
    <cellStyle name="Currency [0] 25" xfId="61964" hidden="1"/>
    <cellStyle name="Currency [0] 25" xfId="62048" hidden="1"/>
    <cellStyle name="Currency [0] 25" xfId="62130" hidden="1"/>
    <cellStyle name="Currency [0] 25" xfId="62212" hidden="1"/>
    <cellStyle name="Currency [0] 25" xfId="62294" hidden="1"/>
    <cellStyle name="Currency [0] 25" xfId="62374" hidden="1"/>
    <cellStyle name="Currency [0] 25" xfId="62456" hidden="1"/>
    <cellStyle name="Currency [0] 25" xfId="62531" hidden="1"/>
    <cellStyle name="Currency [0] 25" xfId="62613" hidden="1"/>
    <cellStyle name="Currency [0] 25" xfId="62697" hidden="1"/>
    <cellStyle name="Currency [0] 25" xfId="62779" hidden="1"/>
    <cellStyle name="Currency [0] 25" xfId="62861" hidden="1"/>
    <cellStyle name="Currency [0] 25" xfId="62943" hidden="1"/>
    <cellStyle name="Currency [0] 25" xfId="63023" hidden="1"/>
    <cellStyle name="Currency [0] 25" xfId="63105" hidden="1"/>
    <cellStyle name="Currency [0] 250" xfId="2518" hidden="1"/>
    <cellStyle name="Currency [0] 250" xfId="31907" hidden="1"/>
    <cellStyle name="Currency [0] 2500" xfId="5364" hidden="1"/>
    <cellStyle name="Currency [0] 2500" xfId="34752" hidden="1"/>
    <cellStyle name="Currency [0] 2501" xfId="5427" hidden="1"/>
    <cellStyle name="Currency [0] 2501" xfId="34815" hidden="1"/>
    <cellStyle name="Currency [0] 2502" xfId="5429" hidden="1"/>
    <cellStyle name="Currency [0] 2502" xfId="34817" hidden="1"/>
    <cellStyle name="Currency [0] 2503" xfId="5486" hidden="1"/>
    <cellStyle name="Currency [0] 2503" xfId="34874" hidden="1"/>
    <cellStyle name="Currency [0] 2504" xfId="5505" hidden="1"/>
    <cellStyle name="Currency [0] 2504" xfId="34893" hidden="1"/>
    <cellStyle name="Currency [0] 2505" xfId="5512" hidden="1"/>
    <cellStyle name="Currency [0] 2505" xfId="34900" hidden="1"/>
    <cellStyle name="Currency [0] 2506" xfId="5519" hidden="1"/>
    <cellStyle name="Currency [0] 2506" xfId="34907" hidden="1"/>
    <cellStyle name="Currency [0] 2507" xfId="5524" hidden="1"/>
    <cellStyle name="Currency [0] 2507" xfId="34912" hidden="1"/>
    <cellStyle name="Currency [0] 2508" xfId="5503" hidden="1"/>
    <cellStyle name="Currency [0] 2508" xfId="34891" hidden="1"/>
    <cellStyle name="Currency [0] 2509" xfId="5514" hidden="1"/>
    <cellStyle name="Currency [0] 2509" xfId="34902" hidden="1"/>
    <cellStyle name="Currency [0] 251" xfId="2670" hidden="1"/>
    <cellStyle name="Currency [0] 251" xfId="32059" hidden="1"/>
    <cellStyle name="Currency [0] 2510" xfId="5528" hidden="1"/>
    <cellStyle name="Currency [0] 2510" xfId="34916" hidden="1"/>
    <cellStyle name="Currency [0] 2511" xfId="5530" hidden="1"/>
    <cellStyle name="Currency [0] 2511" xfId="34918" hidden="1"/>
    <cellStyle name="Currency [0] 2512" xfId="5513" hidden="1"/>
    <cellStyle name="Currency [0] 2512" xfId="34901" hidden="1"/>
    <cellStyle name="Currency [0] 2513" xfId="5487" hidden="1"/>
    <cellStyle name="Currency [0] 2513" xfId="34875" hidden="1"/>
    <cellStyle name="Currency [0] 2514" xfId="5541" hidden="1"/>
    <cellStyle name="Currency [0] 2514" xfId="34929" hidden="1"/>
    <cellStyle name="Currency [0] 2515" xfId="5550" hidden="1"/>
    <cellStyle name="Currency [0] 2515" xfId="34938" hidden="1"/>
    <cellStyle name="Currency [0] 2516" xfId="5561" hidden="1"/>
    <cellStyle name="Currency [0] 2516" xfId="34949" hidden="1"/>
    <cellStyle name="Currency [0] 2517" xfId="5567" hidden="1"/>
    <cellStyle name="Currency [0] 2517" xfId="34955" hidden="1"/>
    <cellStyle name="Currency [0] 2518" xfId="5539" hidden="1"/>
    <cellStyle name="Currency [0] 2518" xfId="34927" hidden="1"/>
    <cellStyle name="Currency [0] 2519" xfId="5557" hidden="1"/>
    <cellStyle name="Currency [0] 2519" xfId="34945" hidden="1"/>
    <cellStyle name="Currency [0] 252" xfId="2674" hidden="1"/>
    <cellStyle name="Currency [0] 252" xfId="32063" hidden="1"/>
    <cellStyle name="Currency [0] 2520" xfId="5579" hidden="1"/>
    <cellStyle name="Currency [0] 2520" xfId="34967" hidden="1"/>
    <cellStyle name="Currency [0] 2521" xfId="5581" hidden="1"/>
    <cellStyle name="Currency [0] 2521" xfId="34969" hidden="1"/>
    <cellStyle name="Currency [0] 2522" xfId="5509" hidden="1"/>
    <cellStyle name="Currency [0] 2522" xfId="34897" hidden="1"/>
    <cellStyle name="Currency [0] 2523" xfId="5493" hidden="1"/>
    <cellStyle name="Currency [0] 2523" xfId="34881" hidden="1"/>
    <cellStyle name="Currency [0] 2524" xfId="5553" hidden="1"/>
    <cellStyle name="Currency [0] 2524" xfId="34941" hidden="1"/>
    <cellStyle name="Currency [0] 2525" xfId="5498" hidden="1"/>
    <cellStyle name="Currency [0] 2525" xfId="34886" hidden="1"/>
    <cellStyle name="Currency [0] 2526" xfId="5542" hidden="1"/>
    <cellStyle name="Currency [0] 2526" xfId="34930" hidden="1"/>
    <cellStyle name="Currency [0] 2527" xfId="5586" hidden="1"/>
    <cellStyle name="Currency [0] 2527" xfId="34974" hidden="1"/>
    <cellStyle name="Currency [0] 2528" xfId="5554" hidden="1"/>
    <cellStyle name="Currency [0] 2528" xfId="34942" hidden="1"/>
    <cellStyle name="Currency [0] 2529" xfId="5562" hidden="1"/>
    <cellStyle name="Currency [0] 2529" xfId="34950" hidden="1"/>
    <cellStyle name="Currency [0] 253" xfId="2680" hidden="1"/>
    <cellStyle name="Currency [0] 253" xfId="32069" hidden="1"/>
    <cellStyle name="Currency [0] 2530" xfId="5598" hidden="1"/>
    <cellStyle name="Currency [0] 2530" xfId="34986" hidden="1"/>
    <cellStyle name="Currency [0] 2531" xfId="5600" hidden="1"/>
    <cellStyle name="Currency [0] 2531" xfId="34988" hidden="1"/>
    <cellStyle name="Currency [0] 2532" xfId="5556" hidden="1"/>
    <cellStyle name="Currency [0] 2532" xfId="34944" hidden="1"/>
    <cellStyle name="Currency [0] 2533" xfId="5569" hidden="1"/>
    <cellStyle name="Currency [0] 2533" xfId="34957" hidden="1"/>
    <cellStyle name="Currency [0] 2534" xfId="5574" hidden="1"/>
    <cellStyle name="Currency [0] 2534" xfId="34962" hidden="1"/>
    <cellStyle name="Currency [0] 2535" xfId="5568" hidden="1"/>
    <cellStyle name="Currency [0] 2535" xfId="34956" hidden="1"/>
    <cellStyle name="Currency [0] 2536" xfId="5616" hidden="1"/>
    <cellStyle name="Currency [0] 2536" xfId="35004" hidden="1"/>
    <cellStyle name="Currency [0] 2537" xfId="5624" hidden="1"/>
    <cellStyle name="Currency [0] 2537" xfId="35012" hidden="1"/>
    <cellStyle name="Currency [0] 2538" xfId="5552" hidden="1"/>
    <cellStyle name="Currency [0] 2538" xfId="34940" hidden="1"/>
    <cellStyle name="Currency [0] 2539" xfId="5610" hidden="1"/>
    <cellStyle name="Currency [0] 2539" xfId="34998" hidden="1"/>
    <cellStyle name="Currency [0] 254" xfId="2683" hidden="1"/>
    <cellStyle name="Currency [0] 254" xfId="32072" hidden="1"/>
    <cellStyle name="Currency [0] 2540" xfId="5633" hidden="1"/>
    <cellStyle name="Currency [0] 2540" xfId="35021" hidden="1"/>
    <cellStyle name="Currency [0] 2541" xfId="5635" hidden="1"/>
    <cellStyle name="Currency [0] 2541" xfId="35023" hidden="1"/>
    <cellStyle name="Currency [0] 2542" xfId="5535" hidden="1"/>
    <cellStyle name="Currency [0] 2542" xfId="34923" hidden="1"/>
    <cellStyle name="Currency [0] 2543" xfId="5545" hidden="1"/>
    <cellStyle name="Currency [0] 2543" xfId="34933" hidden="1"/>
    <cellStyle name="Currency [0] 2544" xfId="5607" hidden="1"/>
    <cellStyle name="Currency [0] 2544" xfId="34995" hidden="1"/>
    <cellStyle name="Currency [0] 2545" xfId="5572" hidden="1"/>
    <cellStyle name="Currency [0] 2545" xfId="34960" hidden="1"/>
    <cellStyle name="Currency [0] 2546" xfId="5517" hidden="1"/>
    <cellStyle name="Currency [0] 2546" xfId="34905" hidden="1"/>
    <cellStyle name="Currency [0] 2547" xfId="5643" hidden="1"/>
    <cellStyle name="Currency [0] 2547" xfId="35031" hidden="1"/>
    <cellStyle name="Currency [0] 2548" xfId="5608" hidden="1"/>
    <cellStyle name="Currency [0] 2548" xfId="34996" hidden="1"/>
    <cellStyle name="Currency [0] 2549" xfId="5619" hidden="1"/>
    <cellStyle name="Currency [0] 2549" xfId="35007" hidden="1"/>
    <cellStyle name="Currency [0] 255" xfId="2669" hidden="1"/>
    <cellStyle name="Currency [0] 255" xfId="32058" hidden="1"/>
    <cellStyle name="Currency [0] 2550" xfId="5651" hidden="1"/>
    <cellStyle name="Currency [0] 2550" xfId="35039" hidden="1"/>
    <cellStyle name="Currency [0] 2551" xfId="5653" hidden="1"/>
    <cellStyle name="Currency [0] 2551" xfId="35041" hidden="1"/>
    <cellStyle name="Currency [0] 2552" xfId="5605" hidden="1"/>
    <cellStyle name="Currency [0] 2552" xfId="34993" hidden="1"/>
    <cellStyle name="Currency [0] 2553" xfId="5604" hidden="1"/>
    <cellStyle name="Currency [0] 2553" xfId="34992" hidden="1"/>
    <cellStyle name="Currency [0] 2554" xfId="5594" hidden="1"/>
    <cellStyle name="Currency [0] 2554" xfId="34982" hidden="1"/>
    <cellStyle name="Currency [0] 2555" xfId="5590" hidden="1"/>
    <cellStyle name="Currency [0] 2555" xfId="34978" hidden="1"/>
    <cellStyle name="Currency [0] 2556" xfId="5592" hidden="1"/>
    <cellStyle name="Currency [0] 2556" xfId="34980" hidden="1"/>
    <cellStyle name="Currency [0] 2557" xfId="5660" hidden="1"/>
    <cellStyle name="Currency [0] 2557" xfId="35048" hidden="1"/>
    <cellStyle name="Currency [0] 2558" xfId="5495" hidden="1"/>
    <cellStyle name="Currency [0] 2558" xfId="34883" hidden="1"/>
    <cellStyle name="Currency [0] 2559" xfId="5638" hidden="1"/>
    <cellStyle name="Currency [0] 2559" xfId="35026" hidden="1"/>
    <cellStyle name="Currency [0] 256" xfId="2679" hidden="1"/>
    <cellStyle name="Currency [0] 256" xfId="32068" hidden="1"/>
    <cellStyle name="Currency [0] 2560" xfId="5666" hidden="1"/>
    <cellStyle name="Currency [0] 2560" xfId="35054" hidden="1"/>
    <cellStyle name="Currency [0] 2561" xfId="5668" hidden="1"/>
    <cellStyle name="Currency [0] 2561" xfId="35056" hidden="1"/>
    <cellStyle name="Currency [0] 2562" xfId="5543" hidden="1"/>
    <cellStyle name="Currency [0] 2562" xfId="34931" hidden="1"/>
    <cellStyle name="Currency [0] 2563" xfId="5617" hidden="1"/>
    <cellStyle name="Currency [0] 2563" xfId="35005" hidden="1"/>
    <cellStyle name="Currency [0] 2564" xfId="5573" hidden="1"/>
    <cellStyle name="Currency [0] 2564" xfId="34961" hidden="1"/>
    <cellStyle name="Currency [0] 2565" xfId="5609" hidden="1"/>
    <cellStyle name="Currency [0] 2565" xfId="34997" hidden="1"/>
    <cellStyle name="Currency [0] 2566" xfId="5613" hidden="1"/>
    <cellStyle name="Currency [0] 2566" xfId="35001" hidden="1"/>
    <cellStyle name="Currency [0] 2567" xfId="5674" hidden="1"/>
    <cellStyle name="Currency [0] 2567" xfId="35062" hidden="1"/>
    <cellStyle name="Currency [0] 2568" xfId="5490" hidden="1"/>
    <cellStyle name="Currency [0] 2568" xfId="34878" hidden="1"/>
    <cellStyle name="Currency [0] 2569" xfId="5656" hidden="1"/>
    <cellStyle name="Currency [0] 2569" xfId="35044" hidden="1"/>
    <cellStyle name="Currency [0] 257" xfId="2690" hidden="1"/>
    <cellStyle name="Currency [0] 257" xfId="32079" hidden="1"/>
    <cellStyle name="Currency [0] 2570" xfId="5679" hidden="1"/>
    <cellStyle name="Currency [0] 2570" xfId="35067" hidden="1"/>
    <cellStyle name="Currency [0] 2571" xfId="5681" hidden="1"/>
    <cellStyle name="Currency [0] 2571" xfId="35069" hidden="1"/>
    <cellStyle name="Currency [0] 2572" xfId="5537" hidden="1"/>
    <cellStyle name="Currency [0] 2572" xfId="34925" hidden="1"/>
    <cellStyle name="Currency [0] 2573" xfId="5636" hidden="1"/>
    <cellStyle name="Currency [0] 2573" xfId="35024" hidden="1"/>
    <cellStyle name="Currency [0] 2574" xfId="5603" hidden="1"/>
    <cellStyle name="Currency [0] 2574" xfId="34991" hidden="1"/>
    <cellStyle name="Currency [0] 2575" xfId="5621" hidden="1"/>
    <cellStyle name="Currency [0] 2575" xfId="35009" hidden="1"/>
    <cellStyle name="Currency [0] 2576" xfId="5618" hidden="1"/>
    <cellStyle name="Currency [0] 2576" xfId="35006" hidden="1"/>
    <cellStyle name="Currency [0] 2577" xfId="5685" hidden="1"/>
    <cellStyle name="Currency [0] 2577" xfId="35073" hidden="1"/>
    <cellStyle name="Currency [0] 2578" xfId="5570" hidden="1"/>
    <cellStyle name="Currency [0] 2578" xfId="34958" hidden="1"/>
    <cellStyle name="Currency [0] 2579" xfId="5670" hidden="1"/>
    <cellStyle name="Currency [0] 2579" xfId="35058" hidden="1"/>
    <cellStyle name="Currency [0] 258" xfId="2691" hidden="1"/>
    <cellStyle name="Currency [0] 258" xfId="32080" hidden="1"/>
    <cellStyle name="Currency [0] 2580" xfId="5692" hidden="1"/>
    <cellStyle name="Currency [0] 2580" xfId="35080" hidden="1"/>
    <cellStyle name="Currency [0] 2581" xfId="5694" hidden="1"/>
    <cellStyle name="Currency [0] 2581" xfId="35082" hidden="1"/>
    <cellStyle name="Currency [0] 2582" xfId="5622" hidden="1"/>
    <cellStyle name="Currency [0] 2582" xfId="35010" hidden="1"/>
    <cellStyle name="Currency [0] 2583" xfId="5654" hidden="1"/>
    <cellStyle name="Currency [0] 2583" xfId="35042" hidden="1"/>
    <cellStyle name="Currency [0] 2584" xfId="5506" hidden="1"/>
    <cellStyle name="Currency [0] 2584" xfId="34894" hidden="1"/>
    <cellStyle name="Currency [0] 2585" xfId="5640" hidden="1"/>
    <cellStyle name="Currency [0] 2585" xfId="35028" hidden="1"/>
    <cellStyle name="Currency [0] 2586" xfId="5637" hidden="1"/>
    <cellStyle name="Currency [0] 2586" xfId="35025" hidden="1"/>
    <cellStyle name="Currency [0] 2587" xfId="5698" hidden="1"/>
    <cellStyle name="Currency [0] 2587" xfId="35086" hidden="1"/>
    <cellStyle name="Currency [0] 2588" xfId="5533" hidden="1"/>
    <cellStyle name="Currency [0] 2588" xfId="34921" hidden="1"/>
    <cellStyle name="Currency [0] 2589" xfId="5682" hidden="1"/>
    <cellStyle name="Currency [0] 2589" xfId="35070" hidden="1"/>
    <cellStyle name="Currency [0] 259" xfId="2656" hidden="1"/>
    <cellStyle name="Currency [0] 259" xfId="32045" hidden="1"/>
    <cellStyle name="Currency [0] 2590" xfId="5702" hidden="1"/>
    <cellStyle name="Currency [0] 2590" xfId="35090" hidden="1"/>
    <cellStyle name="Currency [0] 2591" xfId="5704" hidden="1"/>
    <cellStyle name="Currency [0] 2591" xfId="35092" hidden="1"/>
    <cellStyle name="Currency [0] 2592" xfId="5641" hidden="1"/>
    <cellStyle name="Currency [0] 2592" xfId="35029" hidden="1"/>
    <cellStyle name="Currency [0] 2593" xfId="5669" hidden="1"/>
    <cellStyle name="Currency [0] 2593" xfId="35057" hidden="1"/>
    <cellStyle name="Currency [0] 2594" xfId="5629" hidden="1"/>
    <cellStyle name="Currency [0] 2594" xfId="35017" hidden="1"/>
    <cellStyle name="Currency [0] 2595" xfId="5658" hidden="1"/>
    <cellStyle name="Currency [0] 2595" xfId="35046" hidden="1"/>
    <cellStyle name="Currency [0] 2596" xfId="5655" hidden="1"/>
    <cellStyle name="Currency [0] 2596" xfId="35043" hidden="1"/>
    <cellStyle name="Currency [0] 2597" xfId="5708" hidden="1"/>
    <cellStyle name="Currency [0] 2597" xfId="35096" hidden="1"/>
    <cellStyle name="Currency [0] 2598" xfId="5536" hidden="1"/>
    <cellStyle name="Currency [0] 2598" xfId="34924" hidden="1"/>
    <cellStyle name="Currency [0] 2599" xfId="5695" hidden="1"/>
    <cellStyle name="Currency [0] 2599" xfId="35083" hidden="1"/>
    <cellStyle name="Currency [0] 26" xfId="158" hidden="1"/>
    <cellStyle name="Currency [0] 26" xfId="323" hidden="1"/>
    <cellStyle name="Currency [0] 26" xfId="221" hidden="1"/>
    <cellStyle name="Currency [0] 26" xfId="54" hidden="1"/>
    <cellStyle name="Currency [0] 26" xfId="506" hidden="1"/>
    <cellStyle name="Currency [0] 26" xfId="671" hidden="1"/>
    <cellStyle name="Currency [0] 26" xfId="569" hidden="1"/>
    <cellStyle name="Currency [0] 26" xfId="402" hidden="1"/>
    <cellStyle name="Currency [0] 26" xfId="844" hidden="1"/>
    <cellStyle name="Currency [0] 26" xfId="1009" hidden="1"/>
    <cellStyle name="Currency [0] 26" xfId="907" hidden="1"/>
    <cellStyle name="Currency [0] 26" xfId="740" hidden="1"/>
    <cellStyle name="Currency [0] 26" xfId="1186" hidden="1"/>
    <cellStyle name="Currency [0] 26" xfId="1351" hidden="1"/>
    <cellStyle name="Currency [0] 26" xfId="1249" hidden="1"/>
    <cellStyle name="Currency [0] 26" xfId="1082" hidden="1"/>
    <cellStyle name="Currency [0] 26" xfId="1514" hidden="1"/>
    <cellStyle name="Currency [0] 26" xfId="1679" hidden="1"/>
    <cellStyle name="Currency [0] 26" xfId="1577" hidden="1"/>
    <cellStyle name="Currency [0] 26" xfId="1410" hidden="1"/>
    <cellStyle name="Currency [0] 26" xfId="1842" hidden="1"/>
    <cellStyle name="Currency [0] 26" xfId="2007" hidden="1"/>
    <cellStyle name="Currency [0] 26" xfId="1905" hidden="1"/>
    <cellStyle name="Currency [0] 26" xfId="1738" hidden="1"/>
    <cellStyle name="Currency [0] 26" xfId="2173" hidden="1"/>
    <cellStyle name="Currency [0] 26" xfId="2337" hidden="1"/>
    <cellStyle name="Currency [0] 26" xfId="2236" hidden="1"/>
    <cellStyle name="Currency [0] 26" xfId="2060" hidden="1"/>
    <cellStyle name="Currency [0] 26" xfId="2436" hidden="1"/>
    <cellStyle name="Currency [0] 26" xfId="31825" hidden="1"/>
    <cellStyle name="Currency [0] 26" xfId="61227" hidden="1"/>
    <cellStyle name="Currency [0] 26" xfId="61309" hidden="1"/>
    <cellStyle name="Currency [0] 26" xfId="61393" hidden="1"/>
    <cellStyle name="Currency [0] 26" xfId="61475" hidden="1"/>
    <cellStyle name="Currency [0] 26" xfId="61558" hidden="1"/>
    <cellStyle name="Currency [0] 26" xfId="61640" hidden="1"/>
    <cellStyle name="Currency [0] 26" xfId="61720" hidden="1"/>
    <cellStyle name="Currency [0] 26" xfId="61802" hidden="1"/>
    <cellStyle name="Currency [0] 26" xfId="61884" hidden="1"/>
    <cellStyle name="Currency [0] 26" xfId="61966" hidden="1"/>
    <cellStyle name="Currency [0] 26" xfId="62050" hidden="1"/>
    <cellStyle name="Currency [0] 26" xfId="62132" hidden="1"/>
    <cellStyle name="Currency [0] 26" xfId="62214" hidden="1"/>
    <cellStyle name="Currency [0] 26" xfId="62296" hidden="1"/>
    <cellStyle name="Currency [0] 26" xfId="62376" hidden="1"/>
    <cellStyle name="Currency [0] 26" xfId="62458" hidden="1"/>
    <cellStyle name="Currency [0] 26" xfId="62533" hidden="1"/>
    <cellStyle name="Currency [0] 26" xfId="62615" hidden="1"/>
    <cellStyle name="Currency [0] 26" xfId="62699" hidden="1"/>
    <cellStyle name="Currency [0] 26" xfId="62781" hidden="1"/>
    <cellStyle name="Currency [0] 26" xfId="62863" hidden="1"/>
    <cellStyle name="Currency [0] 26" xfId="62945" hidden="1"/>
    <cellStyle name="Currency [0] 26" xfId="63025" hidden="1"/>
    <cellStyle name="Currency [0] 26" xfId="63107" hidden="1"/>
    <cellStyle name="Currency [0] 260" xfId="2517" hidden="1"/>
    <cellStyle name="Currency [0] 260" xfId="31906" hidden="1"/>
    <cellStyle name="Currency [0] 2600" xfId="5712" hidden="1"/>
    <cellStyle name="Currency [0] 2600" xfId="35100" hidden="1"/>
    <cellStyle name="Currency [0] 2601" xfId="5714" hidden="1"/>
    <cellStyle name="Currency [0] 2601" xfId="35102" hidden="1"/>
    <cellStyle name="Currency [0] 2602" xfId="5595" hidden="1"/>
    <cellStyle name="Currency [0] 2602" xfId="34983" hidden="1"/>
    <cellStyle name="Currency [0] 2603" xfId="5631" hidden="1"/>
    <cellStyle name="Currency [0] 2603" xfId="35019" hidden="1"/>
    <cellStyle name="Currency [0] 2604" xfId="5700" hidden="1"/>
    <cellStyle name="Currency [0] 2604" xfId="35088" hidden="1"/>
    <cellStyle name="Currency [0] 2605" xfId="5688" hidden="1"/>
    <cellStyle name="Currency [0] 2605" xfId="35076" hidden="1"/>
    <cellStyle name="Currency [0] 2606" xfId="5705" hidden="1"/>
    <cellStyle name="Currency [0] 2606" xfId="35093" hidden="1"/>
    <cellStyle name="Currency [0] 2607" xfId="5716" hidden="1"/>
    <cellStyle name="Currency [0] 2607" xfId="35104" hidden="1"/>
    <cellStyle name="Currency [0] 2608" xfId="5564" hidden="1"/>
    <cellStyle name="Currency [0] 2608" xfId="34952" hidden="1"/>
    <cellStyle name="Currency [0] 2609" xfId="5628" hidden="1"/>
    <cellStyle name="Currency [0] 2609" xfId="35016" hidden="1"/>
    <cellStyle name="Currency [0] 261" xfId="2676" hidden="1"/>
    <cellStyle name="Currency [0] 261" xfId="32065" hidden="1"/>
    <cellStyle name="Currency [0] 2610" xfId="5720" hidden="1"/>
    <cellStyle name="Currency [0] 2610" xfId="35108" hidden="1"/>
    <cellStyle name="Currency [0] 2611" xfId="5722" hidden="1"/>
    <cellStyle name="Currency [0] 2611" xfId="35110" hidden="1"/>
    <cellStyle name="Currency [0] 2612" xfId="5677" hidden="1"/>
    <cellStyle name="Currency [0] 2612" xfId="35065" hidden="1"/>
    <cellStyle name="Currency [0] 2613" xfId="5689" hidden="1"/>
    <cellStyle name="Currency [0] 2613" xfId="35077" hidden="1"/>
    <cellStyle name="Currency [0] 2614" xfId="5717" hidden="1"/>
    <cellStyle name="Currency [0] 2614" xfId="35105" hidden="1"/>
    <cellStyle name="Currency [0] 2615" xfId="5690" hidden="1"/>
    <cellStyle name="Currency [0] 2615" xfId="35078" hidden="1"/>
    <cellStyle name="Currency [0] 2616" xfId="5723" hidden="1"/>
    <cellStyle name="Currency [0] 2616" xfId="35111" hidden="1"/>
    <cellStyle name="Currency [0] 2617" xfId="5725" hidden="1"/>
    <cellStyle name="Currency [0] 2617" xfId="35113" hidden="1"/>
    <cellStyle name="Currency [0] 2618" xfId="5718" hidden="1"/>
    <cellStyle name="Currency [0] 2618" xfId="35106" hidden="1"/>
    <cellStyle name="Currency [0] 2619" xfId="5664" hidden="1"/>
    <cellStyle name="Currency [0] 2619" xfId="35052" hidden="1"/>
    <cellStyle name="Currency [0] 262" xfId="2515" hidden="1"/>
    <cellStyle name="Currency [0] 262" xfId="31904" hidden="1"/>
    <cellStyle name="Currency [0] 2620" xfId="5728" hidden="1"/>
    <cellStyle name="Currency [0] 2620" xfId="35116" hidden="1"/>
    <cellStyle name="Currency [0] 2621" xfId="5730" hidden="1"/>
    <cellStyle name="Currency [0] 2621" xfId="35118" hidden="1"/>
    <cellStyle name="Currency [0] 2622" xfId="5447" hidden="1"/>
    <cellStyle name="Currency [0] 2622" xfId="34835" hidden="1"/>
    <cellStyle name="Currency [0] 2623" xfId="5469" hidden="1"/>
    <cellStyle name="Currency [0] 2623" xfId="34857" hidden="1"/>
    <cellStyle name="Currency [0] 2624" xfId="5734" hidden="1"/>
    <cellStyle name="Currency [0] 2624" xfId="35122" hidden="1"/>
    <cellStyle name="Currency [0] 2625" xfId="5741" hidden="1"/>
    <cellStyle name="Currency [0] 2625" xfId="35129" hidden="1"/>
    <cellStyle name="Currency [0] 2626" xfId="5743" hidden="1"/>
    <cellStyle name="Currency [0] 2626" xfId="35131" hidden="1"/>
    <cellStyle name="Currency [0] 2627" xfId="5434" hidden="1"/>
    <cellStyle name="Currency [0] 2627" xfId="34822" hidden="1"/>
    <cellStyle name="Currency [0] 2628" xfId="5737" hidden="1"/>
    <cellStyle name="Currency [0] 2628" xfId="35125" hidden="1"/>
    <cellStyle name="Currency [0] 2629" xfId="5746" hidden="1"/>
    <cellStyle name="Currency [0] 2629" xfId="35134" hidden="1"/>
    <cellStyle name="Currency [0] 263" xfId="2671" hidden="1"/>
    <cellStyle name="Currency [0] 263" xfId="32060" hidden="1"/>
    <cellStyle name="Currency [0] 2630" xfId="5748" hidden="1"/>
    <cellStyle name="Currency [0] 2630" xfId="35136" hidden="1"/>
    <cellStyle name="Currency [0] 2631" xfId="5736" hidden="1"/>
    <cellStyle name="Currency [0] 2631" xfId="35124" hidden="1"/>
    <cellStyle name="Currency [0] 2632" xfId="5446" hidden="1"/>
    <cellStyle name="Currency [0] 2632" xfId="34834" hidden="1"/>
    <cellStyle name="Currency [0] 2633" xfId="5759" hidden="1"/>
    <cellStyle name="Currency [0] 2633" xfId="35147" hidden="1"/>
    <cellStyle name="Currency [0] 2634" xfId="5768" hidden="1"/>
    <cellStyle name="Currency [0] 2634" xfId="35156" hidden="1"/>
    <cellStyle name="Currency [0] 2635" xfId="5779" hidden="1"/>
    <cellStyle name="Currency [0] 2635" xfId="35167" hidden="1"/>
    <cellStyle name="Currency [0] 2636" xfId="5785" hidden="1"/>
    <cellStyle name="Currency [0] 2636" xfId="35173" hidden="1"/>
    <cellStyle name="Currency [0] 2637" xfId="5757" hidden="1"/>
    <cellStyle name="Currency [0] 2637" xfId="35145" hidden="1"/>
    <cellStyle name="Currency [0] 2638" xfId="5775" hidden="1"/>
    <cellStyle name="Currency [0] 2638" xfId="35163" hidden="1"/>
    <cellStyle name="Currency [0] 2639" xfId="5797" hidden="1"/>
    <cellStyle name="Currency [0] 2639" xfId="35185" hidden="1"/>
    <cellStyle name="Currency [0] 264" xfId="2692" hidden="1"/>
    <cellStyle name="Currency [0] 264" xfId="32081" hidden="1"/>
    <cellStyle name="Currency [0] 2640" xfId="5799" hidden="1"/>
    <cellStyle name="Currency [0] 2640" xfId="35187" hidden="1"/>
    <cellStyle name="Currency [0] 2641" xfId="5731" hidden="1"/>
    <cellStyle name="Currency [0] 2641" xfId="35119" hidden="1"/>
    <cellStyle name="Currency [0] 2642" xfId="5442" hidden="1"/>
    <cellStyle name="Currency [0] 2642" xfId="34830" hidden="1"/>
    <cellStyle name="Currency [0] 2643" xfId="5771" hidden="1"/>
    <cellStyle name="Currency [0] 2643" xfId="35159" hidden="1"/>
    <cellStyle name="Currency [0] 2644" xfId="5438" hidden="1"/>
    <cellStyle name="Currency [0] 2644" xfId="34826" hidden="1"/>
    <cellStyle name="Currency [0] 2645" xfId="5760" hidden="1"/>
    <cellStyle name="Currency [0] 2645" xfId="35148" hidden="1"/>
    <cellStyle name="Currency [0] 2646" xfId="5804" hidden="1"/>
    <cellStyle name="Currency [0] 2646" xfId="35192" hidden="1"/>
    <cellStyle name="Currency [0] 2647" xfId="5772" hidden="1"/>
    <cellStyle name="Currency [0] 2647" xfId="35160" hidden="1"/>
    <cellStyle name="Currency [0] 2648" xfId="5780" hidden="1"/>
    <cellStyle name="Currency [0] 2648" xfId="35168" hidden="1"/>
    <cellStyle name="Currency [0] 2649" xfId="5816" hidden="1"/>
    <cellStyle name="Currency [0] 2649" xfId="35204" hidden="1"/>
    <cellStyle name="Currency [0] 265" xfId="2677" hidden="1"/>
    <cellStyle name="Currency [0] 265" xfId="32066" hidden="1"/>
    <cellStyle name="Currency [0] 2650" xfId="5818" hidden="1"/>
    <cellStyle name="Currency [0] 2650" xfId="35206" hidden="1"/>
    <cellStyle name="Currency [0] 2651" xfId="5774" hidden="1"/>
    <cellStyle name="Currency [0] 2651" xfId="35162" hidden="1"/>
    <cellStyle name="Currency [0] 2652" xfId="5787" hidden="1"/>
    <cellStyle name="Currency [0] 2652" xfId="35175" hidden="1"/>
    <cellStyle name="Currency [0] 2653" xfId="5792" hidden="1"/>
    <cellStyle name="Currency [0] 2653" xfId="35180" hidden="1"/>
    <cellStyle name="Currency [0] 2654" xfId="5786" hidden="1"/>
    <cellStyle name="Currency [0] 2654" xfId="35174" hidden="1"/>
    <cellStyle name="Currency [0] 2655" xfId="5834" hidden="1"/>
    <cellStyle name="Currency [0] 2655" xfId="35222" hidden="1"/>
    <cellStyle name="Currency [0] 2656" xfId="5842" hidden="1"/>
    <cellStyle name="Currency [0] 2656" xfId="35230" hidden="1"/>
    <cellStyle name="Currency [0] 2657" xfId="5770" hidden="1"/>
    <cellStyle name="Currency [0] 2657" xfId="35158" hidden="1"/>
    <cellStyle name="Currency [0] 2658" xfId="5828" hidden="1"/>
    <cellStyle name="Currency [0] 2658" xfId="35216" hidden="1"/>
    <cellStyle name="Currency [0] 2659" xfId="5851" hidden="1"/>
    <cellStyle name="Currency [0] 2659" xfId="35239" hidden="1"/>
    <cellStyle name="Currency [0] 266" xfId="2681" hidden="1"/>
    <cellStyle name="Currency [0] 266" xfId="32070" hidden="1"/>
    <cellStyle name="Currency [0] 2660" xfId="5853" hidden="1"/>
    <cellStyle name="Currency [0] 2660" xfId="35241" hidden="1"/>
    <cellStyle name="Currency [0] 2661" xfId="5753" hidden="1"/>
    <cellStyle name="Currency [0] 2661" xfId="35141" hidden="1"/>
    <cellStyle name="Currency [0] 2662" xfId="5763" hidden="1"/>
    <cellStyle name="Currency [0] 2662" xfId="35151" hidden="1"/>
    <cellStyle name="Currency [0] 2663" xfId="5825" hidden="1"/>
    <cellStyle name="Currency [0] 2663" xfId="35213" hidden="1"/>
    <cellStyle name="Currency [0] 2664" xfId="5790" hidden="1"/>
    <cellStyle name="Currency [0] 2664" xfId="35178" hidden="1"/>
    <cellStyle name="Currency [0] 2665" xfId="5739" hidden="1"/>
    <cellStyle name="Currency [0] 2665" xfId="35127" hidden="1"/>
    <cellStyle name="Currency [0] 2666" xfId="5861" hidden="1"/>
    <cellStyle name="Currency [0] 2666" xfId="35249" hidden="1"/>
    <cellStyle name="Currency [0] 2667" xfId="5826" hidden="1"/>
    <cellStyle name="Currency [0] 2667" xfId="35214" hidden="1"/>
    <cellStyle name="Currency [0] 2668" xfId="5837" hidden="1"/>
    <cellStyle name="Currency [0] 2668" xfId="35225" hidden="1"/>
    <cellStyle name="Currency [0] 2669" xfId="5869" hidden="1"/>
    <cellStyle name="Currency [0] 2669" xfId="35257" hidden="1"/>
    <cellStyle name="Currency [0] 267" xfId="2697" hidden="1"/>
    <cellStyle name="Currency [0] 267" xfId="32086" hidden="1"/>
    <cellStyle name="Currency [0] 2670" xfId="5871" hidden="1"/>
    <cellStyle name="Currency [0] 2670" xfId="35259" hidden="1"/>
    <cellStyle name="Currency [0] 2671" xfId="5823" hidden="1"/>
    <cellStyle name="Currency [0] 2671" xfId="35211" hidden="1"/>
    <cellStyle name="Currency [0] 2672" xfId="5822" hidden="1"/>
    <cellStyle name="Currency [0] 2672" xfId="35210" hidden="1"/>
    <cellStyle name="Currency [0] 2673" xfId="5812" hidden="1"/>
    <cellStyle name="Currency [0] 2673" xfId="35200" hidden="1"/>
    <cellStyle name="Currency [0] 2674" xfId="5808" hidden="1"/>
    <cellStyle name="Currency [0] 2674" xfId="35196" hidden="1"/>
    <cellStyle name="Currency [0] 2675" xfId="5810" hidden="1"/>
    <cellStyle name="Currency [0] 2675" xfId="35198" hidden="1"/>
    <cellStyle name="Currency [0] 2676" xfId="5878" hidden="1"/>
    <cellStyle name="Currency [0] 2676" xfId="35266" hidden="1"/>
    <cellStyle name="Currency [0] 2677" xfId="5440" hidden="1"/>
    <cellStyle name="Currency [0] 2677" xfId="34828" hidden="1"/>
    <cellStyle name="Currency [0] 2678" xfId="5856" hidden="1"/>
    <cellStyle name="Currency [0] 2678" xfId="35244" hidden="1"/>
    <cellStyle name="Currency [0] 2679" xfId="5884" hidden="1"/>
    <cellStyle name="Currency [0] 2679" xfId="35272" hidden="1"/>
    <cellStyle name="Currency [0] 268" xfId="2698" hidden="1"/>
    <cellStyle name="Currency [0] 268" xfId="32087" hidden="1"/>
    <cellStyle name="Currency [0] 2680" xfId="5886" hidden="1"/>
    <cellStyle name="Currency [0] 2680" xfId="35274" hidden="1"/>
    <cellStyle name="Currency [0] 2681" xfId="5761" hidden="1"/>
    <cellStyle name="Currency [0] 2681" xfId="35149" hidden="1"/>
    <cellStyle name="Currency [0] 2682" xfId="5835" hidden="1"/>
    <cellStyle name="Currency [0] 2682" xfId="35223" hidden="1"/>
    <cellStyle name="Currency [0] 2683" xfId="5791" hidden="1"/>
    <cellStyle name="Currency [0] 2683" xfId="35179" hidden="1"/>
    <cellStyle name="Currency [0] 2684" xfId="5827" hidden="1"/>
    <cellStyle name="Currency [0] 2684" xfId="35215" hidden="1"/>
    <cellStyle name="Currency [0] 2685" xfId="5831" hidden="1"/>
    <cellStyle name="Currency [0] 2685" xfId="35219" hidden="1"/>
    <cellStyle name="Currency [0] 2686" xfId="5892" hidden="1"/>
    <cellStyle name="Currency [0] 2686" xfId="35280" hidden="1"/>
    <cellStyle name="Currency [0] 2687" xfId="5475" hidden="1"/>
    <cellStyle name="Currency [0] 2687" xfId="34863" hidden="1"/>
    <cellStyle name="Currency [0] 2688" xfId="5874" hidden="1"/>
    <cellStyle name="Currency [0] 2688" xfId="35262" hidden="1"/>
    <cellStyle name="Currency [0] 2689" xfId="5897" hidden="1"/>
    <cellStyle name="Currency [0] 2689" xfId="35285" hidden="1"/>
    <cellStyle name="Currency [0] 269" xfId="2678" hidden="1"/>
    <cellStyle name="Currency [0] 269" xfId="32067" hidden="1"/>
    <cellStyle name="Currency [0] 2690" xfId="5899" hidden="1"/>
    <cellStyle name="Currency [0] 2690" xfId="35287" hidden="1"/>
    <cellStyle name="Currency [0] 2691" xfId="5755" hidden="1"/>
    <cellStyle name="Currency [0] 2691" xfId="35143" hidden="1"/>
    <cellStyle name="Currency [0] 2692" xfId="5854" hidden="1"/>
    <cellStyle name="Currency [0] 2692" xfId="35242" hidden="1"/>
    <cellStyle name="Currency [0] 2693" xfId="5821" hidden="1"/>
    <cellStyle name="Currency [0] 2693" xfId="35209" hidden="1"/>
    <cellStyle name="Currency [0] 2694" xfId="5839" hidden="1"/>
    <cellStyle name="Currency [0] 2694" xfId="35227" hidden="1"/>
    <cellStyle name="Currency [0] 2695" xfId="5836" hidden="1"/>
    <cellStyle name="Currency [0] 2695" xfId="35224" hidden="1"/>
    <cellStyle name="Currency [0] 2696" xfId="5903" hidden="1"/>
    <cellStyle name="Currency [0] 2696" xfId="35291" hidden="1"/>
    <cellStyle name="Currency [0] 2697" xfId="5788" hidden="1"/>
    <cellStyle name="Currency [0] 2697" xfId="35176" hidden="1"/>
    <cellStyle name="Currency [0] 2698" xfId="5888" hidden="1"/>
    <cellStyle name="Currency [0] 2698" xfId="35276" hidden="1"/>
    <cellStyle name="Currency [0] 2699" xfId="5910" hidden="1"/>
    <cellStyle name="Currency [0] 2699" xfId="35298" hidden="1"/>
    <cellStyle name="Currency [0] 27" xfId="160" hidden="1"/>
    <cellStyle name="Currency [0] 27" xfId="325" hidden="1"/>
    <cellStyle name="Currency [0] 27" xfId="219" hidden="1"/>
    <cellStyle name="Currency [0] 27" xfId="60" hidden="1"/>
    <cellStyle name="Currency [0] 27" xfId="508" hidden="1"/>
    <cellStyle name="Currency [0] 27" xfId="673" hidden="1"/>
    <cellStyle name="Currency [0] 27" xfId="567" hidden="1"/>
    <cellStyle name="Currency [0] 27" xfId="408" hidden="1"/>
    <cellStyle name="Currency [0] 27" xfId="846" hidden="1"/>
    <cellStyle name="Currency [0] 27" xfId="1011" hidden="1"/>
    <cellStyle name="Currency [0] 27" xfId="905" hidden="1"/>
    <cellStyle name="Currency [0] 27" xfId="746" hidden="1"/>
    <cellStyle name="Currency [0] 27" xfId="1188" hidden="1"/>
    <cellStyle name="Currency [0] 27" xfId="1353" hidden="1"/>
    <cellStyle name="Currency [0] 27" xfId="1247" hidden="1"/>
    <cellStyle name="Currency [0] 27" xfId="1088" hidden="1"/>
    <cellStyle name="Currency [0] 27" xfId="1516" hidden="1"/>
    <cellStyle name="Currency [0] 27" xfId="1681" hidden="1"/>
    <cellStyle name="Currency [0] 27" xfId="1575" hidden="1"/>
    <cellStyle name="Currency [0] 27" xfId="1416" hidden="1"/>
    <cellStyle name="Currency [0] 27" xfId="1844" hidden="1"/>
    <cellStyle name="Currency [0] 27" xfId="2009" hidden="1"/>
    <cellStyle name="Currency [0] 27" xfId="1903" hidden="1"/>
    <cellStyle name="Currency [0] 27" xfId="1744" hidden="1"/>
    <cellStyle name="Currency [0] 27" xfId="2175" hidden="1"/>
    <cellStyle name="Currency [0] 27" xfId="2339" hidden="1"/>
    <cellStyle name="Currency [0] 27" xfId="2234" hidden="1"/>
    <cellStyle name="Currency [0] 27" xfId="2062" hidden="1"/>
    <cellStyle name="Currency [0] 27" xfId="2421" hidden="1"/>
    <cellStyle name="Currency [0] 27" xfId="31810" hidden="1"/>
    <cellStyle name="Currency [0] 27" xfId="61229" hidden="1"/>
    <cellStyle name="Currency [0] 27" xfId="61311" hidden="1"/>
    <cellStyle name="Currency [0] 27" xfId="61395" hidden="1"/>
    <cellStyle name="Currency [0] 27" xfId="61477" hidden="1"/>
    <cellStyle name="Currency [0] 27" xfId="61560" hidden="1"/>
    <cellStyle name="Currency [0] 27" xfId="61642" hidden="1"/>
    <cellStyle name="Currency [0] 27" xfId="61722" hidden="1"/>
    <cellStyle name="Currency [0] 27" xfId="61804" hidden="1"/>
    <cellStyle name="Currency [0] 27" xfId="61886" hidden="1"/>
    <cellStyle name="Currency [0] 27" xfId="61968" hidden="1"/>
    <cellStyle name="Currency [0] 27" xfId="62052" hidden="1"/>
    <cellStyle name="Currency [0] 27" xfId="62134" hidden="1"/>
    <cellStyle name="Currency [0] 27" xfId="62216" hidden="1"/>
    <cellStyle name="Currency [0] 27" xfId="62298" hidden="1"/>
    <cellStyle name="Currency [0] 27" xfId="62378" hidden="1"/>
    <cellStyle name="Currency [0] 27" xfId="62460" hidden="1"/>
    <cellStyle name="Currency [0] 27" xfId="62535" hidden="1"/>
    <cellStyle name="Currency [0] 27" xfId="62617" hidden="1"/>
    <cellStyle name="Currency [0] 27" xfId="62701" hidden="1"/>
    <cellStyle name="Currency [0] 27" xfId="62783" hidden="1"/>
    <cellStyle name="Currency [0] 27" xfId="62865" hidden="1"/>
    <cellStyle name="Currency [0] 27" xfId="62947" hidden="1"/>
    <cellStyle name="Currency [0] 27" xfId="63027" hidden="1"/>
    <cellStyle name="Currency [0] 27" xfId="63109" hidden="1"/>
    <cellStyle name="Currency [0] 270" xfId="2685" hidden="1"/>
    <cellStyle name="Currency [0] 270" xfId="32074" hidden="1"/>
    <cellStyle name="Currency [0] 2700" xfId="5912" hidden="1"/>
    <cellStyle name="Currency [0] 2700" xfId="35300" hidden="1"/>
    <cellStyle name="Currency [0] 2701" xfId="5840" hidden="1"/>
    <cellStyle name="Currency [0] 2701" xfId="35228" hidden="1"/>
    <cellStyle name="Currency [0] 2702" xfId="5872" hidden="1"/>
    <cellStyle name="Currency [0] 2702" xfId="35260" hidden="1"/>
    <cellStyle name="Currency [0] 2703" xfId="5520" hidden="1"/>
    <cellStyle name="Currency [0] 2703" xfId="34908" hidden="1"/>
    <cellStyle name="Currency [0] 2704" xfId="5858" hidden="1"/>
    <cellStyle name="Currency [0] 2704" xfId="35246" hidden="1"/>
    <cellStyle name="Currency [0] 2705" xfId="5855" hidden="1"/>
    <cellStyle name="Currency [0] 2705" xfId="35243" hidden="1"/>
    <cellStyle name="Currency [0] 2706" xfId="5916" hidden="1"/>
    <cellStyle name="Currency [0] 2706" xfId="35304" hidden="1"/>
    <cellStyle name="Currency [0] 2707" xfId="5751" hidden="1"/>
    <cellStyle name="Currency [0] 2707" xfId="35139" hidden="1"/>
    <cellStyle name="Currency [0] 2708" xfId="5900" hidden="1"/>
    <cellStyle name="Currency [0] 2708" xfId="35288" hidden="1"/>
    <cellStyle name="Currency [0] 2709" xfId="5920" hidden="1"/>
    <cellStyle name="Currency [0] 2709" xfId="35308" hidden="1"/>
    <cellStyle name="Currency [0] 271" xfId="2689" hidden="1"/>
    <cellStyle name="Currency [0] 271" xfId="32078" hidden="1"/>
    <cellStyle name="Currency [0] 2710" xfId="5922" hidden="1"/>
    <cellStyle name="Currency [0] 2710" xfId="35310" hidden="1"/>
    <cellStyle name="Currency [0] 2711" xfId="5859" hidden="1"/>
    <cellStyle name="Currency [0] 2711" xfId="35247" hidden="1"/>
    <cellStyle name="Currency [0] 2712" xfId="5887" hidden="1"/>
    <cellStyle name="Currency [0] 2712" xfId="35275" hidden="1"/>
    <cellStyle name="Currency [0] 2713" xfId="5847" hidden="1"/>
    <cellStyle name="Currency [0] 2713" xfId="35235" hidden="1"/>
    <cellStyle name="Currency [0] 2714" xfId="5876" hidden="1"/>
    <cellStyle name="Currency [0] 2714" xfId="35264" hidden="1"/>
    <cellStyle name="Currency [0] 2715" xfId="5873" hidden="1"/>
    <cellStyle name="Currency [0] 2715" xfId="35261" hidden="1"/>
    <cellStyle name="Currency [0] 2716" xfId="5926" hidden="1"/>
    <cellStyle name="Currency [0] 2716" xfId="35314" hidden="1"/>
    <cellStyle name="Currency [0] 2717" xfId="5754" hidden="1"/>
    <cellStyle name="Currency [0] 2717" xfId="35142" hidden="1"/>
    <cellStyle name="Currency [0] 2718" xfId="5913" hidden="1"/>
    <cellStyle name="Currency [0] 2718" xfId="35301" hidden="1"/>
    <cellStyle name="Currency [0] 2719" xfId="5930" hidden="1"/>
    <cellStyle name="Currency [0] 2719" xfId="35318" hidden="1"/>
    <cellStyle name="Currency [0] 272" xfId="2684" hidden="1"/>
    <cellStyle name="Currency [0] 272" xfId="32073" hidden="1"/>
    <cellStyle name="Currency [0] 2720" xfId="5932" hidden="1"/>
    <cellStyle name="Currency [0] 2720" xfId="35320" hidden="1"/>
    <cellStyle name="Currency [0] 2721" xfId="5813" hidden="1"/>
    <cellStyle name="Currency [0] 2721" xfId="35201" hidden="1"/>
    <cellStyle name="Currency [0] 2722" xfId="5849" hidden="1"/>
    <cellStyle name="Currency [0] 2722" xfId="35237" hidden="1"/>
    <cellStyle name="Currency [0] 2723" xfId="5918" hidden="1"/>
    <cellStyle name="Currency [0] 2723" xfId="35306" hidden="1"/>
    <cellStyle name="Currency [0] 2724" xfId="5906" hidden="1"/>
    <cellStyle name="Currency [0] 2724" xfId="35294" hidden="1"/>
    <cellStyle name="Currency [0] 2725" xfId="5923" hidden="1"/>
    <cellStyle name="Currency [0] 2725" xfId="35311" hidden="1"/>
    <cellStyle name="Currency [0] 2726" xfId="5934" hidden="1"/>
    <cellStyle name="Currency [0] 2726" xfId="35322" hidden="1"/>
    <cellStyle name="Currency [0] 2727" xfId="5782" hidden="1"/>
    <cellStyle name="Currency [0] 2727" xfId="35170" hidden="1"/>
    <cellStyle name="Currency [0] 2728" xfId="5846" hidden="1"/>
    <cellStyle name="Currency [0] 2728" xfId="35234" hidden="1"/>
    <cellStyle name="Currency [0] 2729" xfId="5938" hidden="1"/>
    <cellStyle name="Currency [0] 2729" xfId="35326" hidden="1"/>
    <cellStyle name="Currency [0] 273" xfId="2707" hidden="1"/>
    <cellStyle name="Currency [0] 273" xfId="32096" hidden="1"/>
    <cellStyle name="Currency [0] 2730" xfId="5940" hidden="1"/>
    <cellStyle name="Currency [0] 2730" xfId="35328" hidden="1"/>
    <cellStyle name="Currency [0] 2731" xfId="5895" hidden="1"/>
    <cellStyle name="Currency [0] 2731" xfId="35283" hidden="1"/>
    <cellStyle name="Currency [0] 2732" xfId="5907" hidden="1"/>
    <cellStyle name="Currency [0] 2732" xfId="35295" hidden="1"/>
    <cellStyle name="Currency [0] 2733" xfId="5935" hidden="1"/>
    <cellStyle name="Currency [0] 2733" xfId="35323" hidden="1"/>
    <cellStyle name="Currency [0] 2734" xfId="5908" hidden="1"/>
    <cellStyle name="Currency [0] 2734" xfId="35296" hidden="1"/>
    <cellStyle name="Currency [0] 2735" xfId="5941" hidden="1"/>
    <cellStyle name="Currency [0] 2735" xfId="35329" hidden="1"/>
    <cellStyle name="Currency [0] 2736" xfId="5943" hidden="1"/>
    <cellStyle name="Currency [0] 2736" xfId="35331" hidden="1"/>
    <cellStyle name="Currency [0] 2737" xfId="5936" hidden="1"/>
    <cellStyle name="Currency [0] 2737" xfId="35324" hidden="1"/>
    <cellStyle name="Currency [0] 2738" xfId="5882" hidden="1"/>
    <cellStyle name="Currency [0] 2738" xfId="35270" hidden="1"/>
    <cellStyle name="Currency [0] 2739" xfId="5945" hidden="1"/>
    <cellStyle name="Currency [0] 2739" xfId="35333" hidden="1"/>
    <cellStyle name="Currency [0] 274" xfId="2713" hidden="1"/>
    <cellStyle name="Currency [0] 274" xfId="32102" hidden="1"/>
    <cellStyle name="Currency [0] 2740" xfId="5947" hidden="1"/>
    <cellStyle name="Currency [0] 2740" xfId="35335" hidden="1"/>
    <cellStyle name="Currency [0] 2741" xfId="5459" hidden="1"/>
    <cellStyle name="Currency [0] 2741" xfId="34847" hidden="1"/>
    <cellStyle name="Currency [0] 2742" xfId="5437" hidden="1"/>
    <cellStyle name="Currency [0] 2742" xfId="34825" hidden="1"/>
    <cellStyle name="Currency [0] 2743" xfId="5953" hidden="1"/>
    <cellStyle name="Currency [0] 2743" xfId="35341" hidden="1"/>
    <cellStyle name="Currency [0] 2744" xfId="5959" hidden="1"/>
    <cellStyle name="Currency [0] 2744" xfId="35347" hidden="1"/>
    <cellStyle name="Currency [0] 2745" xfId="5961" hidden="1"/>
    <cellStyle name="Currency [0] 2745" xfId="35349" hidden="1"/>
    <cellStyle name="Currency [0] 2746" xfId="5454" hidden="1"/>
    <cellStyle name="Currency [0] 2746" xfId="34842" hidden="1"/>
    <cellStyle name="Currency [0] 2747" xfId="5955" hidden="1"/>
    <cellStyle name="Currency [0] 2747" xfId="35343" hidden="1"/>
    <cellStyle name="Currency [0] 2748" xfId="5963" hidden="1"/>
    <cellStyle name="Currency [0] 2748" xfId="35351" hidden="1"/>
    <cellStyle name="Currency [0] 2749" xfId="5965" hidden="1"/>
    <cellStyle name="Currency [0] 2749" xfId="35353" hidden="1"/>
    <cellStyle name="Currency [0] 275" xfId="2675" hidden="1"/>
    <cellStyle name="Currency [0] 275" xfId="32064" hidden="1"/>
    <cellStyle name="Currency [0] 2750" xfId="5954" hidden="1"/>
    <cellStyle name="Currency [0] 2750" xfId="35342" hidden="1"/>
    <cellStyle name="Currency [0] 2751" xfId="5460" hidden="1"/>
    <cellStyle name="Currency [0] 2751" xfId="34848" hidden="1"/>
    <cellStyle name="Currency [0] 2752" xfId="5976" hidden="1"/>
    <cellStyle name="Currency [0] 2752" xfId="35364" hidden="1"/>
    <cellStyle name="Currency [0] 2753" xfId="5985" hidden="1"/>
    <cellStyle name="Currency [0] 2753" xfId="35373" hidden="1"/>
    <cellStyle name="Currency [0] 2754" xfId="5996" hidden="1"/>
    <cellStyle name="Currency [0] 2754" xfId="35384" hidden="1"/>
    <cellStyle name="Currency [0] 2755" xfId="6002" hidden="1"/>
    <cellStyle name="Currency [0] 2755" xfId="35390" hidden="1"/>
    <cellStyle name="Currency [0] 2756" xfId="5974" hidden="1"/>
    <cellStyle name="Currency [0] 2756" xfId="35362" hidden="1"/>
    <cellStyle name="Currency [0] 2757" xfId="5992" hidden="1"/>
    <cellStyle name="Currency [0] 2757" xfId="35380" hidden="1"/>
    <cellStyle name="Currency [0] 2758" xfId="6014" hidden="1"/>
    <cellStyle name="Currency [0] 2758" xfId="35402" hidden="1"/>
    <cellStyle name="Currency [0] 2759" xfId="6016" hidden="1"/>
    <cellStyle name="Currency [0] 2759" xfId="35404" hidden="1"/>
    <cellStyle name="Currency [0] 276" xfId="2705" hidden="1"/>
    <cellStyle name="Currency [0] 276" xfId="32094" hidden="1"/>
    <cellStyle name="Currency [0] 2760" xfId="5950" hidden="1"/>
    <cellStyle name="Currency [0] 2760" xfId="35338" hidden="1"/>
    <cellStyle name="Currency [0] 2761" xfId="5464" hidden="1"/>
    <cellStyle name="Currency [0] 2761" xfId="34852" hidden="1"/>
    <cellStyle name="Currency [0] 2762" xfId="5988" hidden="1"/>
    <cellStyle name="Currency [0] 2762" xfId="35376" hidden="1"/>
    <cellStyle name="Currency [0] 2763" xfId="5480" hidden="1"/>
    <cellStyle name="Currency [0] 2763" xfId="34868" hidden="1"/>
    <cellStyle name="Currency [0] 2764" xfId="5977" hidden="1"/>
    <cellStyle name="Currency [0] 2764" xfId="35365" hidden="1"/>
    <cellStyle name="Currency [0] 2765" xfId="6021" hidden="1"/>
    <cellStyle name="Currency [0] 2765" xfId="35409" hidden="1"/>
    <cellStyle name="Currency [0] 2766" xfId="5989" hidden="1"/>
    <cellStyle name="Currency [0] 2766" xfId="35377" hidden="1"/>
    <cellStyle name="Currency [0] 2767" xfId="5997" hidden="1"/>
    <cellStyle name="Currency [0] 2767" xfId="35385" hidden="1"/>
    <cellStyle name="Currency [0] 2768" xfId="6033" hidden="1"/>
    <cellStyle name="Currency [0] 2768" xfId="35421" hidden="1"/>
    <cellStyle name="Currency [0] 2769" xfId="6035" hidden="1"/>
    <cellStyle name="Currency [0] 2769" xfId="35423" hidden="1"/>
    <cellStyle name="Currency [0] 277" xfId="2717" hidden="1"/>
    <cellStyle name="Currency [0] 277" xfId="32106" hidden="1"/>
    <cellStyle name="Currency [0] 2770" xfId="5991" hidden="1"/>
    <cellStyle name="Currency [0] 2770" xfId="35379" hidden="1"/>
    <cellStyle name="Currency [0] 2771" xfId="6004" hidden="1"/>
    <cellStyle name="Currency [0] 2771" xfId="35392" hidden="1"/>
    <cellStyle name="Currency [0] 2772" xfId="6009" hidden="1"/>
    <cellStyle name="Currency [0] 2772" xfId="35397" hidden="1"/>
    <cellStyle name="Currency [0] 2773" xfId="6003" hidden="1"/>
    <cellStyle name="Currency [0] 2773" xfId="35391" hidden="1"/>
    <cellStyle name="Currency [0] 2774" xfId="6051" hidden="1"/>
    <cellStyle name="Currency [0] 2774" xfId="35439" hidden="1"/>
    <cellStyle name="Currency [0] 2775" xfId="6059" hidden="1"/>
    <cellStyle name="Currency [0] 2775" xfId="35447" hidden="1"/>
    <cellStyle name="Currency [0] 2776" xfId="5987" hidden="1"/>
    <cellStyle name="Currency [0] 2776" xfId="35375" hidden="1"/>
    <cellStyle name="Currency [0] 2777" xfId="6045" hidden="1"/>
    <cellStyle name="Currency [0] 2777" xfId="35433" hidden="1"/>
    <cellStyle name="Currency [0] 2778" xfId="6068" hidden="1"/>
    <cellStyle name="Currency [0] 2778" xfId="35456" hidden="1"/>
    <cellStyle name="Currency [0] 2779" xfId="6070" hidden="1"/>
    <cellStyle name="Currency [0] 2779" xfId="35458" hidden="1"/>
    <cellStyle name="Currency [0] 278" xfId="2718" hidden="1"/>
    <cellStyle name="Currency [0] 278" xfId="32107" hidden="1"/>
    <cellStyle name="Currency [0] 2780" xfId="5970" hidden="1"/>
    <cellStyle name="Currency [0] 2780" xfId="35358" hidden="1"/>
    <cellStyle name="Currency [0] 2781" xfId="5980" hidden="1"/>
    <cellStyle name="Currency [0] 2781" xfId="35368" hidden="1"/>
    <cellStyle name="Currency [0] 2782" xfId="6042" hidden="1"/>
    <cellStyle name="Currency [0] 2782" xfId="35430" hidden="1"/>
    <cellStyle name="Currency [0] 2783" xfId="6007" hidden="1"/>
    <cellStyle name="Currency [0] 2783" xfId="35395" hidden="1"/>
    <cellStyle name="Currency [0] 2784" xfId="5957" hidden="1"/>
    <cellStyle name="Currency [0] 2784" xfId="35345" hidden="1"/>
    <cellStyle name="Currency [0] 2785" xfId="6078" hidden="1"/>
    <cellStyle name="Currency [0] 2785" xfId="35466" hidden="1"/>
    <cellStyle name="Currency [0] 2786" xfId="6043" hidden="1"/>
    <cellStyle name="Currency [0] 2786" xfId="35431" hidden="1"/>
    <cellStyle name="Currency [0] 2787" xfId="6054" hidden="1"/>
    <cellStyle name="Currency [0] 2787" xfId="35442" hidden="1"/>
    <cellStyle name="Currency [0] 2788" xfId="6086" hidden="1"/>
    <cellStyle name="Currency [0] 2788" xfId="35474" hidden="1"/>
    <cellStyle name="Currency [0] 2789" xfId="6088" hidden="1"/>
    <cellStyle name="Currency [0] 2789" xfId="35476" hidden="1"/>
    <cellStyle name="Currency [0] 279" xfId="2666" hidden="1"/>
    <cellStyle name="Currency [0] 279" xfId="32055" hidden="1"/>
    <cellStyle name="Currency [0] 2790" xfId="6040" hidden="1"/>
    <cellStyle name="Currency [0] 2790" xfId="35428" hidden="1"/>
    <cellStyle name="Currency [0] 2791" xfId="6039" hidden="1"/>
    <cellStyle name="Currency [0] 2791" xfId="35427" hidden="1"/>
    <cellStyle name="Currency [0] 2792" xfId="6029" hidden="1"/>
    <cellStyle name="Currency [0] 2792" xfId="35417" hidden="1"/>
    <cellStyle name="Currency [0] 2793" xfId="6025" hidden="1"/>
    <cellStyle name="Currency [0] 2793" xfId="35413" hidden="1"/>
    <cellStyle name="Currency [0] 2794" xfId="6027" hidden="1"/>
    <cellStyle name="Currency [0] 2794" xfId="35415" hidden="1"/>
    <cellStyle name="Currency [0] 2795" xfId="6095" hidden="1"/>
    <cellStyle name="Currency [0] 2795" xfId="35483" hidden="1"/>
    <cellStyle name="Currency [0] 2796" xfId="5466" hidden="1"/>
    <cellStyle name="Currency [0] 2796" xfId="34854" hidden="1"/>
    <cellStyle name="Currency [0] 2797" xfId="6073" hidden="1"/>
    <cellStyle name="Currency [0] 2797" xfId="35461" hidden="1"/>
    <cellStyle name="Currency [0] 2798" xfId="6101" hidden="1"/>
    <cellStyle name="Currency [0] 2798" xfId="35489" hidden="1"/>
    <cellStyle name="Currency [0] 2799" xfId="6103" hidden="1"/>
    <cellStyle name="Currency [0] 2799" xfId="35491" hidden="1"/>
    <cellStyle name="Currency [0] 28" xfId="162" hidden="1"/>
    <cellStyle name="Currency [0] 28" xfId="327" hidden="1"/>
    <cellStyle name="Currency [0] 28" xfId="217" hidden="1"/>
    <cellStyle name="Currency [0] 28" xfId="65" hidden="1"/>
    <cellStyle name="Currency [0] 28" xfId="510" hidden="1"/>
    <cellStyle name="Currency [0] 28" xfId="675" hidden="1"/>
    <cellStyle name="Currency [0] 28" xfId="565" hidden="1"/>
    <cellStyle name="Currency [0] 28" xfId="413" hidden="1"/>
    <cellStyle name="Currency [0] 28" xfId="848" hidden="1"/>
    <cellStyle name="Currency [0] 28" xfId="1013" hidden="1"/>
    <cellStyle name="Currency [0] 28" xfId="903" hidden="1"/>
    <cellStyle name="Currency [0] 28" xfId="751" hidden="1"/>
    <cellStyle name="Currency [0] 28" xfId="1190" hidden="1"/>
    <cellStyle name="Currency [0] 28" xfId="1355" hidden="1"/>
    <cellStyle name="Currency [0] 28" xfId="1245" hidden="1"/>
    <cellStyle name="Currency [0] 28" xfId="1093" hidden="1"/>
    <cellStyle name="Currency [0] 28" xfId="1518" hidden="1"/>
    <cellStyle name="Currency [0] 28" xfId="1683" hidden="1"/>
    <cellStyle name="Currency [0] 28" xfId="1573" hidden="1"/>
    <cellStyle name="Currency [0] 28" xfId="1421" hidden="1"/>
    <cellStyle name="Currency [0] 28" xfId="1846" hidden="1"/>
    <cellStyle name="Currency [0] 28" xfId="2011" hidden="1"/>
    <cellStyle name="Currency [0] 28" xfId="1901" hidden="1"/>
    <cellStyle name="Currency [0] 28" xfId="1749" hidden="1"/>
    <cellStyle name="Currency [0] 28" xfId="2177" hidden="1"/>
    <cellStyle name="Currency [0] 28" xfId="2341" hidden="1"/>
    <cellStyle name="Currency [0] 28" xfId="2232" hidden="1"/>
    <cellStyle name="Currency [0] 28" xfId="2072" hidden="1"/>
    <cellStyle name="Currency [0] 28" xfId="2425" hidden="1"/>
    <cellStyle name="Currency [0] 28" xfId="31814" hidden="1"/>
    <cellStyle name="Currency [0] 28" xfId="61231" hidden="1"/>
    <cellStyle name="Currency [0] 28" xfId="61313" hidden="1"/>
    <cellStyle name="Currency [0] 28" xfId="61397" hidden="1"/>
    <cellStyle name="Currency [0] 28" xfId="61479" hidden="1"/>
    <cellStyle name="Currency [0] 28" xfId="61562" hidden="1"/>
    <cellStyle name="Currency [0] 28" xfId="61644" hidden="1"/>
    <cellStyle name="Currency [0] 28" xfId="61724" hidden="1"/>
    <cellStyle name="Currency [0] 28" xfId="61806" hidden="1"/>
    <cellStyle name="Currency [0] 28" xfId="61888" hidden="1"/>
    <cellStyle name="Currency [0] 28" xfId="61970" hidden="1"/>
    <cellStyle name="Currency [0] 28" xfId="62054" hidden="1"/>
    <cellStyle name="Currency [0] 28" xfId="62136" hidden="1"/>
    <cellStyle name="Currency [0] 28" xfId="62218" hidden="1"/>
    <cellStyle name="Currency [0] 28" xfId="62300" hidden="1"/>
    <cellStyle name="Currency [0] 28" xfId="62380" hidden="1"/>
    <cellStyle name="Currency [0] 28" xfId="62462" hidden="1"/>
    <cellStyle name="Currency [0] 28" xfId="62537" hidden="1"/>
    <cellStyle name="Currency [0] 28" xfId="62619" hidden="1"/>
    <cellStyle name="Currency [0] 28" xfId="62703" hidden="1"/>
    <cellStyle name="Currency [0] 28" xfId="62785" hidden="1"/>
    <cellStyle name="Currency [0] 28" xfId="62867" hidden="1"/>
    <cellStyle name="Currency [0] 28" xfId="62949" hidden="1"/>
    <cellStyle name="Currency [0] 28" xfId="63029" hidden="1"/>
    <cellStyle name="Currency [0] 28" xfId="63111" hidden="1"/>
    <cellStyle name="Currency [0] 280" xfId="2673" hidden="1"/>
    <cellStyle name="Currency [0] 280" xfId="32062" hidden="1"/>
    <cellStyle name="Currency [0] 2800" xfId="5978" hidden="1"/>
    <cellStyle name="Currency [0] 2800" xfId="35366" hidden="1"/>
    <cellStyle name="Currency [0] 2801" xfId="6052" hidden="1"/>
    <cellStyle name="Currency [0] 2801" xfId="35440" hidden="1"/>
    <cellStyle name="Currency [0] 2802" xfId="6008" hidden="1"/>
    <cellStyle name="Currency [0] 2802" xfId="35396" hidden="1"/>
    <cellStyle name="Currency [0] 2803" xfId="6044" hidden="1"/>
    <cellStyle name="Currency [0] 2803" xfId="35432" hidden="1"/>
    <cellStyle name="Currency [0] 2804" xfId="6048" hidden="1"/>
    <cellStyle name="Currency [0] 2804" xfId="35436" hidden="1"/>
    <cellStyle name="Currency [0] 2805" xfId="6109" hidden="1"/>
    <cellStyle name="Currency [0] 2805" xfId="35497" hidden="1"/>
    <cellStyle name="Currency [0] 2806" xfId="5453" hidden="1"/>
    <cellStyle name="Currency [0] 2806" xfId="34841" hidden="1"/>
    <cellStyle name="Currency [0] 2807" xfId="6091" hidden="1"/>
    <cellStyle name="Currency [0] 2807" xfId="35479" hidden="1"/>
    <cellStyle name="Currency [0] 2808" xfId="6114" hidden="1"/>
    <cellStyle name="Currency [0] 2808" xfId="35502" hidden="1"/>
    <cellStyle name="Currency [0] 2809" xfId="6116" hidden="1"/>
    <cellStyle name="Currency [0] 2809" xfId="35504" hidden="1"/>
    <cellStyle name="Currency [0] 281" xfId="2702" hidden="1"/>
    <cellStyle name="Currency [0] 281" xfId="32091" hidden="1"/>
    <cellStyle name="Currency [0] 2810" xfId="5972" hidden="1"/>
    <cellStyle name="Currency [0] 2810" xfId="35360" hidden="1"/>
    <cellStyle name="Currency [0] 2811" xfId="6071" hidden="1"/>
    <cellStyle name="Currency [0] 2811" xfId="35459" hidden="1"/>
    <cellStyle name="Currency [0] 2812" xfId="6038" hidden="1"/>
    <cellStyle name="Currency [0] 2812" xfId="35426" hidden="1"/>
    <cellStyle name="Currency [0] 2813" xfId="6056" hidden="1"/>
    <cellStyle name="Currency [0] 2813" xfId="35444" hidden="1"/>
    <cellStyle name="Currency [0] 2814" xfId="6053" hidden="1"/>
    <cellStyle name="Currency [0] 2814" xfId="35441" hidden="1"/>
    <cellStyle name="Currency [0] 2815" xfId="6120" hidden="1"/>
    <cellStyle name="Currency [0] 2815" xfId="35508" hidden="1"/>
    <cellStyle name="Currency [0] 2816" xfId="6005" hidden="1"/>
    <cellStyle name="Currency [0] 2816" xfId="35393" hidden="1"/>
    <cellStyle name="Currency [0] 2817" xfId="6105" hidden="1"/>
    <cellStyle name="Currency [0] 2817" xfId="35493" hidden="1"/>
    <cellStyle name="Currency [0] 2818" xfId="6127" hidden="1"/>
    <cellStyle name="Currency [0] 2818" xfId="35515" hidden="1"/>
    <cellStyle name="Currency [0] 2819" xfId="6129" hidden="1"/>
    <cellStyle name="Currency [0] 2819" xfId="35517" hidden="1"/>
    <cellStyle name="Currency [0] 282" xfId="2687" hidden="1"/>
    <cellStyle name="Currency [0] 282" xfId="32076" hidden="1"/>
    <cellStyle name="Currency [0] 2820" xfId="6057" hidden="1"/>
    <cellStyle name="Currency [0] 2820" xfId="35445" hidden="1"/>
    <cellStyle name="Currency [0] 2821" xfId="6089" hidden="1"/>
    <cellStyle name="Currency [0] 2821" xfId="35477" hidden="1"/>
    <cellStyle name="Currency [0] 2822" xfId="5432" hidden="1"/>
    <cellStyle name="Currency [0] 2822" xfId="34820" hidden="1"/>
    <cellStyle name="Currency [0] 2823" xfId="6075" hidden="1"/>
    <cellStyle name="Currency [0] 2823" xfId="35463" hidden="1"/>
    <cellStyle name="Currency [0] 2824" xfId="6072" hidden="1"/>
    <cellStyle name="Currency [0] 2824" xfId="35460" hidden="1"/>
    <cellStyle name="Currency [0] 2825" xfId="6133" hidden="1"/>
    <cellStyle name="Currency [0] 2825" xfId="35521" hidden="1"/>
    <cellStyle name="Currency [0] 2826" xfId="5968" hidden="1"/>
    <cellStyle name="Currency [0] 2826" xfId="35356" hidden="1"/>
    <cellStyle name="Currency [0] 2827" xfId="6117" hidden="1"/>
    <cellStyle name="Currency [0] 2827" xfId="35505" hidden="1"/>
    <cellStyle name="Currency [0] 2828" xfId="6137" hidden="1"/>
    <cellStyle name="Currency [0] 2828" xfId="35525" hidden="1"/>
    <cellStyle name="Currency [0] 2829" xfId="6139" hidden="1"/>
    <cellStyle name="Currency [0] 2829" xfId="35527" hidden="1"/>
    <cellStyle name="Currency [0] 283" xfId="2660" hidden="1"/>
    <cellStyle name="Currency [0] 283" xfId="32049" hidden="1"/>
    <cellStyle name="Currency [0] 2830" xfId="6076" hidden="1"/>
    <cellStyle name="Currency [0] 2830" xfId="35464" hidden="1"/>
    <cellStyle name="Currency [0] 2831" xfId="6104" hidden="1"/>
    <cellStyle name="Currency [0] 2831" xfId="35492" hidden="1"/>
    <cellStyle name="Currency [0] 2832" xfId="6064" hidden="1"/>
    <cellStyle name="Currency [0] 2832" xfId="35452" hidden="1"/>
    <cellStyle name="Currency [0] 2833" xfId="6093" hidden="1"/>
    <cellStyle name="Currency [0] 2833" xfId="35481" hidden="1"/>
    <cellStyle name="Currency [0] 2834" xfId="6090" hidden="1"/>
    <cellStyle name="Currency [0] 2834" xfId="35478" hidden="1"/>
    <cellStyle name="Currency [0] 2835" xfId="6143" hidden="1"/>
    <cellStyle name="Currency [0] 2835" xfId="35531" hidden="1"/>
    <cellStyle name="Currency [0] 2836" xfId="5971" hidden="1"/>
    <cellStyle name="Currency [0] 2836" xfId="35359" hidden="1"/>
    <cellStyle name="Currency [0] 2837" xfId="6130" hidden="1"/>
    <cellStyle name="Currency [0] 2837" xfId="35518" hidden="1"/>
    <cellStyle name="Currency [0] 2838" xfId="6147" hidden="1"/>
    <cellStyle name="Currency [0] 2838" xfId="35535" hidden="1"/>
    <cellStyle name="Currency [0] 2839" xfId="6149" hidden="1"/>
    <cellStyle name="Currency [0] 2839" xfId="35537" hidden="1"/>
    <cellStyle name="Currency [0] 284" xfId="2724" hidden="1"/>
    <cellStyle name="Currency [0] 284" xfId="32113" hidden="1"/>
    <cellStyle name="Currency [0] 2840" xfId="6030" hidden="1"/>
    <cellStyle name="Currency [0] 2840" xfId="35418" hidden="1"/>
    <cellStyle name="Currency [0] 2841" xfId="6066" hidden="1"/>
    <cellStyle name="Currency [0] 2841" xfId="35454" hidden="1"/>
    <cellStyle name="Currency [0] 2842" xfId="6135" hidden="1"/>
    <cellStyle name="Currency [0] 2842" xfId="35523" hidden="1"/>
    <cellStyle name="Currency [0] 2843" xfId="6123" hidden="1"/>
    <cellStyle name="Currency [0] 2843" xfId="35511" hidden="1"/>
    <cellStyle name="Currency [0] 2844" xfId="6140" hidden="1"/>
    <cellStyle name="Currency [0] 2844" xfId="35528" hidden="1"/>
    <cellStyle name="Currency [0] 2845" xfId="6151" hidden="1"/>
    <cellStyle name="Currency [0] 2845" xfId="35539" hidden="1"/>
    <cellStyle name="Currency [0] 2846" xfId="5999" hidden="1"/>
    <cellStyle name="Currency [0] 2846" xfId="35387" hidden="1"/>
    <cellStyle name="Currency [0] 2847" xfId="6063" hidden="1"/>
    <cellStyle name="Currency [0] 2847" xfId="35451" hidden="1"/>
    <cellStyle name="Currency [0] 2848" xfId="6155" hidden="1"/>
    <cellStyle name="Currency [0] 2848" xfId="35543" hidden="1"/>
    <cellStyle name="Currency [0] 2849" xfId="6157" hidden="1"/>
    <cellStyle name="Currency [0] 2849" xfId="35545" hidden="1"/>
    <cellStyle name="Currency [0] 285" xfId="2703" hidden="1"/>
    <cellStyle name="Currency [0] 285" xfId="32092" hidden="1"/>
    <cellStyle name="Currency [0] 2850" xfId="6112" hidden="1"/>
    <cellStyle name="Currency [0] 2850" xfId="35500" hidden="1"/>
    <cellStyle name="Currency [0] 2851" xfId="6124" hidden="1"/>
    <cellStyle name="Currency [0] 2851" xfId="35512" hidden="1"/>
    <cellStyle name="Currency [0] 2852" xfId="6152" hidden="1"/>
    <cellStyle name="Currency [0] 2852" xfId="35540" hidden="1"/>
    <cellStyle name="Currency [0] 2853" xfId="6125" hidden="1"/>
    <cellStyle name="Currency [0] 2853" xfId="35513" hidden="1"/>
    <cellStyle name="Currency [0] 2854" xfId="6158" hidden="1"/>
    <cellStyle name="Currency [0] 2854" xfId="35546" hidden="1"/>
    <cellStyle name="Currency [0] 2855" xfId="6160" hidden="1"/>
    <cellStyle name="Currency [0] 2855" xfId="35548" hidden="1"/>
    <cellStyle name="Currency [0] 2856" xfId="6153" hidden="1"/>
    <cellStyle name="Currency [0] 2856" xfId="35541" hidden="1"/>
    <cellStyle name="Currency [0] 2857" xfId="6099" hidden="1"/>
    <cellStyle name="Currency [0] 2857" xfId="35487" hidden="1"/>
    <cellStyle name="Currency [0] 2858" xfId="6162" hidden="1"/>
    <cellStyle name="Currency [0] 2858" xfId="35550" hidden="1"/>
    <cellStyle name="Currency [0] 2859" xfId="6164" hidden="1"/>
    <cellStyle name="Currency [0] 2859" xfId="35552" hidden="1"/>
    <cellStyle name="Currency [0] 286" xfId="2710" hidden="1"/>
    <cellStyle name="Currency [0] 286" xfId="32099" hidden="1"/>
    <cellStyle name="Currency [0] 2860" xfId="5526" hidden="1"/>
    <cellStyle name="Currency [0] 2860" xfId="34914" hidden="1"/>
    <cellStyle name="Currency [0] 2861" xfId="5467" hidden="1"/>
    <cellStyle name="Currency [0] 2861" xfId="34855" hidden="1"/>
    <cellStyle name="Currency [0] 2862" xfId="6170" hidden="1"/>
    <cellStyle name="Currency [0] 2862" xfId="35558" hidden="1"/>
    <cellStyle name="Currency [0] 2863" xfId="6176" hidden="1"/>
    <cellStyle name="Currency [0] 2863" xfId="35564" hidden="1"/>
    <cellStyle name="Currency [0] 2864" xfId="6178" hidden="1"/>
    <cellStyle name="Currency [0] 2864" xfId="35566" hidden="1"/>
    <cellStyle name="Currency [0] 2865" xfId="5457" hidden="1"/>
    <cellStyle name="Currency [0] 2865" xfId="34845" hidden="1"/>
    <cellStyle name="Currency [0] 2866" xfId="6172" hidden="1"/>
    <cellStyle name="Currency [0] 2866" xfId="35560" hidden="1"/>
    <cellStyle name="Currency [0] 2867" xfId="6180" hidden="1"/>
    <cellStyle name="Currency [0] 2867" xfId="35568" hidden="1"/>
    <cellStyle name="Currency [0] 2868" xfId="6182" hidden="1"/>
    <cellStyle name="Currency [0] 2868" xfId="35570" hidden="1"/>
    <cellStyle name="Currency [0] 2869" xfId="6171" hidden="1"/>
    <cellStyle name="Currency [0] 2869" xfId="35559" hidden="1"/>
    <cellStyle name="Currency [0] 287" xfId="2725" hidden="1"/>
    <cellStyle name="Currency [0] 287" xfId="32114" hidden="1"/>
    <cellStyle name="Currency [0] 2870" xfId="5502" hidden="1"/>
    <cellStyle name="Currency [0] 2870" xfId="34890" hidden="1"/>
    <cellStyle name="Currency [0] 2871" xfId="6193" hidden="1"/>
    <cellStyle name="Currency [0] 2871" xfId="35581" hidden="1"/>
    <cellStyle name="Currency [0] 2872" xfId="6202" hidden="1"/>
    <cellStyle name="Currency [0] 2872" xfId="35590" hidden="1"/>
    <cellStyle name="Currency [0] 2873" xfId="6213" hidden="1"/>
    <cellStyle name="Currency [0] 2873" xfId="35601" hidden="1"/>
    <cellStyle name="Currency [0] 2874" xfId="6219" hidden="1"/>
    <cellStyle name="Currency [0] 2874" xfId="35607" hidden="1"/>
    <cellStyle name="Currency [0] 2875" xfId="6191" hidden="1"/>
    <cellStyle name="Currency [0] 2875" xfId="35579" hidden="1"/>
    <cellStyle name="Currency [0] 2876" xfId="6209" hidden="1"/>
    <cellStyle name="Currency [0] 2876" xfId="35597" hidden="1"/>
    <cellStyle name="Currency [0] 2877" xfId="6231" hidden="1"/>
    <cellStyle name="Currency [0] 2877" xfId="35619" hidden="1"/>
    <cellStyle name="Currency [0] 2878" xfId="6233" hidden="1"/>
    <cellStyle name="Currency [0] 2878" xfId="35621" hidden="1"/>
    <cellStyle name="Currency [0] 2879" xfId="6167" hidden="1"/>
    <cellStyle name="Currency [0] 2879" xfId="35555" hidden="1"/>
    <cellStyle name="Currency [0] 288" xfId="2726" hidden="1"/>
    <cellStyle name="Currency [0] 288" xfId="32115" hidden="1"/>
    <cellStyle name="Currency [0] 2880" xfId="5456" hidden="1"/>
    <cellStyle name="Currency [0] 2880" xfId="34844" hidden="1"/>
    <cellStyle name="Currency [0] 2881" xfId="6205" hidden="1"/>
    <cellStyle name="Currency [0] 2881" xfId="35593" hidden="1"/>
    <cellStyle name="Currency [0] 2882" xfId="5435" hidden="1"/>
    <cellStyle name="Currency [0] 2882" xfId="34823" hidden="1"/>
    <cellStyle name="Currency [0] 2883" xfId="6194" hidden="1"/>
    <cellStyle name="Currency [0] 2883" xfId="35582" hidden="1"/>
    <cellStyle name="Currency [0] 2884" xfId="6238" hidden="1"/>
    <cellStyle name="Currency [0] 2884" xfId="35626" hidden="1"/>
    <cellStyle name="Currency [0] 2885" xfId="6206" hidden="1"/>
    <cellStyle name="Currency [0] 2885" xfId="35594" hidden="1"/>
    <cellStyle name="Currency [0] 2886" xfId="6214" hidden="1"/>
    <cellStyle name="Currency [0] 2886" xfId="35602" hidden="1"/>
    <cellStyle name="Currency [0] 2887" xfId="6250" hidden="1"/>
    <cellStyle name="Currency [0] 2887" xfId="35638" hidden="1"/>
    <cellStyle name="Currency [0] 2888" xfId="6252" hidden="1"/>
    <cellStyle name="Currency [0] 2888" xfId="35640" hidden="1"/>
    <cellStyle name="Currency [0] 2889" xfId="6208" hidden="1"/>
    <cellStyle name="Currency [0] 2889" xfId="35596" hidden="1"/>
    <cellStyle name="Currency [0] 289" xfId="2701" hidden="1"/>
    <cellStyle name="Currency [0] 289" xfId="32090" hidden="1"/>
    <cellStyle name="Currency [0] 2890" xfId="6221" hidden="1"/>
    <cellStyle name="Currency [0] 2890" xfId="35609" hidden="1"/>
    <cellStyle name="Currency [0] 2891" xfId="6226" hidden="1"/>
    <cellStyle name="Currency [0] 2891" xfId="35614" hidden="1"/>
    <cellStyle name="Currency [0] 2892" xfId="6220" hidden="1"/>
    <cellStyle name="Currency [0] 2892" xfId="35608" hidden="1"/>
    <cellStyle name="Currency [0] 2893" xfId="6268" hidden="1"/>
    <cellStyle name="Currency [0] 2893" xfId="35656" hidden="1"/>
    <cellStyle name="Currency [0] 2894" xfId="6276" hidden="1"/>
    <cellStyle name="Currency [0] 2894" xfId="35664" hidden="1"/>
    <cellStyle name="Currency [0] 2895" xfId="6204" hidden="1"/>
    <cellStyle name="Currency [0] 2895" xfId="35592" hidden="1"/>
    <cellStyle name="Currency [0] 2896" xfId="6262" hidden="1"/>
    <cellStyle name="Currency [0] 2896" xfId="35650" hidden="1"/>
    <cellStyle name="Currency [0] 2897" xfId="6285" hidden="1"/>
    <cellStyle name="Currency [0] 2897" xfId="35673" hidden="1"/>
    <cellStyle name="Currency [0] 2898" xfId="6287" hidden="1"/>
    <cellStyle name="Currency [0] 2898" xfId="35675" hidden="1"/>
    <cellStyle name="Currency [0] 2899" xfId="6187" hidden="1"/>
    <cellStyle name="Currency [0] 2899" xfId="35575" hidden="1"/>
    <cellStyle name="Currency [0] 29" xfId="164" hidden="1"/>
    <cellStyle name="Currency [0] 29" xfId="329" hidden="1"/>
    <cellStyle name="Currency [0] 29" xfId="215" hidden="1"/>
    <cellStyle name="Currency [0] 29" xfId="57" hidden="1"/>
    <cellStyle name="Currency [0] 29" xfId="512" hidden="1"/>
    <cellStyle name="Currency [0] 29" xfId="677" hidden="1"/>
    <cellStyle name="Currency [0] 29" xfId="563" hidden="1"/>
    <cellStyle name="Currency [0] 29" xfId="405" hidden="1"/>
    <cellStyle name="Currency [0] 29" xfId="850" hidden="1"/>
    <cellStyle name="Currency [0] 29" xfId="1015" hidden="1"/>
    <cellStyle name="Currency [0] 29" xfId="901" hidden="1"/>
    <cellStyle name="Currency [0] 29" xfId="743" hidden="1"/>
    <cellStyle name="Currency [0] 29" xfId="1192" hidden="1"/>
    <cellStyle name="Currency [0] 29" xfId="1357" hidden="1"/>
    <cellStyle name="Currency [0] 29" xfId="1243" hidden="1"/>
    <cellStyle name="Currency [0] 29" xfId="1085" hidden="1"/>
    <cellStyle name="Currency [0] 29" xfId="1520" hidden="1"/>
    <cellStyle name="Currency [0] 29" xfId="1685" hidden="1"/>
    <cellStyle name="Currency [0] 29" xfId="1571" hidden="1"/>
    <cellStyle name="Currency [0] 29" xfId="1413" hidden="1"/>
    <cellStyle name="Currency [0] 29" xfId="1848" hidden="1"/>
    <cellStyle name="Currency [0] 29" xfId="2013" hidden="1"/>
    <cellStyle name="Currency [0] 29" xfId="1899" hidden="1"/>
    <cellStyle name="Currency [0] 29" xfId="1741" hidden="1"/>
    <cellStyle name="Currency [0] 29" xfId="2179" hidden="1"/>
    <cellStyle name="Currency [0] 29" xfId="2343" hidden="1"/>
    <cellStyle name="Currency [0] 29" xfId="2230" hidden="1"/>
    <cellStyle name="Currency [0] 29" xfId="2369" hidden="1"/>
    <cellStyle name="Currency [0] 29" xfId="2441" hidden="1"/>
    <cellStyle name="Currency [0] 29" xfId="31830" hidden="1"/>
    <cellStyle name="Currency [0] 29" xfId="61233" hidden="1"/>
    <cellStyle name="Currency [0] 29" xfId="61315" hidden="1"/>
    <cellStyle name="Currency [0] 29" xfId="61399" hidden="1"/>
    <cellStyle name="Currency [0] 29" xfId="61481" hidden="1"/>
    <cellStyle name="Currency [0] 29" xfId="61564" hidden="1"/>
    <cellStyle name="Currency [0] 29" xfId="61646" hidden="1"/>
    <cellStyle name="Currency [0] 29" xfId="61726" hidden="1"/>
    <cellStyle name="Currency [0] 29" xfId="61808" hidden="1"/>
    <cellStyle name="Currency [0] 29" xfId="61890" hidden="1"/>
    <cellStyle name="Currency [0] 29" xfId="61972" hidden="1"/>
    <cellStyle name="Currency [0] 29" xfId="62056" hidden="1"/>
    <cellStyle name="Currency [0] 29" xfId="62138" hidden="1"/>
    <cellStyle name="Currency [0] 29" xfId="62220" hidden="1"/>
    <cellStyle name="Currency [0] 29" xfId="62302" hidden="1"/>
    <cellStyle name="Currency [0] 29" xfId="62382" hidden="1"/>
    <cellStyle name="Currency [0] 29" xfId="62464" hidden="1"/>
    <cellStyle name="Currency [0] 29" xfId="62539" hidden="1"/>
    <cellStyle name="Currency [0] 29" xfId="62621" hidden="1"/>
    <cellStyle name="Currency [0] 29" xfId="62705" hidden="1"/>
    <cellStyle name="Currency [0] 29" xfId="62787" hidden="1"/>
    <cellStyle name="Currency [0] 29" xfId="62869" hidden="1"/>
    <cellStyle name="Currency [0] 29" xfId="62951" hidden="1"/>
    <cellStyle name="Currency [0] 29" xfId="63031" hidden="1"/>
    <cellStyle name="Currency [0] 29" xfId="63113" hidden="1"/>
    <cellStyle name="Currency [0] 290" xfId="2700" hidden="1"/>
    <cellStyle name="Currency [0] 290" xfId="32089" hidden="1"/>
    <cellStyle name="Currency [0] 2900" xfId="6197" hidden="1"/>
    <cellStyle name="Currency [0] 2900" xfId="35585" hidden="1"/>
    <cellStyle name="Currency [0] 2901" xfId="6259" hidden="1"/>
    <cellStyle name="Currency [0] 2901" xfId="35647" hidden="1"/>
    <cellStyle name="Currency [0] 2902" xfId="6224" hidden="1"/>
    <cellStyle name="Currency [0] 2902" xfId="35612" hidden="1"/>
    <cellStyle name="Currency [0] 2903" xfId="6174" hidden="1"/>
    <cellStyle name="Currency [0] 2903" xfId="35562" hidden="1"/>
    <cellStyle name="Currency [0] 2904" xfId="6295" hidden="1"/>
    <cellStyle name="Currency [0] 2904" xfId="35683" hidden="1"/>
    <cellStyle name="Currency [0] 2905" xfId="6260" hidden="1"/>
    <cellStyle name="Currency [0] 2905" xfId="35648" hidden="1"/>
    <cellStyle name="Currency [0] 2906" xfId="6271" hidden="1"/>
    <cellStyle name="Currency [0] 2906" xfId="35659" hidden="1"/>
    <cellStyle name="Currency [0] 2907" xfId="6303" hidden="1"/>
    <cellStyle name="Currency [0] 2907" xfId="35691" hidden="1"/>
    <cellStyle name="Currency [0] 2908" xfId="6305" hidden="1"/>
    <cellStyle name="Currency [0] 2908" xfId="35693" hidden="1"/>
    <cellStyle name="Currency [0] 2909" xfId="6257" hidden="1"/>
    <cellStyle name="Currency [0] 2909" xfId="35645" hidden="1"/>
    <cellStyle name="Currency [0] 291" xfId="2695" hidden="1"/>
    <cellStyle name="Currency [0] 291" xfId="32084" hidden="1"/>
    <cellStyle name="Currency [0] 2910" xfId="6256" hidden="1"/>
    <cellStyle name="Currency [0] 2910" xfId="35644" hidden="1"/>
    <cellStyle name="Currency [0] 2911" xfId="6246" hidden="1"/>
    <cellStyle name="Currency [0] 2911" xfId="35634" hidden="1"/>
    <cellStyle name="Currency [0] 2912" xfId="6242" hidden="1"/>
    <cellStyle name="Currency [0] 2912" xfId="35630" hidden="1"/>
    <cellStyle name="Currency [0] 2913" xfId="6244" hidden="1"/>
    <cellStyle name="Currency [0] 2913" xfId="35632" hidden="1"/>
    <cellStyle name="Currency [0] 2914" xfId="6312" hidden="1"/>
    <cellStyle name="Currency [0] 2914" xfId="35700" hidden="1"/>
    <cellStyle name="Currency [0] 2915" xfId="5471" hidden="1"/>
    <cellStyle name="Currency [0] 2915" xfId="34859" hidden="1"/>
    <cellStyle name="Currency [0] 2916" xfId="6290" hidden="1"/>
    <cellStyle name="Currency [0] 2916" xfId="35678" hidden="1"/>
    <cellStyle name="Currency [0] 2917" xfId="6318" hidden="1"/>
    <cellStyle name="Currency [0] 2917" xfId="35706" hidden="1"/>
    <cellStyle name="Currency [0] 2918" xfId="6320" hidden="1"/>
    <cellStyle name="Currency [0] 2918" xfId="35708" hidden="1"/>
    <cellStyle name="Currency [0] 2919" xfId="6195" hidden="1"/>
    <cellStyle name="Currency [0] 2919" xfId="35583" hidden="1"/>
    <cellStyle name="Currency [0] 292" xfId="2693" hidden="1"/>
    <cellStyle name="Currency [0] 292" xfId="32082" hidden="1"/>
    <cellStyle name="Currency [0] 2920" xfId="6269" hidden="1"/>
    <cellStyle name="Currency [0] 2920" xfId="35657" hidden="1"/>
    <cellStyle name="Currency [0] 2921" xfId="6225" hidden="1"/>
    <cellStyle name="Currency [0] 2921" xfId="35613" hidden="1"/>
    <cellStyle name="Currency [0] 2922" xfId="6261" hidden="1"/>
    <cellStyle name="Currency [0] 2922" xfId="35649" hidden="1"/>
    <cellStyle name="Currency [0] 2923" xfId="6265" hidden="1"/>
    <cellStyle name="Currency [0] 2923" xfId="35653" hidden="1"/>
    <cellStyle name="Currency [0] 2924" xfId="6326" hidden="1"/>
    <cellStyle name="Currency [0] 2924" xfId="35714" hidden="1"/>
    <cellStyle name="Currency [0] 2925" xfId="5484" hidden="1"/>
    <cellStyle name="Currency [0] 2925" xfId="34872" hidden="1"/>
    <cellStyle name="Currency [0] 2926" xfId="6308" hidden="1"/>
    <cellStyle name="Currency [0] 2926" xfId="35696" hidden="1"/>
    <cellStyle name="Currency [0] 2927" xfId="6331" hidden="1"/>
    <cellStyle name="Currency [0] 2927" xfId="35719" hidden="1"/>
    <cellStyle name="Currency [0] 2928" xfId="6333" hidden="1"/>
    <cellStyle name="Currency [0] 2928" xfId="35721" hidden="1"/>
    <cellStyle name="Currency [0] 2929" xfId="6189" hidden="1"/>
    <cellStyle name="Currency [0] 2929" xfId="35577" hidden="1"/>
    <cellStyle name="Currency [0] 293" xfId="2694" hidden="1"/>
    <cellStyle name="Currency [0] 293" xfId="32083" hidden="1"/>
    <cellStyle name="Currency [0] 2930" xfId="6288" hidden="1"/>
    <cellStyle name="Currency [0] 2930" xfId="35676" hidden="1"/>
    <cellStyle name="Currency [0] 2931" xfId="6255" hidden="1"/>
    <cellStyle name="Currency [0] 2931" xfId="35643" hidden="1"/>
    <cellStyle name="Currency [0] 2932" xfId="6273" hidden="1"/>
    <cellStyle name="Currency [0] 2932" xfId="35661" hidden="1"/>
    <cellStyle name="Currency [0] 2933" xfId="6270" hidden="1"/>
    <cellStyle name="Currency [0] 2933" xfId="35658" hidden="1"/>
    <cellStyle name="Currency [0] 2934" xfId="6337" hidden="1"/>
    <cellStyle name="Currency [0] 2934" xfId="35725" hidden="1"/>
    <cellStyle name="Currency [0] 2935" xfId="6222" hidden="1"/>
    <cellStyle name="Currency [0] 2935" xfId="35610" hidden="1"/>
    <cellStyle name="Currency [0] 2936" xfId="6322" hidden="1"/>
    <cellStyle name="Currency [0] 2936" xfId="35710" hidden="1"/>
    <cellStyle name="Currency [0] 2937" xfId="6344" hidden="1"/>
    <cellStyle name="Currency [0] 2937" xfId="35732" hidden="1"/>
    <cellStyle name="Currency [0] 2938" xfId="6346" hidden="1"/>
    <cellStyle name="Currency [0] 2938" xfId="35734" hidden="1"/>
    <cellStyle name="Currency [0] 2939" xfId="6274" hidden="1"/>
    <cellStyle name="Currency [0] 2939" xfId="35662" hidden="1"/>
    <cellStyle name="Currency [0] 294" xfId="2731" hidden="1"/>
    <cellStyle name="Currency [0] 294" xfId="32120" hidden="1"/>
    <cellStyle name="Currency [0] 2940" xfId="6306" hidden="1"/>
    <cellStyle name="Currency [0] 2940" xfId="35694" hidden="1"/>
    <cellStyle name="Currency [0] 2941" xfId="5436" hidden="1"/>
    <cellStyle name="Currency [0] 2941" xfId="34824" hidden="1"/>
    <cellStyle name="Currency [0] 2942" xfId="6292" hidden="1"/>
    <cellStyle name="Currency [0] 2942" xfId="35680" hidden="1"/>
    <cellStyle name="Currency [0] 2943" xfId="6289" hidden="1"/>
    <cellStyle name="Currency [0] 2943" xfId="35677" hidden="1"/>
    <cellStyle name="Currency [0] 2944" xfId="6350" hidden="1"/>
    <cellStyle name="Currency [0] 2944" xfId="35738" hidden="1"/>
    <cellStyle name="Currency [0] 2945" xfId="6185" hidden="1"/>
    <cellStyle name="Currency [0] 2945" xfId="35573" hidden="1"/>
    <cellStyle name="Currency [0] 2946" xfId="6334" hidden="1"/>
    <cellStyle name="Currency [0] 2946" xfId="35722" hidden="1"/>
    <cellStyle name="Currency [0] 2947" xfId="6354" hidden="1"/>
    <cellStyle name="Currency [0] 2947" xfId="35742" hidden="1"/>
    <cellStyle name="Currency [0] 2948" xfId="6356" hidden="1"/>
    <cellStyle name="Currency [0] 2948" xfId="35744" hidden="1"/>
    <cellStyle name="Currency [0] 2949" xfId="6293" hidden="1"/>
    <cellStyle name="Currency [0] 2949" xfId="35681" hidden="1"/>
    <cellStyle name="Currency [0] 295" xfId="2516" hidden="1"/>
    <cellStyle name="Currency [0] 295" xfId="31905" hidden="1"/>
    <cellStyle name="Currency [0] 2950" xfId="6321" hidden="1"/>
    <cellStyle name="Currency [0] 2950" xfId="35709" hidden="1"/>
    <cellStyle name="Currency [0] 2951" xfId="6281" hidden="1"/>
    <cellStyle name="Currency [0] 2951" xfId="35669" hidden="1"/>
    <cellStyle name="Currency [0] 2952" xfId="6310" hidden="1"/>
    <cellStyle name="Currency [0] 2952" xfId="35698" hidden="1"/>
    <cellStyle name="Currency [0] 2953" xfId="6307" hidden="1"/>
    <cellStyle name="Currency [0] 2953" xfId="35695" hidden="1"/>
    <cellStyle name="Currency [0] 2954" xfId="6360" hidden="1"/>
    <cellStyle name="Currency [0] 2954" xfId="35748" hidden="1"/>
    <cellStyle name="Currency [0] 2955" xfId="6188" hidden="1"/>
    <cellStyle name="Currency [0] 2955" xfId="35576" hidden="1"/>
    <cellStyle name="Currency [0] 2956" xfId="6347" hidden="1"/>
    <cellStyle name="Currency [0] 2956" xfId="35735" hidden="1"/>
    <cellStyle name="Currency [0] 2957" xfId="6364" hidden="1"/>
    <cellStyle name="Currency [0] 2957" xfId="35752" hidden="1"/>
    <cellStyle name="Currency [0] 2958" xfId="6366" hidden="1"/>
    <cellStyle name="Currency [0] 2958" xfId="35754" hidden="1"/>
    <cellStyle name="Currency [0] 2959" xfId="6247" hidden="1"/>
    <cellStyle name="Currency [0] 2959" xfId="35635" hidden="1"/>
    <cellStyle name="Currency [0] 296" xfId="2721" hidden="1"/>
    <cellStyle name="Currency [0] 296" xfId="32110" hidden="1"/>
    <cellStyle name="Currency [0] 2960" xfId="6283" hidden="1"/>
    <cellStyle name="Currency [0] 2960" xfId="35671" hidden="1"/>
    <cellStyle name="Currency [0] 2961" xfId="6352" hidden="1"/>
    <cellStyle name="Currency [0] 2961" xfId="35740" hidden="1"/>
    <cellStyle name="Currency [0] 2962" xfId="6340" hidden="1"/>
    <cellStyle name="Currency [0] 2962" xfId="35728" hidden="1"/>
    <cellStyle name="Currency [0] 2963" xfId="6357" hidden="1"/>
    <cellStyle name="Currency [0] 2963" xfId="35745" hidden="1"/>
    <cellStyle name="Currency [0] 2964" xfId="6368" hidden="1"/>
    <cellStyle name="Currency [0] 2964" xfId="35756" hidden="1"/>
    <cellStyle name="Currency [0] 2965" xfId="6216" hidden="1"/>
    <cellStyle name="Currency [0] 2965" xfId="35604" hidden="1"/>
    <cellStyle name="Currency [0] 2966" xfId="6280" hidden="1"/>
    <cellStyle name="Currency [0] 2966" xfId="35668" hidden="1"/>
    <cellStyle name="Currency [0] 2967" xfId="6372" hidden="1"/>
    <cellStyle name="Currency [0] 2967" xfId="35760" hidden="1"/>
    <cellStyle name="Currency [0] 2968" xfId="6374" hidden="1"/>
    <cellStyle name="Currency [0] 2968" xfId="35762" hidden="1"/>
    <cellStyle name="Currency [0] 2969" xfId="6329" hidden="1"/>
    <cellStyle name="Currency [0] 2969" xfId="35717" hidden="1"/>
    <cellStyle name="Currency [0] 297" xfId="2733" hidden="1"/>
    <cellStyle name="Currency [0] 297" xfId="32122" hidden="1"/>
    <cellStyle name="Currency [0] 2970" xfId="6341" hidden="1"/>
    <cellStyle name="Currency [0] 2970" xfId="35729" hidden="1"/>
    <cellStyle name="Currency [0] 2971" xfId="6369" hidden="1"/>
    <cellStyle name="Currency [0] 2971" xfId="35757" hidden="1"/>
    <cellStyle name="Currency [0] 2972" xfId="6342" hidden="1"/>
    <cellStyle name="Currency [0] 2972" xfId="35730" hidden="1"/>
    <cellStyle name="Currency [0] 2973" xfId="6375" hidden="1"/>
    <cellStyle name="Currency [0] 2973" xfId="35763" hidden="1"/>
    <cellStyle name="Currency [0] 2974" xfId="6377" hidden="1"/>
    <cellStyle name="Currency [0] 2974" xfId="35765" hidden="1"/>
    <cellStyle name="Currency [0] 2975" xfId="6370" hidden="1"/>
    <cellStyle name="Currency [0] 2975" xfId="35758" hidden="1"/>
    <cellStyle name="Currency [0] 2976" xfId="6316" hidden="1"/>
    <cellStyle name="Currency [0] 2976" xfId="35704" hidden="1"/>
    <cellStyle name="Currency [0] 2977" xfId="6379" hidden="1"/>
    <cellStyle name="Currency [0] 2977" xfId="35767" hidden="1"/>
    <cellStyle name="Currency [0] 2978" xfId="6381" hidden="1"/>
    <cellStyle name="Currency [0] 2978" xfId="35769" hidden="1"/>
    <cellStyle name="Currency [0] 2979" xfId="3010" hidden="1"/>
    <cellStyle name="Currency [0] 2979" xfId="32399" hidden="1"/>
    <cellStyle name="Currency [0] 298" xfId="2734" hidden="1"/>
    <cellStyle name="Currency [0] 298" xfId="32123" hidden="1"/>
    <cellStyle name="Currency [0] 2980" xfId="3014" hidden="1"/>
    <cellStyle name="Currency [0] 2980" xfId="32403" hidden="1"/>
    <cellStyle name="Currency [0] 2981" xfId="3008" hidden="1"/>
    <cellStyle name="Currency [0] 2981" xfId="32397" hidden="1"/>
    <cellStyle name="Currency [0] 2982" xfId="2995" hidden="1"/>
    <cellStyle name="Currency [0] 2982" xfId="32384" hidden="1"/>
    <cellStyle name="Currency [0] 2983" xfId="6384" hidden="1"/>
    <cellStyle name="Currency [0] 2983" xfId="35772" hidden="1"/>
    <cellStyle name="Currency [0] 2984" xfId="6390" hidden="1"/>
    <cellStyle name="Currency [0] 2984" xfId="35778" hidden="1"/>
    <cellStyle name="Currency [0] 2985" xfId="6392" hidden="1"/>
    <cellStyle name="Currency [0] 2985" xfId="35780" hidden="1"/>
    <cellStyle name="Currency [0] 2986" xfId="2996" hidden="1"/>
    <cellStyle name="Currency [0] 2986" xfId="32385" hidden="1"/>
    <cellStyle name="Currency [0] 2987" xfId="6386" hidden="1"/>
    <cellStyle name="Currency [0] 2987" xfId="35774" hidden="1"/>
    <cellStyle name="Currency [0] 2988" xfId="6394" hidden="1"/>
    <cellStyle name="Currency [0] 2988" xfId="35782" hidden="1"/>
    <cellStyle name="Currency [0] 2989" xfId="6396" hidden="1"/>
    <cellStyle name="Currency [0] 2989" xfId="35784" hidden="1"/>
    <cellStyle name="Currency [0] 299" xfId="2672" hidden="1"/>
    <cellStyle name="Currency [0] 299" xfId="32061" hidden="1"/>
    <cellStyle name="Currency [0] 2990" xfId="6385" hidden="1"/>
    <cellStyle name="Currency [0] 2990" xfId="35773" hidden="1"/>
    <cellStyle name="Currency [0] 2991" xfId="2987" hidden="1"/>
    <cellStyle name="Currency [0] 2991" xfId="32376" hidden="1"/>
    <cellStyle name="Currency [0] 2992" xfId="6407" hidden="1"/>
    <cellStyle name="Currency [0] 2992" xfId="35795" hidden="1"/>
    <cellStyle name="Currency [0] 2993" xfId="6416" hidden="1"/>
    <cellStyle name="Currency [0] 2993" xfId="35804" hidden="1"/>
    <cellStyle name="Currency [0] 2994" xfId="6427" hidden="1"/>
    <cellStyle name="Currency [0] 2994" xfId="35815" hidden="1"/>
    <cellStyle name="Currency [0] 2995" xfId="6433" hidden="1"/>
    <cellStyle name="Currency [0] 2995" xfId="35821" hidden="1"/>
    <cellStyle name="Currency [0] 2996" xfId="6405" hidden="1"/>
    <cellStyle name="Currency [0] 2996" xfId="35793" hidden="1"/>
    <cellStyle name="Currency [0] 2997" xfId="6423" hidden="1"/>
    <cellStyle name="Currency [0] 2997" xfId="35811" hidden="1"/>
    <cellStyle name="Currency [0] 2998" xfId="6445" hidden="1"/>
    <cellStyle name="Currency [0] 2998" xfId="35833" hidden="1"/>
    <cellStyle name="Currency [0] 2999" xfId="6447" hidden="1"/>
    <cellStyle name="Currency [0] 2999" xfId="35835" hidden="1"/>
    <cellStyle name="Currency [0] 3" xfId="112" hidden="1"/>
    <cellStyle name="Currency [0] 3" xfId="277" hidden="1"/>
    <cellStyle name="Currency [0] 3" xfId="267" hidden="1"/>
    <cellStyle name="Currency [0] 3" xfId="103" hidden="1"/>
    <cellStyle name="Currency [0] 3" xfId="460" hidden="1"/>
    <cellStyle name="Currency [0] 3" xfId="625" hidden="1"/>
    <cellStyle name="Currency [0] 3" xfId="615" hidden="1"/>
    <cellStyle name="Currency [0] 3" xfId="451" hidden="1"/>
    <cellStyle name="Currency [0] 3" xfId="798" hidden="1"/>
    <cellStyle name="Currency [0] 3" xfId="963" hidden="1"/>
    <cellStyle name="Currency [0] 3" xfId="953" hidden="1"/>
    <cellStyle name="Currency [0] 3" xfId="789" hidden="1"/>
    <cellStyle name="Currency [0] 3" xfId="1140" hidden="1"/>
    <cellStyle name="Currency [0] 3" xfId="1305" hidden="1"/>
    <cellStyle name="Currency [0] 3" xfId="1295" hidden="1"/>
    <cellStyle name="Currency [0] 3" xfId="1131" hidden="1"/>
    <cellStyle name="Currency [0] 3" xfId="1468" hidden="1"/>
    <cellStyle name="Currency [0] 3" xfId="1633" hidden="1"/>
    <cellStyle name="Currency [0] 3" xfId="1623" hidden="1"/>
    <cellStyle name="Currency [0] 3" xfId="1459" hidden="1"/>
    <cellStyle name="Currency [0] 3" xfId="1796" hidden="1"/>
    <cellStyle name="Currency [0] 3" xfId="1961" hidden="1"/>
    <cellStyle name="Currency [0] 3" xfId="1951" hidden="1"/>
    <cellStyle name="Currency [0] 3" xfId="1787" hidden="1"/>
    <cellStyle name="Currency [0] 3" xfId="2127" hidden="1"/>
    <cellStyle name="Currency [0] 3" xfId="2291" hidden="1"/>
    <cellStyle name="Currency [0] 3" xfId="2282" hidden="1"/>
    <cellStyle name="Currency [0] 3" xfId="2118" hidden="1"/>
    <cellStyle name="Currency [0] 3" xfId="2398" hidden="1"/>
    <cellStyle name="Currency [0] 3" xfId="31787" hidden="1"/>
    <cellStyle name="Currency [0] 3" xfId="61181" hidden="1"/>
    <cellStyle name="Currency [0] 3" xfId="61263" hidden="1"/>
    <cellStyle name="Currency [0] 3" xfId="61347" hidden="1"/>
    <cellStyle name="Currency [0] 3" xfId="61429" hidden="1"/>
    <cellStyle name="Currency [0] 3" xfId="61512" hidden="1"/>
    <cellStyle name="Currency [0] 3" xfId="61594" hidden="1"/>
    <cellStyle name="Currency [0] 3" xfId="61674" hidden="1"/>
    <cellStyle name="Currency [0] 3" xfId="61756" hidden="1"/>
    <cellStyle name="Currency [0] 3" xfId="61838" hidden="1"/>
    <cellStyle name="Currency [0] 3" xfId="61920" hidden="1"/>
    <cellStyle name="Currency [0] 3" xfId="62004" hidden="1"/>
    <cellStyle name="Currency [0] 3" xfId="62086" hidden="1"/>
    <cellStyle name="Currency [0] 3" xfId="62168" hidden="1"/>
    <cellStyle name="Currency [0] 3" xfId="62250" hidden="1"/>
    <cellStyle name="Currency [0] 3" xfId="62330" hidden="1"/>
    <cellStyle name="Currency [0] 3" xfId="62412" hidden="1"/>
    <cellStyle name="Currency [0] 3" xfId="61168" hidden="1"/>
    <cellStyle name="Currency [0] 3" xfId="62569" hidden="1"/>
    <cellStyle name="Currency [0] 3" xfId="62653" hidden="1"/>
    <cellStyle name="Currency [0] 3" xfId="62735" hidden="1"/>
    <cellStyle name="Currency [0] 3" xfId="62817" hidden="1"/>
    <cellStyle name="Currency [0] 3" xfId="62899" hidden="1"/>
    <cellStyle name="Currency [0] 3" xfId="62979" hidden="1"/>
    <cellStyle name="Currency [0] 3" xfId="63061" hidden="1"/>
    <cellStyle name="Currency [0] 30" xfId="166" hidden="1"/>
    <cellStyle name="Currency [0] 30" xfId="331" hidden="1"/>
    <cellStyle name="Currency [0] 30" xfId="213" hidden="1"/>
    <cellStyle name="Currency [0] 30" xfId="58" hidden="1"/>
    <cellStyle name="Currency [0] 30" xfId="514" hidden="1"/>
    <cellStyle name="Currency [0] 30" xfId="679" hidden="1"/>
    <cellStyle name="Currency [0] 30" xfId="561" hidden="1"/>
    <cellStyle name="Currency [0] 30" xfId="406" hidden="1"/>
    <cellStyle name="Currency [0] 30" xfId="852" hidden="1"/>
    <cellStyle name="Currency [0] 30" xfId="1017" hidden="1"/>
    <cellStyle name="Currency [0] 30" xfId="899" hidden="1"/>
    <cellStyle name="Currency [0] 30" xfId="744" hidden="1"/>
    <cellStyle name="Currency [0] 30" xfId="1194" hidden="1"/>
    <cellStyle name="Currency [0] 30" xfId="1359" hidden="1"/>
    <cellStyle name="Currency [0] 30" xfId="1241" hidden="1"/>
    <cellStyle name="Currency [0] 30" xfId="1086" hidden="1"/>
    <cellStyle name="Currency [0] 30" xfId="1522" hidden="1"/>
    <cellStyle name="Currency [0] 30" xfId="1687" hidden="1"/>
    <cellStyle name="Currency [0] 30" xfId="1569" hidden="1"/>
    <cellStyle name="Currency [0] 30" xfId="1414" hidden="1"/>
    <cellStyle name="Currency [0] 30" xfId="1850" hidden="1"/>
    <cellStyle name="Currency [0] 30" xfId="2015" hidden="1"/>
    <cellStyle name="Currency [0] 30" xfId="1897" hidden="1"/>
    <cellStyle name="Currency [0] 30" xfId="1742" hidden="1"/>
    <cellStyle name="Currency [0] 30" xfId="2181" hidden="1"/>
    <cellStyle name="Currency [0] 30" xfId="2345" hidden="1"/>
    <cellStyle name="Currency [0] 30" xfId="2228" hidden="1"/>
    <cellStyle name="Currency [0] 30" xfId="2069" hidden="1"/>
    <cellStyle name="Currency [0] 30" xfId="2442" hidden="1"/>
    <cellStyle name="Currency [0] 30" xfId="31831" hidden="1"/>
    <cellStyle name="Currency [0] 30" xfId="61235" hidden="1"/>
    <cellStyle name="Currency [0] 30" xfId="61317" hidden="1"/>
    <cellStyle name="Currency [0] 30" xfId="61401" hidden="1"/>
    <cellStyle name="Currency [0] 30" xfId="61483" hidden="1"/>
    <cellStyle name="Currency [0] 30" xfId="61566" hidden="1"/>
    <cellStyle name="Currency [0] 30" xfId="61648" hidden="1"/>
    <cellStyle name="Currency [0] 30" xfId="61728" hidden="1"/>
    <cellStyle name="Currency [0] 30" xfId="61810" hidden="1"/>
    <cellStyle name="Currency [0] 30" xfId="61892" hidden="1"/>
    <cellStyle name="Currency [0] 30" xfId="61974" hidden="1"/>
    <cellStyle name="Currency [0] 30" xfId="62058" hidden="1"/>
    <cellStyle name="Currency [0] 30" xfId="62140" hidden="1"/>
    <cellStyle name="Currency [0] 30" xfId="62222" hidden="1"/>
    <cellStyle name="Currency [0] 30" xfId="62304" hidden="1"/>
    <cellStyle name="Currency [0] 30" xfId="62384" hidden="1"/>
    <cellStyle name="Currency [0] 30" xfId="62466" hidden="1"/>
    <cellStyle name="Currency [0] 30" xfId="62541" hidden="1"/>
    <cellStyle name="Currency [0] 30" xfId="62623" hidden="1"/>
    <cellStyle name="Currency [0] 30" xfId="62707" hidden="1"/>
    <cellStyle name="Currency [0] 30" xfId="62789" hidden="1"/>
    <cellStyle name="Currency [0] 30" xfId="62871" hidden="1"/>
    <cellStyle name="Currency [0] 30" xfId="62953" hidden="1"/>
    <cellStyle name="Currency [0] 30" xfId="63033" hidden="1"/>
    <cellStyle name="Currency [0] 30" xfId="63115" hidden="1"/>
    <cellStyle name="Currency [0] 300" xfId="2708" hidden="1"/>
    <cellStyle name="Currency [0] 300" xfId="32097" hidden="1"/>
    <cellStyle name="Currency [0] 3000" xfId="3013" hidden="1"/>
    <cellStyle name="Currency [0] 3000" xfId="32402" hidden="1"/>
    <cellStyle name="Currency [0] 3001" xfId="2988" hidden="1"/>
    <cellStyle name="Currency [0] 3001" xfId="32377" hidden="1"/>
    <cellStyle name="Currency [0] 3002" xfId="6419" hidden="1"/>
    <cellStyle name="Currency [0] 3002" xfId="35807" hidden="1"/>
    <cellStyle name="Currency [0] 3003" xfId="2991" hidden="1"/>
    <cellStyle name="Currency [0] 3003" xfId="32380" hidden="1"/>
    <cellStyle name="Currency [0] 3004" xfId="6408" hidden="1"/>
    <cellStyle name="Currency [0] 3004" xfId="35796" hidden="1"/>
    <cellStyle name="Currency [0] 3005" xfId="6452" hidden="1"/>
    <cellStyle name="Currency [0] 3005" xfId="35840" hidden="1"/>
    <cellStyle name="Currency [0] 3006" xfId="6420" hidden="1"/>
    <cellStyle name="Currency [0] 3006" xfId="35808" hidden="1"/>
    <cellStyle name="Currency [0] 3007" xfId="6428" hidden="1"/>
    <cellStyle name="Currency [0] 3007" xfId="35816" hidden="1"/>
    <cellStyle name="Currency [0] 3008" xfId="6464" hidden="1"/>
    <cellStyle name="Currency [0] 3008" xfId="35852" hidden="1"/>
    <cellStyle name="Currency [0] 3009" xfId="6466" hidden="1"/>
    <cellStyle name="Currency [0] 3009" xfId="35854" hidden="1"/>
    <cellStyle name="Currency [0] 301" xfId="2688" hidden="1"/>
    <cellStyle name="Currency [0] 301" xfId="32077" hidden="1"/>
    <cellStyle name="Currency [0] 3010" xfId="6422" hidden="1"/>
    <cellStyle name="Currency [0] 3010" xfId="35810" hidden="1"/>
    <cellStyle name="Currency [0] 3011" xfId="6435" hidden="1"/>
    <cellStyle name="Currency [0] 3011" xfId="35823" hidden="1"/>
    <cellStyle name="Currency [0] 3012" xfId="6440" hidden="1"/>
    <cellStyle name="Currency [0] 3012" xfId="35828" hidden="1"/>
    <cellStyle name="Currency [0] 3013" xfId="6434" hidden="1"/>
    <cellStyle name="Currency [0] 3013" xfId="35822" hidden="1"/>
    <cellStyle name="Currency [0] 3014" xfId="6482" hidden="1"/>
    <cellStyle name="Currency [0] 3014" xfId="35870" hidden="1"/>
    <cellStyle name="Currency [0] 3015" xfId="6490" hidden="1"/>
    <cellStyle name="Currency [0] 3015" xfId="35878" hidden="1"/>
    <cellStyle name="Currency [0] 3016" xfId="6418" hidden="1"/>
    <cellStyle name="Currency [0] 3016" xfId="35806" hidden="1"/>
    <cellStyle name="Currency [0] 3017" xfId="6476" hidden="1"/>
    <cellStyle name="Currency [0] 3017" xfId="35864" hidden="1"/>
    <cellStyle name="Currency [0] 3018" xfId="6499" hidden="1"/>
    <cellStyle name="Currency [0] 3018" xfId="35887" hidden="1"/>
    <cellStyle name="Currency [0] 3019" xfId="6501" hidden="1"/>
    <cellStyle name="Currency [0] 3019" xfId="35889" hidden="1"/>
    <cellStyle name="Currency [0] 302" xfId="2704" hidden="1"/>
    <cellStyle name="Currency [0] 302" xfId="32093" hidden="1"/>
    <cellStyle name="Currency [0] 3020" xfId="6401" hidden="1"/>
    <cellStyle name="Currency [0] 3020" xfId="35789" hidden="1"/>
    <cellStyle name="Currency [0] 3021" xfId="6411" hidden="1"/>
    <cellStyle name="Currency [0] 3021" xfId="35799" hidden="1"/>
    <cellStyle name="Currency [0] 3022" xfId="6473" hidden="1"/>
    <cellStyle name="Currency [0] 3022" xfId="35861" hidden="1"/>
    <cellStyle name="Currency [0] 3023" xfId="6438" hidden="1"/>
    <cellStyle name="Currency [0] 3023" xfId="35826" hidden="1"/>
    <cellStyle name="Currency [0] 3024" xfId="6388" hidden="1"/>
    <cellStyle name="Currency [0] 3024" xfId="35776" hidden="1"/>
    <cellStyle name="Currency [0] 3025" xfId="6509" hidden="1"/>
    <cellStyle name="Currency [0] 3025" xfId="35897" hidden="1"/>
    <cellStyle name="Currency [0] 3026" xfId="6474" hidden="1"/>
    <cellStyle name="Currency [0] 3026" xfId="35862" hidden="1"/>
    <cellStyle name="Currency [0] 3027" xfId="6485" hidden="1"/>
    <cellStyle name="Currency [0] 3027" xfId="35873" hidden="1"/>
    <cellStyle name="Currency [0] 3028" xfId="6517" hidden="1"/>
    <cellStyle name="Currency [0] 3028" xfId="35905" hidden="1"/>
    <cellStyle name="Currency [0] 3029" xfId="6519" hidden="1"/>
    <cellStyle name="Currency [0] 3029" xfId="35907" hidden="1"/>
    <cellStyle name="Currency [0] 303" xfId="2706" hidden="1"/>
    <cellStyle name="Currency [0] 303" xfId="32095" hidden="1"/>
    <cellStyle name="Currency [0] 3030" xfId="6471" hidden="1"/>
    <cellStyle name="Currency [0] 3030" xfId="35859" hidden="1"/>
    <cellStyle name="Currency [0] 3031" xfId="6470" hidden="1"/>
    <cellStyle name="Currency [0] 3031" xfId="35858" hidden="1"/>
    <cellStyle name="Currency [0] 3032" xfId="6460" hidden="1"/>
    <cellStyle name="Currency [0] 3032" xfId="35848" hidden="1"/>
    <cellStyle name="Currency [0] 3033" xfId="6456" hidden="1"/>
    <cellStyle name="Currency [0] 3033" xfId="35844" hidden="1"/>
    <cellStyle name="Currency [0] 3034" xfId="6458" hidden="1"/>
    <cellStyle name="Currency [0] 3034" xfId="35846" hidden="1"/>
    <cellStyle name="Currency [0] 3035" xfId="6526" hidden="1"/>
    <cellStyle name="Currency [0] 3035" xfId="35914" hidden="1"/>
    <cellStyle name="Currency [0] 3036" xfId="3001" hidden="1"/>
    <cellStyle name="Currency [0] 3036" xfId="32390" hidden="1"/>
    <cellStyle name="Currency [0] 3037" xfId="6504" hidden="1"/>
    <cellStyle name="Currency [0] 3037" xfId="35892" hidden="1"/>
    <cellStyle name="Currency [0] 3038" xfId="6532" hidden="1"/>
    <cellStyle name="Currency [0] 3038" xfId="35920" hidden="1"/>
    <cellStyle name="Currency [0] 3039" xfId="6534" hidden="1"/>
    <cellStyle name="Currency [0] 3039" xfId="35922" hidden="1"/>
    <cellStyle name="Currency [0] 304" xfId="2737" hidden="1"/>
    <cellStyle name="Currency [0] 304" xfId="32126" hidden="1"/>
    <cellStyle name="Currency [0] 3040" xfId="6409" hidden="1"/>
    <cellStyle name="Currency [0] 3040" xfId="35797" hidden="1"/>
    <cellStyle name="Currency [0] 3041" xfId="6483" hidden="1"/>
    <cellStyle name="Currency [0] 3041" xfId="35871" hidden="1"/>
    <cellStyle name="Currency [0] 3042" xfId="6439" hidden="1"/>
    <cellStyle name="Currency [0] 3042" xfId="35827" hidden="1"/>
    <cellStyle name="Currency [0] 3043" xfId="6475" hidden="1"/>
    <cellStyle name="Currency [0] 3043" xfId="35863" hidden="1"/>
    <cellStyle name="Currency [0] 3044" xfId="6479" hidden="1"/>
    <cellStyle name="Currency [0] 3044" xfId="35867" hidden="1"/>
    <cellStyle name="Currency [0] 3045" xfId="6540" hidden="1"/>
    <cellStyle name="Currency [0] 3045" xfId="35928" hidden="1"/>
    <cellStyle name="Currency [0] 3046" xfId="3004" hidden="1"/>
    <cellStyle name="Currency [0] 3046" xfId="32393" hidden="1"/>
    <cellStyle name="Currency [0] 3047" xfId="6522" hidden="1"/>
    <cellStyle name="Currency [0] 3047" xfId="35910" hidden="1"/>
    <cellStyle name="Currency [0] 3048" xfId="6545" hidden="1"/>
    <cellStyle name="Currency [0] 3048" xfId="35933" hidden="1"/>
    <cellStyle name="Currency [0] 3049" xfId="6547" hidden="1"/>
    <cellStyle name="Currency [0] 3049" xfId="35935" hidden="1"/>
    <cellStyle name="Currency [0] 305" xfId="2531" hidden="1"/>
    <cellStyle name="Currency [0] 305" xfId="31920" hidden="1"/>
    <cellStyle name="Currency [0] 3050" xfId="6403" hidden="1"/>
    <cellStyle name="Currency [0] 3050" xfId="35791" hidden="1"/>
    <cellStyle name="Currency [0] 3051" xfId="6502" hidden="1"/>
    <cellStyle name="Currency [0] 3051" xfId="35890" hidden="1"/>
    <cellStyle name="Currency [0] 3052" xfId="6469" hidden="1"/>
    <cellStyle name="Currency [0] 3052" xfId="35857" hidden="1"/>
    <cellStyle name="Currency [0] 3053" xfId="6487" hidden="1"/>
    <cellStyle name="Currency [0] 3053" xfId="35875" hidden="1"/>
    <cellStyle name="Currency [0] 3054" xfId="6484" hidden="1"/>
    <cellStyle name="Currency [0] 3054" xfId="35872" hidden="1"/>
    <cellStyle name="Currency [0] 3055" xfId="6551" hidden="1"/>
    <cellStyle name="Currency [0] 3055" xfId="35939" hidden="1"/>
    <cellStyle name="Currency [0] 3056" xfId="6436" hidden="1"/>
    <cellStyle name="Currency [0] 3056" xfId="35824" hidden="1"/>
    <cellStyle name="Currency [0] 3057" xfId="6536" hidden="1"/>
    <cellStyle name="Currency [0] 3057" xfId="35924" hidden="1"/>
    <cellStyle name="Currency [0] 3058" xfId="6558" hidden="1"/>
    <cellStyle name="Currency [0] 3058" xfId="35946" hidden="1"/>
    <cellStyle name="Currency [0] 3059" xfId="6560" hidden="1"/>
    <cellStyle name="Currency [0] 3059" xfId="35948" hidden="1"/>
    <cellStyle name="Currency [0] 306" xfId="2729" hidden="1"/>
    <cellStyle name="Currency [0] 306" xfId="32118" hidden="1"/>
    <cellStyle name="Currency [0] 3060" xfId="6488" hidden="1"/>
    <cellStyle name="Currency [0] 3060" xfId="35876" hidden="1"/>
    <cellStyle name="Currency [0] 3061" xfId="6520" hidden="1"/>
    <cellStyle name="Currency [0] 3061" xfId="35908" hidden="1"/>
    <cellStyle name="Currency [0] 3062" xfId="3012" hidden="1"/>
    <cellStyle name="Currency [0] 3062" xfId="32401" hidden="1"/>
    <cellStyle name="Currency [0] 3063" xfId="6506" hidden="1"/>
    <cellStyle name="Currency [0] 3063" xfId="35894" hidden="1"/>
    <cellStyle name="Currency [0] 3064" xfId="6503" hidden="1"/>
    <cellStyle name="Currency [0] 3064" xfId="35891" hidden="1"/>
    <cellStyle name="Currency [0] 3065" xfId="6564" hidden="1"/>
    <cellStyle name="Currency [0] 3065" xfId="35952" hidden="1"/>
    <cellStyle name="Currency [0] 3066" xfId="6399" hidden="1"/>
    <cellStyle name="Currency [0] 3066" xfId="35787" hidden="1"/>
    <cellStyle name="Currency [0] 3067" xfId="6548" hidden="1"/>
    <cellStyle name="Currency [0] 3067" xfId="35936" hidden="1"/>
    <cellStyle name="Currency [0] 3068" xfId="6568" hidden="1"/>
    <cellStyle name="Currency [0] 3068" xfId="35956" hidden="1"/>
    <cellStyle name="Currency [0] 3069" xfId="6570" hidden="1"/>
    <cellStyle name="Currency [0] 3069" xfId="35958" hidden="1"/>
    <cellStyle name="Currency [0] 307" xfId="2739" hidden="1"/>
    <cellStyle name="Currency [0] 307" xfId="32128" hidden="1"/>
    <cellStyle name="Currency [0] 3070" xfId="6507" hidden="1"/>
    <cellStyle name="Currency [0] 3070" xfId="35895" hidden="1"/>
    <cellStyle name="Currency [0] 3071" xfId="6535" hidden="1"/>
    <cellStyle name="Currency [0] 3071" xfId="35923" hidden="1"/>
    <cellStyle name="Currency [0] 3072" xfId="6495" hidden="1"/>
    <cellStyle name="Currency [0] 3072" xfId="35883" hidden="1"/>
    <cellStyle name="Currency [0] 3073" xfId="6524" hidden="1"/>
    <cellStyle name="Currency [0] 3073" xfId="35912" hidden="1"/>
    <cellStyle name="Currency [0] 3074" xfId="6521" hidden="1"/>
    <cellStyle name="Currency [0] 3074" xfId="35909" hidden="1"/>
    <cellStyle name="Currency [0] 3075" xfId="6574" hidden="1"/>
    <cellStyle name="Currency [0] 3075" xfId="35962" hidden="1"/>
    <cellStyle name="Currency [0] 3076" xfId="6402" hidden="1"/>
    <cellStyle name="Currency [0] 3076" xfId="35790" hidden="1"/>
    <cellStyle name="Currency [0] 3077" xfId="6561" hidden="1"/>
    <cellStyle name="Currency [0] 3077" xfId="35949" hidden="1"/>
    <cellStyle name="Currency [0] 3078" xfId="6578" hidden="1"/>
    <cellStyle name="Currency [0] 3078" xfId="35966" hidden="1"/>
    <cellStyle name="Currency [0] 3079" xfId="6580" hidden="1"/>
    <cellStyle name="Currency [0] 3079" xfId="35968" hidden="1"/>
    <cellStyle name="Currency [0] 308" xfId="2740" hidden="1"/>
    <cellStyle name="Currency [0] 308" xfId="32129" hidden="1"/>
    <cellStyle name="Currency [0] 3080" xfId="6461" hidden="1"/>
    <cellStyle name="Currency [0] 3080" xfId="35849" hidden="1"/>
    <cellStyle name="Currency [0] 3081" xfId="6497" hidden="1"/>
    <cellStyle name="Currency [0] 3081" xfId="35885" hidden="1"/>
    <cellStyle name="Currency [0] 3082" xfId="6566" hidden="1"/>
    <cellStyle name="Currency [0] 3082" xfId="35954" hidden="1"/>
    <cellStyle name="Currency [0] 3083" xfId="6554" hidden="1"/>
    <cellStyle name="Currency [0] 3083" xfId="35942" hidden="1"/>
    <cellStyle name="Currency [0] 3084" xfId="6571" hidden="1"/>
    <cellStyle name="Currency [0] 3084" xfId="35959" hidden="1"/>
    <cellStyle name="Currency [0] 3085" xfId="6582" hidden="1"/>
    <cellStyle name="Currency [0] 3085" xfId="35970" hidden="1"/>
    <cellStyle name="Currency [0] 3086" xfId="6430" hidden="1"/>
    <cellStyle name="Currency [0] 3086" xfId="35818" hidden="1"/>
    <cellStyle name="Currency [0] 3087" xfId="6494" hidden="1"/>
    <cellStyle name="Currency [0] 3087" xfId="35882" hidden="1"/>
    <cellStyle name="Currency [0] 3088" xfId="6586" hidden="1"/>
    <cellStyle name="Currency [0] 3088" xfId="35974" hidden="1"/>
    <cellStyle name="Currency [0] 3089" xfId="6588" hidden="1"/>
    <cellStyle name="Currency [0] 3089" xfId="35976" hidden="1"/>
    <cellStyle name="Currency [0] 309" xfId="2668" hidden="1"/>
    <cellStyle name="Currency [0] 309" xfId="32057" hidden="1"/>
    <cellStyle name="Currency [0] 3090" xfId="6543" hidden="1"/>
    <cellStyle name="Currency [0] 3090" xfId="35931" hidden="1"/>
    <cellStyle name="Currency [0] 3091" xfId="6555" hidden="1"/>
    <cellStyle name="Currency [0] 3091" xfId="35943" hidden="1"/>
    <cellStyle name="Currency [0] 3092" xfId="6583" hidden="1"/>
    <cellStyle name="Currency [0] 3092" xfId="35971" hidden="1"/>
    <cellStyle name="Currency [0] 3093" xfId="6556" hidden="1"/>
    <cellStyle name="Currency [0] 3093" xfId="35944" hidden="1"/>
    <cellStyle name="Currency [0] 3094" xfId="6589" hidden="1"/>
    <cellStyle name="Currency [0] 3094" xfId="35977" hidden="1"/>
    <cellStyle name="Currency [0] 3095" xfId="6591" hidden="1"/>
    <cellStyle name="Currency [0] 3095" xfId="35979" hidden="1"/>
    <cellStyle name="Currency [0] 3096" xfId="6584" hidden="1"/>
    <cellStyle name="Currency [0] 3096" xfId="35972" hidden="1"/>
    <cellStyle name="Currency [0] 3097" xfId="6530" hidden="1"/>
    <cellStyle name="Currency [0] 3097" xfId="35918" hidden="1"/>
    <cellStyle name="Currency [0] 3098" xfId="6593" hidden="1"/>
    <cellStyle name="Currency [0] 3098" xfId="35981" hidden="1"/>
    <cellStyle name="Currency [0] 3099" xfId="6595" hidden="1"/>
    <cellStyle name="Currency [0] 3099" xfId="35983" hidden="1"/>
    <cellStyle name="Currency [0] 31" xfId="168" hidden="1"/>
    <cellStyle name="Currency [0] 31" xfId="333" hidden="1"/>
    <cellStyle name="Currency [0] 31" xfId="211" hidden="1"/>
    <cellStyle name="Currency [0] 31" xfId="61" hidden="1"/>
    <cellStyle name="Currency [0] 31" xfId="516" hidden="1"/>
    <cellStyle name="Currency [0] 31" xfId="681" hidden="1"/>
    <cellStyle name="Currency [0] 31" xfId="559" hidden="1"/>
    <cellStyle name="Currency [0] 31" xfId="409" hidden="1"/>
    <cellStyle name="Currency [0] 31" xfId="854" hidden="1"/>
    <cellStyle name="Currency [0] 31" xfId="1019" hidden="1"/>
    <cellStyle name="Currency [0] 31" xfId="897" hidden="1"/>
    <cellStyle name="Currency [0] 31" xfId="747" hidden="1"/>
    <cellStyle name="Currency [0] 31" xfId="1196" hidden="1"/>
    <cellStyle name="Currency [0] 31" xfId="1361" hidden="1"/>
    <cellStyle name="Currency [0] 31" xfId="1239" hidden="1"/>
    <cellStyle name="Currency [0] 31" xfId="1089" hidden="1"/>
    <cellStyle name="Currency [0] 31" xfId="1524" hidden="1"/>
    <cellStyle name="Currency [0] 31" xfId="1689" hidden="1"/>
    <cellStyle name="Currency [0] 31" xfId="1567" hidden="1"/>
    <cellStyle name="Currency [0] 31" xfId="1417" hidden="1"/>
    <cellStyle name="Currency [0] 31" xfId="1852" hidden="1"/>
    <cellStyle name="Currency [0] 31" xfId="2017" hidden="1"/>
    <cellStyle name="Currency [0] 31" xfId="1895" hidden="1"/>
    <cellStyle name="Currency [0] 31" xfId="1745" hidden="1"/>
    <cellStyle name="Currency [0] 31" xfId="2183" hidden="1"/>
    <cellStyle name="Currency [0] 31" xfId="2347" hidden="1"/>
    <cellStyle name="Currency [0] 31" xfId="2226" hidden="1"/>
    <cellStyle name="Currency [0] 31" xfId="2070" hidden="1"/>
    <cellStyle name="Currency [0] 31" xfId="2422" hidden="1"/>
    <cellStyle name="Currency [0] 31" xfId="31811" hidden="1"/>
    <cellStyle name="Currency [0] 31" xfId="61237" hidden="1"/>
    <cellStyle name="Currency [0] 31" xfId="61319" hidden="1"/>
    <cellStyle name="Currency [0] 31" xfId="61403" hidden="1"/>
    <cellStyle name="Currency [0] 31" xfId="61485" hidden="1"/>
    <cellStyle name="Currency [0] 31" xfId="61568" hidden="1"/>
    <cellStyle name="Currency [0] 31" xfId="61650" hidden="1"/>
    <cellStyle name="Currency [0] 31" xfId="61730" hidden="1"/>
    <cellStyle name="Currency [0] 31" xfId="61812" hidden="1"/>
    <cellStyle name="Currency [0] 31" xfId="61894" hidden="1"/>
    <cellStyle name="Currency [0] 31" xfId="61976" hidden="1"/>
    <cellStyle name="Currency [0] 31" xfId="62060" hidden="1"/>
    <cellStyle name="Currency [0] 31" xfId="62142" hidden="1"/>
    <cellStyle name="Currency [0] 31" xfId="62224" hidden="1"/>
    <cellStyle name="Currency [0] 31" xfId="62306" hidden="1"/>
    <cellStyle name="Currency [0] 31" xfId="62386" hidden="1"/>
    <cellStyle name="Currency [0] 31" xfId="62468" hidden="1"/>
    <cellStyle name="Currency [0] 31" xfId="62543" hidden="1"/>
    <cellStyle name="Currency [0] 31" xfId="62625" hidden="1"/>
    <cellStyle name="Currency [0] 31" xfId="62709" hidden="1"/>
    <cellStyle name="Currency [0] 31" xfId="62791" hidden="1"/>
    <cellStyle name="Currency [0] 31" xfId="62873" hidden="1"/>
    <cellStyle name="Currency [0] 31" xfId="62955" hidden="1"/>
    <cellStyle name="Currency [0] 31" xfId="63035" hidden="1"/>
    <cellStyle name="Currency [0] 31" xfId="63117" hidden="1"/>
    <cellStyle name="Currency [0] 310" xfId="2719" hidden="1"/>
    <cellStyle name="Currency [0] 310" xfId="32108" hidden="1"/>
    <cellStyle name="Currency [0] 3100" xfId="6652" hidden="1"/>
    <cellStyle name="Currency [0] 3100" xfId="36040" hidden="1"/>
    <cellStyle name="Currency [0] 3101" xfId="6671" hidden="1"/>
    <cellStyle name="Currency [0] 3101" xfId="36059" hidden="1"/>
    <cellStyle name="Currency [0] 3102" xfId="6678" hidden="1"/>
    <cellStyle name="Currency [0] 3102" xfId="36066" hidden="1"/>
    <cellStyle name="Currency [0] 3103" xfId="6685" hidden="1"/>
    <cellStyle name="Currency [0] 3103" xfId="36073" hidden="1"/>
    <cellStyle name="Currency [0] 3104" xfId="6690" hidden="1"/>
    <cellStyle name="Currency [0] 3104" xfId="36078" hidden="1"/>
    <cellStyle name="Currency [0] 3105" xfId="6669" hidden="1"/>
    <cellStyle name="Currency [0] 3105" xfId="36057" hidden="1"/>
    <cellStyle name="Currency [0] 3106" xfId="6680" hidden="1"/>
    <cellStyle name="Currency [0] 3106" xfId="36068" hidden="1"/>
    <cellStyle name="Currency [0] 3107" xfId="6694" hidden="1"/>
    <cellStyle name="Currency [0] 3107" xfId="36082" hidden="1"/>
    <cellStyle name="Currency [0] 3108" xfId="6696" hidden="1"/>
    <cellStyle name="Currency [0] 3108" xfId="36084" hidden="1"/>
    <cellStyle name="Currency [0] 3109" xfId="6679" hidden="1"/>
    <cellStyle name="Currency [0] 3109" xfId="36067" hidden="1"/>
    <cellStyle name="Currency [0] 311" xfId="2699" hidden="1"/>
    <cellStyle name="Currency [0] 311" xfId="32088" hidden="1"/>
    <cellStyle name="Currency [0] 3110" xfId="6653" hidden="1"/>
    <cellStyle name="Currency [0] 3110" xfId="36041" hidden="1"/>
    <cellStyle name="Currency [0] 3111" xfId="6707" hidden="1"/>
    <cellStyle name="Currency [0] 3111" xfId="36095" hidden="1"/>
    <cellStyle name="Currency [0] 3112" xfId="6716" hidden="1"/>
    <cellStyle name="Currency [0] 3112" xfId="36104" hidden="1"/>
    <cellStyle name="Currency [0] 3113" xfId="6727" hidden="1"/>
    <cellStyle name="Currency [0] 3113" xfId="36115" hidden="1"/>
    <cellStyle name="Currency [0] 3114" xfId="6733" hidden="1"/>
    <cellStyle name="Currency [0] 3114" xfId="36121" hidden="1"/>
    <cellStyle name="Currency [0] 3115" xfId="6705" hidden="1"/>
    <cellStyle name="Currency [0] 3115" xfId="36093" hidden="1"/>
    <cellStyle name="Currency [0] 3116" xfId="6723" hidden="1"/>
    <cellStyle name="Currency [0] 3116" xfId="36111" hidden="1"/>
    <cellStyle name="Currency [0] 3117" xfId="6745" hidden="1"/>
    <cellStyle name="Currency [0] 3117" xfId="36133" hidden="1"/>
    <cellStyle name="Currency [0] 3118" xfId="6747" hidden="1"/>
    <cellStyle name="Currency [0] 3118" xfId="36135" hidden="1"/>
    <cellStyle name="Currency [0] 3119" xfId="6675" hidden="1"/>
    <cellStyle name="Currency [0] 3119" xfId="36063" hidden="1"/>
    <cellStyle name="Currency [0] 312" xfId="2711" hidden="1"/>
    <cellStyle name="Currency [0] 312" xfId="32100" hidden="1"/>
    <cellStyle name="Currency [0] 3120" xfId="6659" hidden="1"/>
    <cellStyle name="Currency [0] 3120" xfId="36047" hidden="1"/>
    <cellStyle name="Currency [0] 3121" xfId="6719" hidden="1"/>
    <cellStyle name="Currency [0] 3121" xfId="36107" hidden="1"/>
    <cellStyle name="Currency [0] 3122" xfId="6664" hidden="1"/>
    <cellStyle name="Currency [0] 3122" xfId="36052" hidden="1"/>
    <cellStyle name="Currency [0] 3123" xfId="6708" hidden="1"/>
    <cellStyle name="Currency [0] 3123" xfId="36096" hidden="1"/>
    <cellStyle name="Currency [0] 3124" xfId="6752" hidden="1"/>
    <cellStyle name="Currency [0] 3124" xfId="36140" hidden="1"/>
    <cellStyle name="Currency [0] 3125" xfId="6720" hidden="1"/>
    <cellStyle name="Currency [0] 3125" xfId="36108" hidden="1"/>
    <cellStyle name="Currency [0] 3126" xfId="6728" hidden="1"/>
    <cellStyle name="Currency [0] 3126" xfId="36116" hidden="1"/>
    <cellStyle name="Currency [0] 3127" xfId="6764" hidden="1"/>
    <cellStyle name="Currency [0] 3127" xfId="36152" hidden="1"/>
    <cellStyle name="Currency [0] 3128" xfId="6766" hidden="1"/>
    <cellStyle name="Currency [0] 3128" xfId="36154" hidden="1"/>
    <cellStyle name="Currency [0] 3129" xfId="6722" hidden="1"/>
    <cellStyle name="Currency [0] 3129" xfId="36110" hidden="1"/>
    <cellStyle name="Currency [0] 313" xfId="2709" hidden="1"/>
    <cellStyle name="Currency [0] 313" xfId="32098" hidden="1"/>
    <cellStyle name="Currency [0] 3130" xfId="6735" hidden="1"/>
    <cellStyle name="Currency [0] 3130" xfId="36123" hidden="1"/>
    <cellStyle name="Currency [0] 3131" xfId="6740" hidden="1"/>
    <cellStyle name="Currency [0] 3131" xfId="36128" hidden="1"/>
    <cellStyle name="Currency [0] 3132" xfId="6734" hidden="1"/>
    <cellStyle name="Currency [0] 3132" xfId="36122" hidden="1"/>
    <cellStyle name="Currency [0] 3133" xfId="6782" hidden="1"/>
    <cellStyle name="Currency [0] 3133" xfId="36170" hidden="1"/>
    <cellStyle name="Currency [0] 3134" xfId="6790" hidden="1"/>
    <cellStyle name="Currency [0] 3134" xfId="36178" hidden="1"/>
    <cellStyle name="Currency [0] 3135" xfId="6718" hidden="1"/>
    <cellStyle name="Currency [0] 3135" xfId="36106" hidden="1"/>
    <cellStyle name="Currency [0] 3136" xfId="6776" hidden="1"/>
    <cellStyle name="Currency [0] 3136" xfId="36164" hidden="1"/>
    <cellStyle name="Currency [0] 3137" xfId="6799" hidden="1"/>
    <cellStyle name="Currency [0] 3137" xfId="36187" hidden="1"/>
    <cellStyle name="Currency [0] 3138" xfId="6801" hidden="1"/>
    <cellStyle name="Currency [0] 3138" xfId="36189" hidden="1"/>
    <cellStyle name="Currency [0] 3139" xfId="6701" hidden="1"/>
    <cellStyle name="Currency [0] 3139" xfId="36089" hidden="1"/>
    <cellStyle name="Currency [0] 314" xfId="2742" hidden="1"/>
    <cellStyle name="Currency [0] 314" xfId="32131" hidden="1"/>
    <cellStyle name="Currency [0] 3140" xfId="6711" hidden="1"/>
    <cellStyle name="Currency [0] 3140" xfId="36099" hidden="1"/>
    <cellStyle name="Currency [0] 3141" xfId="6773" hidden="1"/>
    <cellStyle name="Currency [0] 3141" xfId="36161" hidden="1"/>
    <cellStyle name="Currency [0] 3142" xfId="6738" hidden="1"/>
    <cellStyle name="Currency [0] 3142" xfId="36126" hidden="1"/>
    <cellStyle name="Currency [0] 3143" xfId="6683" hidden="1"/>
    <cellStyle name="Currency [0] 3143" xfId="36071" hidden="1"/>
    <cellStyle name="Currency [0] 3144" xfId="6809" hidden="1"/>
    <cellStyle name="Currency [0] 3144" xfId="36197" hidden="1"/>
    <cellStyle name="Currency [0] 3145" xfId="6774" hidden="1"/>
    <cellStyle name="Currency [0] 3145" xfId="36162" hidden="1"/>
    <cellStyle name="Currency [0] 3146" xfId="6785" hidden="1"/>
    <cellStyle name="Currency [0] 3146" xfId="36173" hidden="1"/>
    <cellStyle name="Currency [0] 3147" xfId="6817" hidden="1"/>
    <cellStyle name="Currency [0] 3147" xfId="36205" hidden="1"/>
    <cellStyle name="Currency [0] 3148" xfId="6819" hidden="1"/>
    <cellStyle name="Currency [0] 3148" xfId="36207" hidden="1"/>
    <cellStyle name="Currency [0] 3149" xfId="6771" hidden="1"/>
    <cellStyle name="Currency [0] 3149" xfId="36159" hidden="1"/>
    <cellStyle name="Currency [0] 315" xfId="2686" hidden="1"/>
    <cellStyle name="Currency [0] 315" xfId="32075" hidden="1"/>
    <cellStyle name="Currency [0] 3150" xfId="6770" hidden="1"/>
    <cellStyle name="Currency [0] 3150" xfId="36158" hidden="1"/>
    <cellStyle name="Currency [0] 3151" xfId="6760" hidden="1"/>
    <cellStyle name="Currency [0] 3151" xfId="36148" hidden="1"/>
    <cellStyle name="Currency [0] 3152" xfId="6756" hidden="1"/>
    <cellStyle name="Currency [0] 3152" xfId="36144" hidden="1"/>
    <cellStyle name="Currency [0] 3153" xfId="6758" hidden="1"/>
    <cellStyle name="Currency [0] 3153" xfId="36146" hidden="1"/>
    <cellStyle name="Currency [0] 3154" xfId="6826" hidden="1"/>
    <cellStyle name="Currency [0] 3154" xfId="36214" hidden="1"/>
    <cellStyle name="Currency [0] 3155" xfId="6661" hidden="1"/>
    <cellStyle name="Currency [0] 3155" xfId="36049" hidden="1"/>
    <cellStyle name="Currency [0] 3156" xfId="6804" hidden="1"/>
    <cellStyle name="Currency [0] 3156" xfId="36192" hidden="1"/>
    <cellStyle name="Currency [0] 3157" xfId="6832" hidden="1"/>
    <cellStyle name="Currency [0] 3157" xfId="36220" hidden="1"/>
    <cellStyle name="Currency [0] 3158" xfId="6834" hidden="1"/>
    <cellStyle name="Currency [0] 3158" xfId="36222" hidden="1"/>
    <cellStyle name="Currency [0] 3159" xfId="6709" hidden="1"/>
    <cellStyle name="Currency [0] 3159" xfId="36097" hidden="1"/>
    <cellStyle name="Currency [0] 316" xfId="2736" hidden="1"/>
    <cellStyle name="Currency [0] 316" xfId="32125" hidden="1"/>
    <cellStyle name="Currency [0] 3160" xfId="6783" hidden="1"/>
    <cellStyle name="Currency [0] 3160" xfId="36171" hidden="1"/>
    <cellStyle name="Currency [0] 3161" xfId="6739" hidden="1"/>
    <cellStyle name="Currency [0] 3161" xfId="36127" hidden="1"/>
    <cellStyle name="Currency [0] 3162" xfId="6775" hidden="1"/>
    <cellStyle name="Currency [0] 3162" xfId="36163" hidden="1"/>
    <cellStyle name="Currency [0] 3163" xfId="6779" hidden="1"/>
    <cellStyle name="Currency [0] 3163" xfId="36167" hidden="1"/>
    <cellStyle name="Currency [0] 3164" xfId="6840" hidden="1"/>
    <cellStyle name="Currency [0] 3164" xfId="36228" hidden="1"/>
    <cellStyle name="Currency [0] 3165" xfId="6656" hidden="1"/>
    <cellStyle name="Currency [0] 3165" xfId="36044" hidden="1"/>
    <cellStyle name="Currency [0] 3166" xfId="6822" hidden="1"/>
    <cellStyle name="Currency [0] 3166" xfId="36210" hidden="1"/>
    <cellStyle name="Currency [0] 3167" xfId="6845" hidden="1"/>
    <cellStyle name="Currency [0] 3167" xfId="36233" hidden="1"/>
    <cellStyle name="Currency [0] 3168" xfId="6847" hidden="1"/>
    <cellStyle name="Currency [0] 3168" xfId="36235" hidden="1"/>
    <cellStyle name="Currency [0] 3169" xfId="6703" hidden="1"/>
    <cellStyle name="Currency [0] 3169" xfId="36091" hidden="1"/>
    <cellStyle name="Currency [0] 317" xfId="2746" hidden="1"/>
    <cellStyle name="Currency [0] 317" xfId="32135" hidden="1"/>
    <cellStyle name="Currency [0] 3170" xfId="6802" hidden="1"/>
    <cellStyle name="Currency [0] 3170" xfId="36190" hidden="1"/>
    <cellStyle name="Currency [0] 3171" xfId="6769" hidden="1"/>
    <cellStyle name="Currency [0] 3171" xfId="36157" hidden="1"/>
    <cellStyle name="Currency [0] 3172" xfId="6787" hidden="1"/>
    <cellStyle name="Currency [0] 3172" xfId="36175" hidden="1"/>
    <cellStyle name="Currency [0] 3173" xfId="6784" hidden="1"/>
    <cellStyle name="Currency [0] 3173" xfId="36172" hidden="1"/>
    <cellStyle name="Currency [0] 3174" xfId="6851" hidden="1"/>
    <cellStyle name="Currency [0] 3174" xfId="36239" hidden="1"/>
    <cellStyle name="Currency [0] 3175" xfId="6736" hidden="1"/>
    <cellStyle name="Currency [0] 3175" xfId="36124" hidden="1"/>
    <cellStyle name="Currency [0] 3176" xfId="6836" hidden="1"/>
    <cellStyle name="Currency [0] 3176" xfId="36224" hidden="1"/>
    <cellStyle name="Currency [0] 3177" xfId="6858" hidden="1"/>
    <cellStyle name="Currency [0] 3177" xfId="36246" hidden="1"/>
    <cellStyle name="Currency [0] 3178" xfId="6860" hidden="1"/>
    <cellStyle name="Currency [0] 3178" xfId="36248" hidden="1"/>
    <cellStyle name="Currency [0] 3179" xfId="6788" hidden="1"/>
    <cellStyle name="Currency [0] 3179" xfId="36176" hidden="1"/>
    <cellStyle name="Currency [0] 318" xfId="2747" hidden="1"/>
    <cellStyle name="Currency [0] 318" xfId="32136" hidden="1"/>
    <cellStyle name="Currency [0] 3180" xfId="6820" hidden="1"/>
    <cellStyle name="Currency [0] 3180" xfId="36208" hidden="1"/>
    <cellStyle name="Currency [0] 3181" xfId="6672" hidden="1"/>
    <cellStyle name="Currency [0] 3181" xfId="36060" hidden="1"/>
    <cellStyle name="Currency [0] 3182" xfId="6806" hidden="1"/>
    <cellStyle name="Currency [0] 3182" xfId="36194" hidden="1"/>
    <cellStyle name="Currency [0] 3183" xfId="6803" hidden="1"/>
    <cellStyle name="Currency [0] 3183" xfId="36191" hidden="1"/>
    <cellStyle name="Currency [0] 3184" xfId="6864" hidden="1"/>
    <cellStyle name="Currency [0] 3184" xfId="36252" hidden="1"/>
    <cellStyle name="Currency [0] 3185" xfId="6699" hidden="1"/>
    <cellStyle name="Currency [0] 3185" xfId="36087" hidden="1"/>
    <cellStyle name="Currency [0] 3186" xfId="6848" hidden="1"/>
    <cellStyle name="Currency [0] 3186" xfId="36236" hidden="1"/>
    <cellStyle name="Currency [0] 3187" xfId="6868" hidden="1"/>
    <cellStyle name="Currency [0] 3187" xfId="36256" hidden="1"/>
    <cellStyle name="Currency [0] 3188" xfId="6870" hidden="1"/>
    <cellStyle name="Currency [0] 3188" xfId="36258" hidden="1"/>
    <cellStyle name="Currency [0] 3189" xfId="6807" hidden="1"/>
    <cellStyle name="Currency [0] 3189" xfId="36195" hidden="1"/>
    <cellStyle name="Currency [0] 319" xfId="2712" hidden="1"/>
    <cellStyle name="Currency [0] 319" xfId="32101" hidden="1"/>
    <cellStyle name="Currency [0] 3190" xfId="6835" hidden="1"/>
    <cellStyle name="Currency [0] 3190" xfId="36223" hidden="1"/>
    <cellStyle name="Currency [0] 3191" xfId="6795" hidden="1"/>
    <cellStyle name="Currency [0] 3191" xfId="36183" hidden="1"/>
    <cellStyle name="Currency [0] 3192" xfId="6824" hidden="1"/>
    <cellStyle name="Currency [0] 3192" xfId="36212" hidden="1"/>
    <cellStyle name="Currency [0] 3193" xfId="6821" hidden="1"/>
    <cellStyle name="Currency [0] 3193" xfId="36209" hidden="1"/>
    <cellStyle name="Currency [0] 3194" xfId="6874" hidden="1"/>
    <cellStyle name="Currency [0] 3194" xfId="36262" hidden="1"/>
    <cellStyle name="Currency [0] 3195" xfId="6702" hidden="1"/>
    <cellStyle name="Currency [0] 3195" xfId="36090" hidden="1"/>
    <cellStyle name="Currency [0] 3196" xfId="6861" hidden="1"/>
    <cellStyle name="Currency [0] 3196" xfId="36249" hidden="1"/>
    <cellStyle name="Currency [0] 3197" xfId="6878" hidden="1"/>
    <cellStyle name="Currency [0] 3197" xfId="36266" hidden="1"/>
    <cellStyle name="Currency [0] 3198" xfId="6880" hidden="1"/>
    <cellStyle name="Currency [0] 3198" xfId="36268" hidden="1"/>
    <cellStyle name="Currency [0] 3199" xfId="6761" hidden="1"/>
    <cellStyle name="Currency [0] 3199" xfId="36149" hidden="1"/>
    <cellStyle name="Currency [0] 32" xfId="170" hidden="1"/>
    <cellStyle name="Currency [0] 32" xfId="335" hidden="1"/>
    <cellStyle name="Currency [0] 32" xfId="209" hidden="1"/>
    <cellStyle name="Currency [0] 32" xfId="357" hidden="1"/>
    <cellStyle name="Currency [0] 32" xfId="518" hidden="1"/>
    <cellStyle name="Currency [0] 32" xfId="683" hidden="1"/>
    <cellStyle name="Currency [0] 32" xfId="557" hidden="1"/>
    <cellStyle name="Currency [0] 32" xfId="705" hidden="1"/>
    <cellStyle name="Currency [0] 32" xfId="856" hidden="1"/>
    <cellStyle name="Currency [0] 32" xfId="1021" hidden="1"/>
    <cellStyle name="Currency [0] 32" xfId="895" hidden="1"/>
    <cellStyle name="Currency [0] 32" xfId="1043" hidden="1"/>
    <cellStyle name="Currency [0] 32" xfId="1198" hidden="1"/>
    <cellStyle name="Currency [0] 32" xfId="1363" hidden="1"/>
    <cellStyle name="Currency [0] 32" xfId="1237" hidden="1"/>
    <cellStyle name="Currency [0] 32" xfId="1385" hidden="1"/>
    <cellStyle name="Currency [0] 32" xfId="1526" hidden="1"/>
    <cellStyle name="Currency [0] 32" xfId="1691" hidden="1"/>
    <cellStyle name="Currency [0] 32" xfId="1565" hidden="1"/>
    <cellStyle name="Currency [0] 32" xfId="1713" hidden="1"/>
    <cellStyle name="Currency [0] 32" xfId="1854" hidden="1"/>
    <cellStyle name="Currency [0] 32" xfId="2019" hidden="1"/>
    <cellStyle name="Currency [0] 32" xfId="1893" hidden="1"/>
    <cellStyle name="Currency [0] 32" xfId="2041" hidden="1"/>
    <cellStyle name="Currency [0] 32" xfId="2185" hidden="1"/>
    <cellStyle name="Currency [0] 32" xfId="2349" hidden="1"/>
    <cellStyle name="Currency [0] 32" xfId="2224" hidden="1"/>
    <cellStyle name="Currency [0] 32" xfId="2073" hidden="1"/>
    <cellStyle name="Currency [0] 32" xfId="2429" hidden="1"/>
    <cellStyle name="Currency [0] 32" xfId="31818" hidden="1"/>
    <cellStyle name="Currency [0] 32" xfId="61239" hidden="1"/>
    <cellStyle name="Currency [0] 32" xfId="61321" hidden="1"/>
    <cellStyle name="Currency [0] 32" xfId="61405" hidden="1"/>
    <cellStyle name="Currency [0] 32" xfId="61487" hidden="1"/>
    <cellStyle name="Currency [0] 32" xfId="61570" hidden="1"/>
    <cellStyle name="Currency [0] 32" xfId="61652" hidden="1"/>
    <cellStyle name="Currency [0] 32" xfId="61732" hidden="1"/>
    <cellStyle name="Currency [0] 32" xfId="61814" hidden="1"/>
    <cellStyle name="Currency [0] 32" xfId="61896" hidden="1"/>
    <cellStyle name="Currency [0] 32" xfId="61978" hidden="1"/>
    <cellStyle name="Currency [0] 32" xfId="62062" hidden="1"/>
    <cellStyle name="Currency [0] 32" xfId="62144" hidden="1"/>
    <cellStyle name="Currency [0] 32" xfId="62226" hidden="1"/>
    <cellStyle name="Currency [0] 32" xfId="62308" hidden="1"/>
    <cellStyle name="Currency [0] 32" xfId="62388" hidden="1"/>
    <cellStyle name="Currency [0] 32" xfId="62470" hidden="1"/>
    <cellStyle name="Currency [0] 32" xfId="62545" hidden="1"/>
    <cellStyle name="Currency [0] 32" xfId="62627" hidden="1"/>
    <cellStyle name="Currency [0] 32" xfId="62711" hidden="1"/>
    <cellStyle name="Currency [0] 32" xfId="62793" hidden="1"/>
    <cellStyle name="Currency [0] 32" xfId="62875" hidden="1"/>
    <cellStyle name="Currency [0] 32" xfId="62957" hidden="1"/>
    <cellStyle name="Currency [0] 32" xfId="63037" hidden="1"/>
    <cellStyle name="Currency [0] 32" xfId="63119" hidden="1"/>
    <cellStyle name="Currency [0] 320" xfId="2727" hidden="1"/>
    <cellStyle name="Currency [0] 320" xfId="32116" hidden="1"/>
    <cellStyle name="Currency [0] 3200" xfId="6797" hidden="1"/>
    <cellStyle name="Currency [0] 3200" xfId="36185" hidden="1"/>
    <cellStyle name="Currency [0] 3201" xfId="6866" hidden="1"/>
    <cellStyle name="Currency [0] 3201" xfId="36254" hidden="1"/>
    <cellStyle name="Currency [0] 3202" xfId="6854" hidden="1"/>
    <cellStyle name="Currency [0] 3202" xfId="36242" hidden="1"/>
    <cellStyle name="Currency [0] 3203" xfId="6871" hidden="1"/>
    <cellStyle name="Currency [0] 3203" xfId="36259" hidden="1"/>
    <cellStyle name="Currency [0] 3204" xfId="6882" hidden="1"/>
    <cellStyle name="Currency [0] 3204" xfId="36270" hidden="1"/>
    <cellStyle name="Currency [0] 3205" xfId="6730" hidden="1"/>
    <cellStyle name="Currency [0] 3205" xfId="36118" hidden="1"/>
    <cellStyle name="Currency [0] 3206" xfId="6794" hidden="1"/>
    <cellStyle name="Currency [0] 3206" xfId="36182" hidden="1"/>
    <cellStyle name="Currency [0] 3207" xfId="6886" hidden="1"/>
    <cellStyle name="Currency [0] 3207" xfId="36274" hidden="1"/>
    <cellStyle name="Currency [0] 3208" xfId="6888" hidden="1"/>
    <cellStyle name="Currency [0] 3208" xfId="36276" hidden="1"/>
    <cellStyle name="Currency [0] 3209" xfId="6843" hidden="1"/>
    <cellStyle name="Currency [0] 3209" xfId="36231" hidden="1"/>
    <cellStyle name="Currency [0] 321" xfId="2550" hidden="1"/>
    <cellStyle name="Currency [0] 321" xfId="31939" hidden="1"/>
    <cellStyle name="Currency [0] 3210" xfId="6855" hidden="1"/>
    <cellStyle name="Currency [0] 3210" xfId="36243" hidden="1"/>
    <cellStyle name="Currency [0] 3211" xfId="6883" hidden="1"/>
    <cellStyle name="Currency [0] 3211" xfId="36271" hidden="1"/>
    <cellStyle name="Currency [0] 3212" xfId="6856" hidden="1"/>
    <cellStyle name="Currency [0] 3212" xfId="36244" hidden="1"/>
    <cellStyle name="Currency [0] 3213" xfId="6889" hidden="1"/>
    <cellStyle name="Currency [0] 3213" xfId="36277" hidden="1"/>
    <cellStyle name="Currency [0] 3214" xfId="6891" hidden="1"/>
    <cellStyle name="Currency [0] 3214" xfId="36279" hidden="1"/>
    <cellStyle name="Currency [0] 3215" xfId="6884" hidden="1"/>
    <cellStyle name="Currency [0] 3215" xfId="36272" hidden="1"/>
    <cellStyle name="Currency [0] 3216" xfId="6830" hidden="1"/>
    <cellStyle name="Currency [0] 3216" xfId="36218" hidden="1"/>
    <cellStyle name="Currency [0] 3217" xfId="6894" hidden="1"/>
    <cellStyle name="Currency [0] 3217" xfId="36282" hidden="1"/>
    <cellStyle name="Currency [0] 3218" xfId="6896" hidden="1"/>
    <cellStyle name="Currency [0] 3218" xfId="36284" hidden="1"/>
    <cellStyle name="Currency [0] 3219" xfId="6613" hidden="1"/>
    <cellStyle name="Currency [0] 3219" xfId="36001" hidden="1"/>
    <cellStyle name="Currency [0] 322" xfId="2722" hidden="1"/>
    <cellStyle name="Currency [0] 322" xfId="32111" hidden="1"/>
    <cellStyle name="Currency [0] 3220" xfId="6635" hidden="1"/>
    <cellStyle name="Currency [0] 3220" xfId="36023" hidden="1"/>
    <cellStyle name="Currency [0] 3221" xfId="6900" hidden="1"/>
    <cellStyle name="Currency [0] 3221" xfId="36288" hidden="1"/>
    <cellStyle name="Currency [0] 3222" xfId="6907" hidden="1"/>
    <cellStyle name="Currency [0] 3222" xfId="36295" hidden="1"/>
    <cellStyle name="Currency [0] 3223" xfId="6909" hidden="1"/>
    <cellStyle name="Currency [0] 3223" xfId="36297" hidden="1"/>
    <cellStyle name="Currency [0] 3224" xfId="6600" hidden="1"/>
    <cellStyle name="Currency [0] 3224" xfId="35988" hidden="1"/>
    <cellStyle name="Currency [0] 3225" xfId="6903" hidden="1"/>
    <cellStyle name="Currency [0] 3225" xfId="36291" hidden="1"/>
    <cellStyle name="Currency [0] 3226" xfId="6912" hidden="1"/>
    <cellStyle name="Currency [0] 3226" xfId="36300" hidden="1"/>
    <cellStyle name="Currency [0] 3227" xfId="6914" hidden="1"/>
    <cellStyle name="Currency [0] 3227" xfId="36302" hidden="1"/>
    <cellStyle name="Currency [0] 3228" xfId="6902" hidden="1"/>
    <cellStyle name="Currency [0] 3228" xfId="36290" hidden="1"/>
    <cellStyle name="Currency [0] 3229" xfId="6612" hidden="1"/>
    <cellStyle name="Currency [0] 3229" xfId="36000" hidden="1"/>
    <cellStyle name="Currency [0] 323" xfId="2720" hidden="1"/>
    <cellStyle name="Currency [0] 323" xfId="32109" hidden="1"/>
    <cellStyle name="Currency [0] 3230" xfId="6925" hidden="1"/>
    <cellStyle name="Currency [0] 3230" xfId="36313" hidden="1"/>
    <cellStyle name="Currency [0] 3231" xfId="6934" hidden="1"/>
    <cellStyle name="Currency [0] 3231" xfId="36322" hidden="1"/>
    <cellStyle name="Currency [0] 3232" xfId="6945" hidden="1"/>
    <cellStyle name="Currency [0] 3232" xfId="36333" hidden="1"/>
    <cellStyle name="Currency [0] 3233" xfId="6951" hidden="1"/>
    <cellStyle name="Currency [0] 3233" xfId="36339" hidden="1"/>
    <cellStyle name="Currency [0] 3234" xfId="6923" hidden="1"/>
    <cellStyle name="Currency [0] 3234" xfId="36311" hidden="1"/>
    <cellStyle name="Currency [0] 3235" xfId="6941" hidden="1"/>
    <cellStyle name="Currency [0] 3235" xfId="36329" hidden="1"/>
    <cellStyle name="Currency [0] 3236" xfId="6963" hidden="1"/>
    <cellStyle name="Currency [0] 3236" xfId="36351" hidden="1"/>
    <cellStyle name="Currency [0] 3237" xfId="6965" hidden="1"/>
    <cellStyle name="Currency [0] 3237" xfId="36353" hidden="1"/>
    <cellStyle name="Currency [0] 3238" xfId="6897" hidden="1"/>
    <cellStyle name="Currency [0] 3238" xfId="36285" hidden="1"/>
    <cellStyle name="Currency [0] 3239" xfId="6608" hidden="1"/>
    <cellStyle name="Currency [0] 3239" xfId="35996" hidden="1"/>
    <cellStyle name="Currency [0] 324" xfId="2749" hidden="1"/>
    <cellStyle name="Currency [0] 324" xfId="32138" hidden="1"/>
    <cellStyle name="Currency [0] 3240" xfId="6937" hidden="1"/>
    <cellStyle name="Currency [0] 3240" xfId="36325" hidden="1"/>
    <cellStyle name="Currency [0] 3241" xfId="6604" hidden="1"/>
    <cellStyle name="Currency [0] 3241" xfId="35992" hidden="1"/>
    <cellStyle name="Currency [0] 3242" xfId="6926" hidden="1"/>
    <cellStyle name="Currency [0] 3242" xfId="36314" hidden="1"/>
    <cellStyle name="Currency [0] 3243" xfId="6970" hidden="1"/>
    <cellStyle name="Currency [0] 3243" xfId="36358" hidden="1"/>
    <cellStyle name="Currency [0] 3244" xfId="6938" hidden="1"/>
    <cellStyle name="Currency [0] 3244" xfId="36326" hidden="1"/>
    <cellStyle name="Currency [0] 3245" xfId="6946" hidden="1"/>
    <cellStyle name="Currency [0] 3245" xfId="36334" hidden="1"/>
    <cellStyle name="Currency [0] 3246" xfId="6982" hidden="1"/>
    <cellStyle name="Currency [0] 3246" xfId="36370" hidden="1"/>
    <cellStyle name="Currency [0] 3247" xfId="6984" hidden="1"/>
    <cellStyle name="Currency [0] 3247" xfId="36372" hidden="1"/>
    <cellStyle name="Currency [0] 3248" xfId="6940" hidden="1"/>
    <cellStyle name="Currency [0] 3248" xfId="36328" hidden="1"/>
    <cellStyle name="Currency [0] 3249" xfId="6953" hidden="1"/>
    <cellStyle name="Currency [0] 3249" xfId="36341" hidden="1"/>
    <cellStyle name="Currency [0] 325" xfId="2665" hidden="1"/>
    <cellStyle name="Currency [0] 325" xfId="32054" hidden="1"/>
    <cellStyle name="Currency [0] 3250" xfId="6958" hidden="1"/>
    <cellStyle name="Currency [0] 3250" xfId="36346" hidden="1"/>
    <cellStyle name="Currency [0] 3251" xfId="6952" hidden="1"/>
    <cellStyle name="Currency [0] 3251" xfId="36340" hidden="1"/>
    <cellStyle name="Currency [0] 3252" xfId="7000" hidden="1"/>
    <cellStyle name="Currency [0] 3252" xfId="36388" hidden="1"/>
    <cellStyle name="Currency [0] 3253" xfId="7008" hidden="1"/>
    <cellStyle name="Currency [0] 3253" xfId="36396" hidden="1"/>
    <cellStyle name="Currency [0] 3254" xfId="6936" hidden="1"/>
    <cellStyle name="Currency [0] 3254" xfId="36324" hidden="1"/>
    <cellStyle name="Currency [0] 3255" xfId="6994" hidden="1"/>
    <cellStyle name="Currency [0] 3255" xfId="36382" hidden="1"/>
    <cellStyle name="Currency [0] 3256" xfId="7017" hidden="1"/>
    <cellStyle name="Currency [0] 3256" xfId="36405" hidden="1"/>
    <cellStyle name="Currency [0] 3257" xfId="7019" hidden="1"/>
    <cellStyle name="Currency [0] 3257" xfId="36407" hidden="1"/>
    <cellStyle name="Currency [0] 3258" xfId="6919" hidden="1"/>
    <cellStyle name="Currency [0] 3258" xfId="36307" hidden="1"/>
    <cellStyle name="Currency [0] 3259" xfId="6929" hidden="1"/>
    <cellStyle name="Currency [0] 3259" xfId="36317" hidden="1"/>
    <cellStyle name="Currency [0] 326" xfId="2741" hidden="1"/>
    <cellStyle name="Currency [0] 326" xfId="32130" hidden="1"/>
    <cellStyle name="Currency [0] 3260" xfId="6991" hidden="1"/>
    <cellStyle name="Currency [0] 3260" xfId="36379" hidden="1"/>
    <cellStyle name="Currency [0] 3261" xfId="6956" hidden="1"/>
    <cellStyle name="Currency [0] 3261" xfId="36344" hidden="1"/>
    <cellStyle name="Currency [0] 3262" xfId="6905" hidden="1"/>
    <cellStyle name="Currency [0] 3262" xfId="36293" hidden="1"/>
    <cellStyle name="Currency [0] 3263" xfId="7027" hidden="1"/>
    <cellStyle name="Currency [0] 3263" xfId="36415" hidden="1"/>
    <cellStyle name="Currency [0] 3264" xfId="6992" hidden="1"/>
    <cellStyle name="Currency [0] 3264" xfId="36380" hidden="1"/>
    <cellStyle name="Currency [0] 3265" xfId="7003" hidden="1"/>
    <cellStyle name="Currency [0] 3265" xfId="36391" hidden="1"/>
    <cellStyle name="Currency [0] 3266" xfId="7035" hidden="1"/>
    <cellStyle name="Currency [0] 3266" xfId="36423" hidden="1"/>
    <cellStyle name="Currency [0] 3267" xfId="7037" hidden="1"/>
    <cellStyle name="Currency [0] 3267" xfId="36425" hidden="1"/>
    <cellStyle name="Currency [0] 3268" xfId="6989" hidden="1"/>
    <cellStyle name="Currency [0] 3268" xfId="36377" hidden="1"/>
    <cellStyle name="Currency [0] 3269" xfId="6988" hidden="1"/>
    <cellStyle name="Currency [0] 3269" xfId="36376" hidden="1"/>
    <cellStyle name="Currency [0] 327" xfId="2751" hidden="1"/>
    <cellStyle name="Currency [0] 327" xfId="32140" hidden="1"/>
    <cellStyle name="Currency [0] 3270" xfId="6978" hidden="1"/>
    <cellStyle name="Currency [0] 3270" xfId="36366" hidden="1"/>
    <cellStyle name="Currency [0] 3271" xfId="6974" hidden="1"/>
    <cellStyle name="Currency [0] 3271" xfId="36362" hidden="1"/>
    <cellStyle name="Currency [0] 3272" xfId="6976" hidden="1"/>
    <cellStyle name="Currency [0] 3272" xfId="36364" hidden="1"/>
    <cellStyle name="Currency [0] 3273" xfId="7044" hidden="1"/>
    <cellStyle name="Currency [0] 3273" xfId="36432" hidden="1"/>
    <cellStyle name="Currency [0] 3274" xfId="6606" hidden="1"/>
    <cellStyle name="Currency [0] 3274" xfId="35994" hidden="1"/>
    <cellStyle name="Currency [0] 3275" xfId="7022" hidden="1"/>
    <cellStyle name="Currency [0] 3275" xfId="36410" hidden="1"/>
    <cellStyle name="Currency [0] 3276" xfId="7050" hidden="1"/>
    <cellStyle name="Currency [0] 3276" xfId="36438" hidden="1"/>
    <cellStyle name="Currency [0] 3277" xfId="7052" hidden="1"/>
    <cellStyle name="Currency [0] 3277" xfId="36440" hidden="1"/>
    <cellStyle name="Currency [0] 3278" xfId="6927" hidden="1"/>
    <cellStyle name="Currency [0] 3278" xfId="36315" hidden="1"/>
    <cellStyle name="Currency [0] 3279" xfId="7001" hidden="1"/>
    <cellStyle name="Currency [0] 3279" xfId="36389" hidden="1"/>
    <cellStyle name="Currency [0] 328" xfId="2752" hidden="1"/>
    <cellStyle name="Currency [0] 328" xfId="32141" hidden="1"/>
    <cellStyle name="Currency [0] 3280" xfId="6957" hidden="1"/>
    <cellStyle name="Currency [0] 3280" xfId="36345" hidden="1"/>
    <cellStyle name="Currency [0] 3281" xfId="6993" hidden="1"/>
    <cellStyle name="Currency [0] 3281" xfId="36381" hidden="1"/>
    <cellStyle name="Currency [0] 3282" xfId="6997" hidden="1"/>
    <cellStyle name="Currency [0] 3282" xfId="36385" hidden="1"/>
    <cellStyle name="Currency [0] 3283" xfId="7058" hidden="1"/>
    <cellStyle name="Currency [0] 3283" xfId="36446" hidden="1"/>
    <cellStyle name="Currency [0] 3284" xfId="6641" hidden="1"/>
    <cellStyle name="Currency [0] 3284" xfId="36029" hidden="1"/>
    <cellStyle name="Currency [0] 3285" xfId="7040" hidden="1"/>
    <cellStyle name="Currency [0] 3285" xfId="36428" hidden="1"/>
    <cellStyle name="Currency [0] 3286" xfId="7063" hidden="1"/>
    <cellStyle name="Currency [0] 3286" xfId="36451" hidden="1"/>
    <cellStyle name="Currency [0] 3287" xfId="7065" hidden="1"/>
    <cellStyle name="Currency [0] 3287" xfId="36453" hidden="1"/>
    <cellStyle name="Currency [0] 3288" xfId="6921" hidden="1"/>
    <cellStyle name="Currency [0] 3288" xfId="36309" hidden="1"/>
    <cellStyle name="Currency [0] 3289" xfId="7020" hidden="1"/>
    <cellStyle name="Currency [0] 3289" xfId="36408" hidden="1"/>
    <cellStyle name="Currency [0] 329" xfId="2723" hidden="1"/>
    <cellStyle name="Currency [0] 329" xfId="32112" hidden="1"/>
    <cellStyle name="Currency [0] 3290" xfId="6987" hidden="1"/>
    <cellStyle name="Currency [0] 3290" xfId="36375" hidden="1"/>
    <cellStyle name="Currency [0] 3291" xfId="7005" hidden="1"/>
    <cellStyle name="Currency [0] 3291" xfId="36393" hidden="1"/>
    <cellStyle name="Currency [0] 3292" xfId="7002" hidden="1"/>
    <cellStyle name="Currency [0] 3292" xfId="36390" hidden="1"/>
    <cellStyle name="Currency [0] 3293" xfId="7069" hidden="1"/>
    <cellStyle name="Currency [0] 3293" xfId="36457" hidden="1"/>
    <cellStyle name="Currency [0] 3294" xfId="6954" hidden="1"/>
    <cellStyle name="Currency [0] 3294" xfId="36342" hidden="1"/>
    <cellStyle name="Currency [0] 3295" xfId="7054" hidden="1"/>
    <cellStyle name="Currency [0] 3295" xfId="36442" hidden="1"/>
    <cellStyle name="Currency [0] 3296" xfId="7076" hidden="1"/>
    <cellStyle name="Currency [0] 3296" xfId="36464" hidden="1"/>
    <cellStyle name="Currency [0] 3297" xfId="7078" hidden="1"/>
    <cellStyle name="Currency [0] 3297" xfId="36466" hidden="1"/>
    <cellStyle name="Currency [0] 3298" xfId="7006" hidden="1"/>
    <cellStyle name="Currency [0] 3298" xfId="36394" hidden="1"/>
    <cellStyle name="Currency [0] 3299" xfId="7038" hidden="1"/>
    <cellStyle name="Currency [0] 3299" xfId="36426" hidden="1"/>
    <cellStyle name="Currency [0] 33" xfId="172" hidden="1"/>
    <cellStyle name="Currency [0] 33" xfId="337" hidden="1"/>
    <cellStyle name="Currency [0] 33" xfId="207" hidden="1"/>
    <cellStyle name="Currency [0] 33" xfId="359" hidden="1"/>
    <cellStyle name="Currency [0] 33" xfId="520" hidden="1"/>
    <cellStyle name="Currency [0] 33" xfId="685" hidden="1"/>
    <cellStyle name="Currency [0] 33" xfId="555" hidden="1"/>
    <cellStyle name="Currency [0] 33" xfId="707" hidden="1"/>
    <cellStyle name="Currency [0] 33" xfId="858" hidden="1"/>
    <cellStyle name="Currency [0] 33" xfId="1023" hidden="1"/>
    <cellStyle name="Currency [0] 33" xfId="893" hidden="1"/>
    <cellStyle name="Currency [0] 33" xfId="1045" hidden="1"/>
    <cellStyle name="Currency [0] 33" xfId="1200" hidden="1"/>
    <cellStyle name="Currency [0] 33" xfId="1365" hidden="1"/>
    <cellStyle name="Currency [0] 33" xfId="1235" hidden="1"/>
    <cellStyle name="Currency [0] 33" xfId="1387" hidden="1"/>
    <cellStyle name="Currency [0] 33" xfId="1528" hidden="1"/>
    <cellStyle name="Currency [0] 33" xfId="1693" hidden="1"/>
    <cellStyle name="Currency [0] 33" xfId="1563" hidden="1"/>
    <cellStyle name="Currency [0] 33" xfId="1715" hidden="1"/>
    <cellStyle name="Currency [0] 33" xfId="1856" hidden="1"/>
    <cellStyle name="Currency [0] 33" xfId="2021" hidden="1"/>
    <cellStyle name="Currency [0] 33" xfId="1891" hidden="1"/>
    <cellStyle name="Currency [0] 33" xfId="2043" hidden="1"/>
    <cellStyle name="Currency [0] 33" xfId="2187" hidden="1"/>
    <cellStyle name="Currency [0] 33" xfId="2351" hidden="1"/>
    <cellStyle name="Currency [0] 33" xfId="2222" hidden="1"/>
    <cellStyle name="Currency [0] 33" xfId="2371" hidden="1"/>
    <cellStyle name="Currency [0] 33" xfId="2433" hidden="1"/>
    <cellStyle name="Currency [0] 33" xfId="31822" hidden="1"/>
    <cellStyle name="Currency [0] 33" xfId="61241" hidden="1"/>
    <cellStyle name="Currency [0] 33" xfId="61323" hidden="1"/>
    <cellStyle name="Currency [0] 33" xfId="61407" hidden="1"/>
    <cellStyle name="Currency [0] 33" xfId="61489" hidden="1"/>
    <cellStyle name="Currency [0] 33" xfId="61572" hidden="1"/>
    <cellStyle name="Currency [0] 33" xfId="61654" hidden="1"/>
    <cellStyle name="Currency [0] 33" xfId="61734" hidden="1"/>
    <cellStyle name="Currency [0] 33" xfId="61816" hidden="1"/>
    <cellStyle name="Currency [0] 33" xfId="61898" hidden="1"/>
    <cellStyle name="Currency [0] 33" xfId="61980" hidden="1"/>
    <cellStyle name="Currency [0] 33" xfId="62064" hidden="1"/>
    <cellStyle name="Currency [0] 33" xfId="62146" hidden="1"/>
    <cellStyle name="Currency [0] 33" xfId="62228" hidden="1"/>
    <cellStyle name="Currency [0] 33" xfId="62310" hidden="1"/>
    <cellStyle name="Currency [0] 33" xfId="62390" hidden="1"/>
    <cellStyle name="Currency [0] 33" xfId="62472" hidden="1"/>
    <cellStyle name="Currency [0] 33" xfId="62547" hidden="1"/>
    <cellStyle name="Currency [0] 33" xfId="62629" hidden="1"/>
    <cellStyle name="Currency [0] 33" xfId="62713" hidden="1"/>
    <cellStyle name="Currency [0] 33" xfId="62795" hidden="1"/>
    <cellStyle name="Currency [0] 33" xfId="62877" hidden="1"/>
    <cellStyle name="Currency [0] 33" xfId="62959" hidden="1"/>
    <cellStyle name="Currency [0] 33" xfId="63039" hidden="1"/>
    <cellStyle name="Currency [0] 33" xfId="63121" hidden="1"/>
    <cellStyle name="Currency [0] 330" xfId="2735" hidden="1"/>
    <cellStyle name="Currency [0] 330" xfId="32124" hidden="1"/>
    <cellStyle name="Currency [0] 3300" xfId="6686" hidden="1"/>
    <cellStyle name="Currency [0] 3300" xfId="36074" hidden="1"/>
    <cellStyle name="Currency [0] 3301" xfId="7024" hidden="1"/>
    <cellStyle name="Currency [0] 3301" xfId="36412" hidden="1"/>
    <cellStyle name="Currency [0] 3302" xfId="7021" hidden="1"/>
    <cellStyle name="Currency [0] 3302" xfId="36409" hidden="1"/>
    <cellStyle name="Currency [0] 3303" xfId="7082" hidden="1"/>
    <cellStyle name="Currency [0] 3303" xfId="36470" hidden="1"/>
    <cellStyle name="Currency [0] 3304" xfId="6917" hidden="1"/>
    <cellStyle name="Currency [0] 3304" xfId="36305" hidden="1"/>
    <cellStyle name="Currency [0] 3305" xfId="7066" hidden="1"/>
    <cellStyle name="Currency [0] 3305" xfId="36454" hidden="1"/>
    <cellStyle name="Currency [0] 3306" xfId="7086" hidden="1"/>
    <cellStyle name="Currency [0] 3306" xfId="36474" hidden="1"/>
    <cellStyle name="Currency [0] 3307" xfId="7088" hidden="1"/>
    <cellStyle name="Currency [0] 3307" xfId="36476" hidden="1"/>
    <cellStyle name="Currency [0] 3308" xfId="7025" hidden="1"/>
    <cellStyle name="Currency [0] 3308" xfId="36413" hidden="1"/>
    <cellStyle name="Currency [0] 3309" xfId="7053" hidden="1"/>
    <cellStyle name="Currency [0] 3309" xfId="36441" hidden="1"/>
    <cellStyle name="Currency [0] 331" xfId="2715" hidden="1"/>
    <cellStyle name="Currency [0] 331" xfId="32104" hidden="1"/>
    <cellStyle name="Currency [0] 3310" xfId="7013" hidden="1"/>
    <cellStyle name="Currency [0] 3310" xfId="36401" hidden="1"/>
    <cellStyle name="Currency [0] 3311" xfId="7042" hidden="1"/>
    <cellStyle name="Currency [0] 3311" xfId="36430" hidden="1"/>
    <cellStyle name="Currency [0] 3312" xfId="7039" hidden="1"/>
    <cellStyle name="Currency [0] 3312" xfId="36427" hidden="1"/>
    <cellStyle name="Currency [0] 3313" xfId="7092" hidden="1"/>
    <cellStyle name="Currency [0] 3313" xfId="36480" hidden="1"/>
    <cellStyle name="Currency [0] 3314" xfId="6920" hidden="1"/>
    <cellStyle name="Currency [0] 3314" xfId="36308" hidden="1"/>
    <cellStyle name="Currency [0] 3315" xfId="7079" hidden="1"/>
    <cellStyle name="Currency [0] 3315" xfId="36467" hidden="1"/>
    <cellStyle name="Currency [0] 3316" xfId="7096" hidden="1"/>
    <cellStyle name="Currency [0] 3316" xfId="36484" hidden="1"/>
    <cellStyle name="Currency [0] 3317" xfId="7098" hidden="1"/>
    <cellStyle name="Currency [0] 3317" xfId="36486" hidden="1"/>
    <cellStyle name="Currency [0] 3318" xfId="6979" hidden="1"/>
    <cellStyle name="Currency [0] 3318" xfId="36367" hidden="1"/>
    <cellStyle name="Currency [0] 3319" xfId="7015" hidden="1"/>
    <cellStyle name="Currency [0] 3319" xfId="36403" hidden="1"/>
    <cellStyle name="Currency [0] 332" xfId="2730" hidden="1"/>
    <cellStyle name="Currency [0] 332" xfId="32119" hidden="1"/>
    <cellStyle name="Currency [0] 3320" xfId="7084" hidden="1"/>
    <cellStyle name="Currency [0] 3320" xfId="36472" hidden="1"/>
    <cellStyle name="Currency [0] 3321" xfId="7072" hidden="1"/>
    <cellStyle name="Currency [0] 3321" xfId="36460" hidden="1"/>
    <cellStyle name="Currency [0] 3322" xfId="7089" hidden="1"/>
    <cellStyle name="Currency [0] 3322" xfId="36477" hidden="1"/>
    <cellStyle name="Currency [0] 3323" xfId="7100" hidden="1"/>
    <cellStyle name="Currency [0] 3323" xfId="36488" hidden="1"/>
    <cellStyle name="Currency [0] 3324" xfId="6948" hidden="1"/>
    <cellStyle name="Currency [0] 3324" xfId="36336" hidden="1"/>
    <cellStyle name="Currency [0] 3325" xfId="7012" hidden="1"/>
    <cellStyle name="Currency [0] 3325" xfId="36400" hidden="1"/>
    <cellStyle name="Currency [0] 3326" xfId="7104" hidden="1"/>
    <cellStyle name="Currency [0] 3326" xfId="36492" hidden="1"/>
    <cellStyle name="Currency [0] 3327" xfId="7106" hidden="1"/>
    <cellStyle name="Currency [0] 3327" xfId="36494" hidden="1"/>
    <cellStyle name="Currency [0] 3328" xfId="7061" hidden="1"/>
    <cellStyle name="Currency [0] 3328" xfId="36449" hidden="1"/>
    <cellStyle name="Currency [0] 3329" xfId="7073" hidden="1"/>
    <cellStyle name="Currency [0] 3329" xfId="36461" hidden="1"/>
    <cellStyle name="Currency [0] 333" xfId="2728" hidden="1"/>
    <cellStyle name="Currency [0] 333" xfId="32117" hidden="1"/>
    <cellStyle name="Currency [0] 3330" xfId="7101" hidden="1"/>
    <cellStyle name="Currency [0] 3330" xfId="36489" hidden="1"/>
    <cellStyle name="Currency [0] 3331" xfId="7074" hidden="1"/>
    <cellStyle name="Currency [0] 3331" xfId="36462" hidden="1"/>
    <cellStyle name="Currency [0] 3332" xfId="7107" hidden="1"/>
    <cellStyle name="Currency [0] 3332" xfId="36495" hidden="1"/>
    <cellStyle name="Currency [0] 3333" xfId="7109" hidden="1"/>
    <cellStyle name="Currency [0] 3333" xfId="36497" hidden="1"/>
    <cellStyle name="Currency [0] 3334" xfId="7102" hidden="1"/>
    <cellStyle name="Currency [0] 3334" xfId="36490" hidden="1"/>
    <cellStyle name="Currency [0] 3335" xfId="7048" hidden="1"/>
    <cellStyle name="Currency [0] 3335" xfId="36436" hidden="1"/>
    <cellStyle name="Currency [0] 3336" xfId="7111" hidden="1"/>
    <cellStyle name="Currency [0] 3336" xfId="36499" hidden="1"/>
    <cellStyle name="Currency [0] 3337" xfId="7113" hidden="1"/>
    <cellStyle name="Currency [0] 3337" xfId="36501" hidden="1"/>
    <cellStyle name="Currency [0] 3338" xfId="6625" hidden="1"/>
    <cellStyle name="Currency [0] 3338" xfId="36013" hidden="1"/>
    <cellStyle name="Currency [0] 3339" xfId="6603" hidden="1"/>
    <cellStyle name="Currency [0] 3339" xfId="35991" hidden="1"/>
    <cellStyle name="Currency [0] 334" xfId="2754" hidden="1"/>
    <cellStyle name="Currency [0] 334" xfId="32143" hidden="1"/>
    <cellStyle name="Currency [0] 3340" xfId="7119" hidden="1"/>
    <cellStyle name="Currency [0] 3340" xfId="36507" hidden="1"/>
    <cellStyle name="Currency [0] 3341" xfId="7125" hidden="1"/>
    <cellStyle name="Currency [0] 3341" xfId="36513" hidden="1"/>
    <cellStyle name="Currency [0] 3342" xfId="7127" hidden="1"/>
    <cellStyle name="Currency [0] 3342" xfId="36515" hidden="1"/>
    <cellStyle name="Currency [0] 3343" xfId="6620" hidden="1"/>
    <cellStyle name="Currency [0] 3343" xfId="36008" hidden="1"/>
    <cellStyle name="Currency [0] 3344" xfId="7121" hidden="1"/>
    <cellStyle name="Currency [0] 3344" xfId="36509" hidden="1"/>
    <cellStyle name="Currency [0] 3345" xfId="7129" hidden="1"/>
    <cellStyle name="Currency [0] 3345" xfId="36517" hidden="1"/>
    <cellStyle name="Currency [0] 3346" xfId="7131" hidden="1"/>
    <cellStyle name="Currency [0] 3346" xfId="36519" hidden="1"/>
    <cellStyle name="Currency [0] 3347" xfId="7120" hidden="1"/>
    <cellStyle name="Currency [0] 3347" xfId="36508" hidden="1"/>
    <cellStyle name="Currency [0] 3348" xfId="6626" hidden="1"/>
    <cellStyle name="Currency [0] 3348" xfId="36014" hidden="1"/>
    <cellStyle name="Currency [0] 3349" xfId="7142" hidden="1"/>
    <cellStyle name="Currency [0] 3349" xfId="36530" hidden="1"/>
    <cellStyle name="Currency [0] 335" xfId="2667" hidden="1"/>
    <cellStyle name="Currency [0] 335" xfId="32056" hidden="1"/>
    <cellStyle name="Currency [0] 3350" xfId="7151" hidden="1"/>
    <cellStyle name="Currency [0] 3350" xfId="36539" hidden="1"/>
    <cellStyle name="Currency [0] 3351" xfId="7162" hidden="1"/>
    <cellStyle name="Currency [0] 3351" xfId="36550" hidden="1"/>
    <cellStyle name="Currency [0] 3352" xfId="7168" hidden="1"/>
    <cellStyle name="Currency [0] 3352" xfId="36556" hidden="1"/>
    <cellStyle name="Currency [0] 3353" xfId="7140" hidden="1"/>
    <cellStyle name="Currency [0] 3353" xfId="36528" hidden="1"/>
    <cellStyle name="Currency [0] 3354" xfId="7158" hidden="1"/>
    <cellStyle name="Currency [0] 3354" xfId="36546" hidden="1"/>
    <cellStyle name="Currency [0] 3355" xfId="7180" hidden="1"/>
    <cellStyle name="Currency [0] 3355" xfId="36568" hidden="1"/>
    <cellStyle name="Currency [0] 3356" xfId="7182" hidden="1"/>
    <cellStyle name="Currency [0] 3356" xfId="36570" hidden="1"/>
    <cellStyle name="Currency [0] 3357" xfId="7116" hidden="1"/>
    <cellStyle name="Currency [0] 3357" xfId="36504" hidden="1"/>
    <cellStyle name="Currency [0] 3358" xfId="6630" hidden="1"/>
    <cellStyle name="Currency [0] 3358" xfId="36018" hidden="1"/>
    <cellStyle name="Currency [0] 3359" xfId="7154" hidden="1"/>
    <cellStyle name="Currency [0] 3359" xfId="36542" hidden="1"/>
    <cellStyle name="Currency [0] 336" xfId="2748" hidden="1"/>
    <cellStyle name="Currency [0] 336" xfId="32137" hidden="1"/>
    <cellStyle name="Currency [0] 3360" xfId="6646" hidden="1"/>
    <cellStyle name="Currency [0] 3360" xfId="36034" hidden="1"/>
    <cellStyle name="Currency [0] 3361" xfId="7143" hidden="1"/>
    <cellStyle name="Currency [0] 3361" xfId="36531" hidden="1"/>
    <cellStyle name="Currency [0] 3362" xfId="7187" hidden="1"/>
    <cellStyle name="Currency [0] 3362" xfId="36575" hidden="1"/>
    <cellStyle name="Currency [0] 3363" xfId="7155" hidden="1"/>
    <cellStyle name="Currency [0] 3363" xfId="36543" hidden="1"/>
    <cellStyle name="Currency [0] 3364" xfId="7163" hidden="1"/>
    <cellStyle name="Currency [0] 3364" xfId="36551" hidden="1"/>
    <cellStyle name="Currency [0] 3365" xfId="7199" hidden="1"/>
    <cellStyle name="Currency [0] 3365" xfId="36587" hidden="1"/>
    <cellStyle name="Currency [0] 3366" xfId="7201" hidden="1"/>
    <cellStyle name="Currency [0] 3366" xfId="36589" hidden="1"/>
    <cellStyle name="Currency [0] 3367" xfId="7157" hidden="1"/>
    <cellStyle name="Currency [0] 3367" xfId="36545" hidden="1"/>
    <cellStyle name="Currency [0] 3368" xfId="7170" hidden="1"/>
    <cellStyle name="Currency [0] 3368" xfId="36558" hidden="1"/>
    <cellStyle name="Currency [0] 3369" xfId="7175" hidden="1"/>
    <cellStyle name="Currency [0] 3369" xfId="36563" hidden="1"/>
    <cellStyle name="Currency [0] 337" xfId="2755" hidden="1"/>
    <cellStyle name="Currency [0] 337" xfId="32144" hidden="1"/>
    <cellStyle name="Currency [0] 3370" xfId="7169" hidden="1"/>
    <cellStyle name="Currency [0] 3370" xfId="36557" hidden="1"/>
    <cellStyle name="Currency [0] 3371" xfId="7217" hidden="1"/>
    <cellStyle name="Currency [0] 3371" xfId="36605" hidden="1"/>
    <cellStyle name="Currency [0] 3372" xfId="7225" hidden="1"/>
    <cellStyle name="Currency [0] 3372" xfId="36613" hidden="1"/>
    <cellStyle name="Currency [0] 3373" xfId="7153" hidden="1"/>
    <cellStyle name="Currency [0] 3373" xfId="36541" hidden="1"/>
    <cellStyle name="Currency [0] 3374" xfId="7211" hidden="1"/>
    <cellStyle name="Currency [0] 3374" xfId="36599" hidden="1"/>
    <cellStyle name="Currency [0] 3375" xfId="7234" hidden="1"/>
    <cellStyle name="Currency [0] 3375" xfId="36622" hidden="1"/>
    <cellStyle name="Currency [0] 3376" xfId="7236" hidden="1"/>
    <cellStyle name="Currency [0] 3376" xfId="36624" hidden="1"/>
    <cellStyle name="Currency [0] 3377" xfId="7136" hidden="1"/>
    <cellStyle name="Currency [0] 3377" xfId="36524" hidden="1"/>
    <cellStyle name="Currency [0] 3378" xfId="7146" hidden="1"/>
    <cellStyle name="Currency [0] 3378" xfId="36534" hidden="1"/>
    <cellStyle name="Currency [0] 3379" xfId="7208" hidden="1"/>
    <cellStyle name="Currency [0] 3379" xfId="36596" hidden="1"/>
    <cellStyle name="Currency [0] 338" xfId="2756" hidden="1"/>
    <cellStyle name="Currency [0] 338" xfId="32145" hidden="1"/>
    <cellStyle name="Currency [0] 3380" xfId="7173" hidden="1"/>
    <cellStyle name="Currency [0] 3380" xfId="36561" hidden="1"/>
    <cellStyle name="Currency [0] 3381" xfId="7123" hidden="1"/>
    <cellStyle name="Currency [0] 3381" xfId="36511" hidden="1"/>
    <cellStyle name="Currency [0] 3382" xfId="7244" hidden="1"/>
    <cellStyle name="Currency [0] 3382" xfId="36632" hidden="1"/>
    <cellStyle name="Currency [0] 3383" xfId="7209" hidden="1"/>
    <cellStyle name="Currency [0] 3383" xfId="36597" hidden="1"/>
    <cellStyle name="Currency [0] 3384" xfId="7220" hidden="1"/>
    <cellStyle name="Currency [0] 3384" xfId="36608" hidden="1"/>
    <cellStyle name="Currency [0] 3385" xfId="7252" hidden="1"/>
    <cellStyle name="Currency [0] 3385" xfId="36640" hidden="1"/>
    <cellStyle name="Currency [0] 3386" xfId="7254" hidden="1"/>
    <cellStyle name="Currency [0] 3386" xfId="36642" hidden="1"/>
    <cellStyle name="Currency [0] 3387" xfId="7206" hidden="1"/>
    <cellStyle name="Currency [0] 3387" xfId="36594" hidden="1"/>
    <cellStyle name="Currency [0] 3388" xfId="7205" hidden="1"/>
    <cellStyle name="Currency [0] 3388" xfId="36593" hidden="1"/>
    <cellStyle name="Currency [0] 3389" xfId="7195" hidden="1"/>
    <cellStyle name="Currency [0] 3389" xfId="36583" hidden="1"/>
    <cellStyle name="Currency [0] 339" xfId="2696" hidden="1"/>
    <cellStyle name="Currency [0] 339" xfId="32085" hidden="1"/>
    <cellStyle name="Currency [0] 3390" xfId="7191" hidden="1"/>
    <cellStyle name="Currency [0] 3390" xfId="36579" hidden="1"/>
    <cellStyle name="Currency [0] 3391" xfId="7193" hidden="1"/>
    <cellStyle name="Currency [0] 3391" xfId="36581" hidden="1"/>
    <cellStyle name="Currency [0] 3392" xfId="7261" hidden="1"/>
    <cellStyle name="Currency [0] 3392" xfId="36649" hidden="1"/>
    <cellStyle name="Currency [0] 3393" xfId="6632" hidden="1"/>
    <cellStyle name="Currency [0] 3393" xfId="36020" hidden="1"/>
    <cellStyle name="Currency [0] 3394" xfId="7239" hidden="1"/>
    <cellStyle name="Currency [0] 3394" xfId="36627" hidden="1"/>
    <cellStyle name="Currency [0] 3395" xfId="7267" hidden="1"/>
    <cellStyle name="Currency [0] 3395" xfId="36655" hidden="1"/>
    <cellStyle name="Currency [0] 3396" xfId="7269" hidden="1"/>
    <cellStyle name="Currency [0] 3396" xfId="36657" hidden="1"/>
    <cellStyle name="Currency [0] 3397" xfId="7144" hidden="1"/>
    <cellStyle name="Currency [0] 3397" xfId="36532" hidden="1"/>
    <cellStyle name="Currency [0] 3398" xfId="7218" hidden="1"/>
    <cellStyle name="Currency [0] 3398" xfId="36606" hidden="1"/>
    <cellStyle name="Currency [0] 3399" xfId="7174" hidden="1"/>
    <cellStyle name="Currency [0] 3399" xfId="36562" hidden="1"/>
    <cellStyle name="Currency [0] 34" xfId="174" hidden="1"/>
    <cellStyle name="Currency [0] 34" xfId="339" hidden="1"/>
    <cellStyle name="Currency [0] 34" xfId="205" hidden="1"/>
    <cellStyle name="Currency [0] 34" xfId="361" hidden="1"/>
    <cellStyle name="Currency [0] 34" xfId="522" hidden="1"/>
    <cellStyle name="Currency [0] 34" xfId="687" hidden="1"/>
    <cellStyle name="Currency [0] 34" xfId="553" hidden="1"/>
    <cellStyle name="Currency [0] 34" xfId="709" hidden="1"/>
    <cellStyle name="Currency [0] 34" xfId="860" hidden="1"/>
    <cellStyle name="Currency [0] 34" xfId="1025" hidden="1"/>
    <cellStyle name="Currency [0] 34" xfId="891" hidden="1"/>
    <cellStyle name="Currency [0] 34" xfId="1047" hidden="1"/>
    <cellStyle name="Currency [0] 34" xfId="1202" hidden="1"/>
    <cellStyle name="Currency [0] 34" xfId="1367" hidden="1"/>
    <cellStyle name="Currency [0] 34" xfId="1233" hidden="1"/>
    <cellStyle name="Currency [0] 34" xfId="1389" hidden="1"/>
    <cellStyle name="Currency [0] 34" xfId="1530" hidden="1"/>
    <cellStyle name="Currency [0] 34" xfId="1695" hidden="1"/>
    <cellStyle name="Currency [0] 34" xfId="1561" hidden="1"/>
    <cellStyle name="Currency [0] 34" xfId="1717" hidden="1"/>
    <cellStyle name="Currency [0] 34" xfId="1858" hidden="1"/>
    <cellStyle name="Currency [0] 34" xfId="2023" hidden="1"/>
    <cellStyle name="Currency [0] 34" xfId="1889" hidden="1"/>
    <cellStyle name="Currency [0] 34" xfId="2045" hidden="1"/>
    <cellStyle name="Currency [0] 34" xfId="2189" hidden="1"/>
    <cellStyle name="Currency [0] 34" xfId="2353" hidden="1"/>
    <cellStyle name="Currency [0] 34" xfId="2220" hidden="1"/>
    <cellStyle name="Currency [0] 34" xfId="2373" hidden="1"/>
    <cellStyle name="Currency [0] 34" xfId="2428" hidden="1"/>
    <cellStyle name="Currency [0] 34" xfId="31817" hidden="1"/>
    <cellStyle name="Currency [0] 34" xfId="61243" hidden="1"/>
    <cellStyle name="Currency [0] 34" xfId="61325" hidden="1"/>
    <cellStyle name="Currency [0] 34" xfId="61409" hidden="1"/>
    <cellStyle name="Currency [0] 34" xfId="61491" hidden="1"/>
    <cellStyle name="Currency [0] 34" xfId="61574" hidden="1"/>
    <cellStyle name="Currency [0] 34" xfId="61656" hidden="1"/>
    <cellStyle name="Currency [0] 34" xfId="61736" hidden="1"/>
    <cellStyle name="Currency [0] 34" xfId="61818" hidden="1"/>
    <cellStyle name="Currency [0] 34" xfId="61900" hidden="1"/>
    <cellStyle name="Currency [0] 34" xfId="61982" hidden="1"/>
    <cellStyle name="Currency [0] 34" xfId="62066" hidden="1"/>
    <cellStyle name="Currency [0] 34" xfId="62148" hidden="1"/>
    <cellStyle name="Currency [0] 34" xfId="62230" hidden="1"/>
    <cellStyle name="Currency [0] 34" xfId="62312" hidden="1"/>
    <cellStyle name="Currency [0] 34" xfId="62392" hidden="1"/>
    <cellStyle name="Currency [0] 34" xfId="62474" hidden="1"/>
    <cellStyle name="Currency [0] 34" xfId="62549" hidden="1"/>
    <cellStyle name="Currency [0] 34" xfId="62631" hidden="1"/>
    <cellStyle name="Currency [0] 34" xfId="62715" hidden="1"/>
    <cellStyle name="Currency [0] 34" xfId="62797" hidden="1"/>
    <cellStyle name="Currency [0] 34" xfId="62879" hidden="1"/>
    <cellStyle name="Currency [0] 34" xfId="62961" hidden="1"/>
    <cellStyle name="Currency [0] 34" xfId="63041" hidden="1"/>
    <cellStyle name="Currency [0] 34" xfId="63123" hidden="1"/>
    <cellStyle name="Currency [0] 340" xfId="2716" hidden="1"/>
    <cellStyle name="Currency [0] 340" xfId="32105" hidden="1"/>
    <cellStyle name="Currency [0] 3400" xfId="7210" hidden="1"/>
    <cellStyle name="Currency [0] 3400" xfId="36598" hidden="1"/>
    <cellStyle name="Currency [0] 3401" xfId="7214" hidden="1"/>
    <cellStyle name="Currency [0] 3401" xfId="36602" hidden="1"/>
    <cellStyle name="Currency [0] 3402" xfId="7275" hidden="1"/>
    <cellStyle name="Currency [0] 3402" xfId="36663" hidden="1"/>
    <cellStyle name="Currency [0] 3403" xfId="6619" hidden="1"/>
    <cellStyle name="Currency [0] 3403" xfId="36007" hidden="1"/>
    <cellStyle name="Currency [0] 3404" xfId="7257" hidden="1"/>
    <cellStyle name="Currency [0] 3404" xfId="36645" hidden="1"/>
    <cellStyle name="Currency [0] 3405" xfId="7280" hidden="1"/>
    <cellStyle name="Currency [0] 3405" xfId="36668" hidden="1"/>
    <cellStyle name="Currency [0] 3406" xfId="7282" hidden="1"/>
    <cellStyle name="Currency [0] 3406" xfId="36670" hidden="1"/>
    <cellStyle name="Currency [0] 3407" xfId="7138" hidden="1"/>
    <cellStyle name="Currency [0] 3407" xfId="36526" hidden="1"/>
    <cellStyle name="Currency [0] 3408" xfId="7237" hidden="1"/>
    <cellStyle name="Currency [0] 3408" xfId="36625" hidden="1"/>
    <cellStyle name="Currency [0] 3409" xfId="7204" hidden="1"/>
    <cellStyle name="Currency [0] 3409" xfId="36592" hidden="1"/>
    <cellStyle name="Currency [0] 341" xfId="2750" hidden="1"/>
    <cellStyle name="Currency [0] 341" xfId="32139" hidden="1"/>
    <cellStyle name="Currency [0] 3410" xfId="7222" hidden="1"/>
    <cellStyle name="Currency [0] 3410" xfId="36610" hidden="1"/>
    <cellStyle name="Currency [0] 3411" xfId="7219" hidden="1"/>
    <cellStyle name="Currency [0] 3411" xfId="36607" hidden="1"/>
    <cellStyle name="Currency [0] 3412" xfId="7286" hidden="1"/>
    <cellStyle name="Currency [0] 3412" xfId="36674" hidden="1"/>
    <cellStyle name="Currency [0] 3413" xfId="7171" hidden="1"/>
    <cellStyle name="Currency [0] 3413" xfId="36559" hidden="1"/>
    <cellStyle name="Currency [0] 3414" xfId="7271" hidden="1"/>
    <cellStyle name="Currency [0] 3414" xfId="36659" hidden="1"/>
    <cellStyle name="Currency [0] 3415" xfId="7293" hidden="1"/>
    <cellStyle name="Currency [0] 3415" xfId="36681" hidden="1"/>
    <cellStyle name="Currency [0] 3416" xfId="7295" hidden="1"/>
    <cellStyle name="Currency [0] 3416" xfId="36683" hidden="1"/>
    <cellStyle name="Currency [0] 3417" xfId="7223" hidden="1"/>
    <cellStyle name="Currency [0] 3417" xfId="36611" hidden="1"/>
    <cellStyle name="Currency [0] 3418" xfId="7255" hidden="1"/>
    <cellStyle name="Currency [0] 3418" xfId="36643" hidden="1"/>
    <cellStyle name="Currency [0] 3419" xfId="6598" hidden="1"/>
    <cellStyle name="Currency [0] 3419" xfId="35986" hidden="1"/>
    <cellStyle name="Currency [0] 342" xfId="2743" hidden="1"/>
    <cellStyle name="Currency [0] 342" xfId="32132" hidden="1"/>
    <cellStyle name="Currency [0] 3420" xfId="7241" hidden="1"/>
    <cellStyle name="Currency [0] 3420" xfId="36629" hidden="1"/>
    <cellStyle name="Currency [0] 3421" xfId="7238" hidden="1"/>
    <cellStyle name="Currency [0] 3421" xfId="36626" hidden="1"/>
    <cellStyle name="Currency [0] 3422" xfId="7299" hidden="1"/>
    <cellStyle name="Currency [0] 3422" xfId="36687" hidden="1"/>
    <cellStyle name="Currency [0] 3423" xfId="7134" hidden="1"/>
    <cellStyle name="Currency [0] 3423" xfId="36522" hidden="1"/>
    <cellStyle name="Currency [0] 3424" xfId="7283" hidden="1"/>
    <cellStyle name="Currency [0] 3424" xfId="36671" hidden="1"/>
    <cellStyle name="Currency [0] 3425" xfId="7303" hidden="1"/>
    <cellStyle name="Currency [0] 3425" xfId="36691" hidden="1"/>
    <cellStyle name="Currency [0] 3426" xfId="7305" hidden="1"/>
    <cellStyle name="Currency [0] 3426" xfId="36693" hidden="1"/>
    <cellStyle name="Currency [0] 3427" xfId="7242" hidden="1"/>
    <cellStyle name="Currency [0] 3427" xfId="36630" hidden="1"/>
    <cellStyle name="Currency [0] 3428" xfId="7270" hidden="1"/>
    <cellStyle name="Currency [0] 3428" xfId="36658" hidden="1"/>
    <cellStyle name="Currency [0] 3429" xfId="7230" hidden="1"/>
    <cellStyle name="Currency [0] 3429" xfId="36618" hidden="1"/>
    <cellStyle name="Currency [0] 343" xfId="2753" hidden="1"/>
    <cellStyle name="Currency [0] 343" xfId="32142" hidden="1"/>
    <cellStyle name="Currency [0] 3430" xfId="7259" hidden="1"/>
    <cellStyle name="Currency [0] 3430" xfId="36647" hidden="1"/>
    <cellStyle name="Currency [0] 3431" xfId="7256" hidden="1"/>
    <cellStyle name="Currency [0] 3431" xfId="36644" hidden="1"/>
    <cellStyle name="Currency [0] 3432" xfId="7309" hidden="1"/>
    <cellStyle name="Currency [0] 3432" xfId="36697" hidden="1"/>
    <cellStyle name="Currency [0] 3433" xfId="7137" hidden="1"/>
    <cellStyle name="Currency [0] 3433" xfId="36525" hidden="1"/>
    <cellStyle name="Currency [0] 3434" xfId="7296" hidden="1"/>
    <cellStyle name="Currency [0] 3434" xfId="36684" hidden="1"/>
    <cellStyle name="Currency [0] 3435" xfId="7313" hidden="1"/>
    <cellStyle name="Currency [0] 3435" xfId="36701" hidden="1"/>
    <cellStyle name="Currency [0] 3436" xfId="7315" hidden="1"/>
    <cellStyle name="Currency [0] 3436" xfId="36703" hidden="1"/>
    <cellStyle name="Currency [0] 3437" xfId="7196" hidden="1"/>
    <cellStyle name="Currency [0] 3437" xfId="36584" hidden="1"/>
    <cellStyle name="Currency [0] 3438" xfId="7232" hidden="1"/>
    <cellStyle name="Currency [0] 3438" xfId="36620" hidden="1"/>
    <cellStyle name="Currency [0] 3439" xfId="7301" hidden="1"/>
    <cellStyle name="Currency [0] 3439" xfId="36689" hidden="1"/>
    <cellStyle name="Currency [0] 344" xfId="2757" hidden="1"/>
    <cellStyle name="Currency [0] 344" xfId="32146" hidden="1"/>
    <cellStyle name="Currency [0] 3440" xfId="7289" hidden="1"/>
    <cellStyle name="Currency [0] 3440" xfId="36677" hidden="1"/>
    <cellStyle name="Currency [0] 3441" xfId="7306" hidden="1"/>
    <cellStyle name="Currency [0] 3441" xfId="36694" hidden="1"/>
    <cellStyle name="Currency [0] 3442" xfId="7317" hidden="1"/>
    <cellStyle name="Currency [0] 3442" xfId="36705" hidden="1"/>
    <cellStyle name="Currency [0] 3443" xfId="7165" hidden="1"/>
    <cellStyle name="Currency [0] 3443" xfId="36553" hidden="1"/>
    <cellStyle name="Currency [0] 3444" xfId="7229" hidden="1"/>
    <cellStyle name="Currency [0] 3444" xfId="36617" hidden="1"/>
    <cellStyle name="Currency [0] 3445" xfId="7321" hidden="1"/>
    <cellStyle name="Currency [0] 3445" xfId="36709" hidden="1"/>
    <cellStyle name="Currency [0] 3446" xfId="7323" hidden="1"/>
    <cellStyle name="Currency [0] 3446" xfId="36711" hidden="1"/>
    <cellStyle name="Currency [0] 3447" xfId="7278" hidden="1"/>
    <cellStyle name="Currency [0] 3447" xfId="36666" hidden="1"/>
    <cellStyle name="Currency [0] 3448" xfId="7290" hidden="1"/>
    <cellStyle name="Currency [0] 3448" xfId="36678" hidden="1"/>
    <cellStyle name="Currency [0] 3449" xfId="7318" hidden="1"/>
    <cellStyle name="Currency [0] 3449" xfId="36706" hidden="1"/>
    <cellStyle name="Currency [0] 345" xfId="2682" hidden="1"/>
    <cellStyle name="Currency [0] 345" xfId="32071" hidden="1"/>
    <cellStyle name="Currency [0] 3450" xfId="7291" hidden="1"/>
    <cellStyle name="Currency [0] 3450" xfId="36679" hidden="1"/>
    <cellStyle name="Currency [0] 3451" xfId="7324" hidden="1"/>
    <cellStyle name="Currency [0] 3451" xfId="36712" hidden="1"/>
    <cellStyle name="Currency [0] 3452" xfId="7326" hidden="1"/>
    <cellStyle name="Currency [0] 3452" xfId="36714" hidden="1"/>
    <cellStyle name="Currency [0] 3453" xfId="7319" hidden="1"/>
    <cellStyle name="Currency [0] 3453" xfId="36707" hidden="1"/>
    <cellStyle name="Currency [0] 3454" xfId="7265" hidden="1"/>
    <cellStyle name="Currency [0] 3454" xfId="36653" hidden="1"/>
    <cellStyle name="Currency [0] 3455" xfId="7328" hidden="1"/>
    <cellStyle name="Currency [0] 3455" xfId="36716" hidden="1"/>
    <cellStyle name="Currency [0] 3456" xfId="7330" hidden="1"/>
    <cellStyle name="Currency [0] 3456" xfId="36718" hidden="1"/>
    <cellStyle name="Currency [0] 3457" xfId="6692" hidden="1"/>
    <cellStyle name="Currency [0] 3457" xfId="36080" hidden="1"/>
    <cellStyle name="Currency [0] 3458" xfId="6633" hidden="1"/>
    <cellStyle name="Currency [0] 3458" xfId="36021" hidden="1"/>
    <cellStyle name="Currency [0] 3459" xfId="7336" hidden="1"/>
    <cellStyle name="Currency [0] 3459" xfId="36724" hidden="1"/>
    <cellStyle name="Currency [0] 346" xfId="2714" hidden="1"/>
    <cellStyle name="Currency [0] 346" xfId="32103" hidden="1"/>
    <cellStyle name="Currency [0] 3460" xfId="7342" hidden="1"/>
    <cellStyle name="Currency [0] 3460" xfId="36730" hidden="1"/>
    <cellStyle name="Currency [0] 3461" xfId="7344" hidden="1"/>
    <cellStyle name="Currency [0] 3461" xfId="36732" hidden="1"/>
    <cellStyle name="Currency [0] 3462" xfId="6623" hidden="1"/>
    <cellStyle name="Currency [0] 3462" xfId="36011" hidden="1"/>
    <cellStyle name="Currency [0] 3463" xfId="7338" hidden="1"/>
    <cellStyle name="Currency [0] 3463" xfId="36726" hidden="1"/>
    <cellStyle name="Currency [0] 3464" xfId="7346" hidden="1"/>
    <cellStyle name="Currency [0] 3464" xfId="36734" hidden="1"/>
    <cellStyle name="Currency [0] 3465" xfId="7348" hidden="1"/>
    <cellStyle name="Currency [0] 3465" xfId="36736" hidden="1"/>
    <cellStyle name="Currency [0] 3466" xfId="7337" hidden="1"/>
    <cellStyle name="Currency [0] 3466" xfId="36725" hidden="1"/>
    <cellStyle name="Currency [0] 3467" xfId="6668" hidden="1"/>
    <cellStyle name="Currency [0] 3467" xfId="36056" hidden="1"/>
    <cellStyle name="Currency [0] 3468" xfId="7359" hidden="1"/>
    <cellStyle name="Currency [0] 3468" xfId="36747" hidden="1"/>
    <cellStyle name="Currency [0] 3469" xfId="7368" hidden="1"/>
    <cellStyle name="Currency [0] 3469" xfId="36756" hidden="1"/>
    <cellStyle name="Currency [0] 347" xfId="2760" hidden="1"/>
    <cellStyle name="Currency [0] 347" xfId="32149" hidden="1"/>
    <cellStyle name="Currency [0] 3470" xfId="7379" hidden="1"/>
    <cellStyle name="Currency [0] 3470" xfId="36767" hidden="1"/>
    <cellStyle name="Currency [0] 3471" xfId="7385" hidden="1"/>
    <cellStyle name="Currency [0] 3471" xfId="36773" hidden="1"/>
    <cellStyle name="Currency [0] 3472" xfId="7357" hidden="1"/>
    <cellStyle name="Currency [0] 3472" xfId="36745" hidden="1"/>
    <cellStyle name="Currency [0] 3473" xfId="7375" hidden="1"/>
    <cellStyle name="Currency [0] 3473" xfId="36763" hidden="1"/>
    <cellStyle name="Currency [0] 3474" xfId="7397" hidden="1"/>
    <cellStyle name="Currency [0] 3474" xfId="36785" hidden="1"/>
    <cellStyle name="Currency [0] 3475" xfId="7399" hidden="1"/>
    <cellStyle name="Currency [0] 3475" xfId="36787" hidden="1"/>
    <cellStyle name="Currency [0] 3476" xfId="7333" hidden="1"/>
    <cellStyle name="Currency [0] 3476" xfId="36721" hidden="1"/>
    <cellStyle name="Currency [0] 3477" xfId="6622" hidden="1"/>
    <cellStyle name="Currency [0] 3477" xfId="36010" hidden="1"/>
    <cellStyle name="Currency [0] 3478" xfId="7371" hidden="1"/>
    <cellStyle name="Currency [0] 3478" xfId="36759" hidden="1"/>
    <cellStyle name="Currency [0] 3479" xfId="6601" hidden="1"/>
    <cellStyle name="Currency [0] 3479" xfId="35989" hidden="1"/>
    <cellStyle name="Currency [0] 348" xfId="2761" hidden="1"/>
    <cellStyle name="Currency [0] 348" xfId="32150" hidden="1"/>
    <cellStyle name="Currency [0] 3480" xfId="7360" hidden="1"/>
    <cellStyle name="Currency [0] 3480" xfId="36748" hidden="1"/>
    <cellStyle name="Currency [0] 3481" xfId="7404" hidden="1"/>
    <cellStyle name="Currency [0] 3481" xfId="36792" hidden="1"/>
    <cellStyle name="Currency [0] 3482" xfId="7372" hidden="1"/>
    <cellStyle name="Currency [0] 3482" xfId="36760" hidden="1"/>
    <cellStyle name="Currency [0] 3483" xfId="7380" hidden="1"/>
    <cellStyle name="Currency [0] 3483" xfId="36768" hidden="1"/>
    <cellStyle name="Currency [0] 3484" xfId="7416" hidden="1"/>
    <cellStyle name="Currency [0] 3484" xfId="36804" hidden="1"/>
    <cellStyle name="Currency [0] 3485" xfId="7418" hidden="1"/>
    <cellStyle name="Currency [0] 3485" xfId="36806" hidden="1"/>
    <cellStyle name="Currency [0] 3486" xfId="7374" hidden="1"/>
    <cellStyle name="Currency [0] 3486" xfId="36762" hidden="1"/>
    <cellStyle name="Currency [0] 3487" xfId="7387" hidden="1"/>
    <cellStyle name="Currency [0] 3487" xfId="36775" hidden="1"/>
    <cellStyle name="Currency [0] 3488" xfId="7392" hidden="1"/>
    <cellStyle name="Currency [0] 3488" xfId="36780" hidden="1"/>
    <cellStyle name="Currency [0] 3489" xfId="7386" hidden="1"/>
    <cellStyle name="Currency [0] 3489" xfId="36774" hidden="1"/>
    <cellStyle name="Currency [0] 349" xfId="2738" hidden="1"/>
    <cellStyle name="Currency [0] 349" xfId="32127" hidden="1"/>
    <cellStyle name="Currency [0] 3490" xfId="7434" hidden="1"/>
    <cellStyle name="Currency [0] 3490" xfId="36822" hidden="1"/>
    <cellStyle name="Currency [0] 3491" xfId="7442" hidden="1"/>
    <cellStyle name="Currency [0] 3491" xfId="36830" hidden="1"/>
    <cellStyle name="Currency [0] 3492" xfId="7370" hidden="1"/>
    <cellStyle name="Currency [0] 3492" xfId="36758" hidden="1"/>
    <cellStyle name="Currency [0] 3493" xfId="7428" hidden="1"/>
    <cellStyle name="Currency [0] 3493" xfId="36816" hidden="1"/>
    <cellStyle name="Currency [0] 3494" xfId="7451" hidden="1"/>
    <cellStyle name="Currency [0] 3494" xfId="36839" hidden="1"/>
    <cellStyle name="Currency [0] 3495" xfId="7453" hidden="1"/>
    <cellStyle name="Currency [0] 3495" xfId="36841" hidden="1"/>
    <cellStyle name="Currency [0] 3496" xfId="7353" hidden="1"/>
    <cellStyle name="Currency [0] 3496" xfId="36741" hidden="1"/>
    <cellStyle name="Currency [0] 3497" xfId="7363" hidden="1"/>
    <cellStyle name="Currency [0] 3497" xfId="36751" hidden="1"/>
    <cellStyle name="Currency [0] 3498" xfId="7425" hidden="1"/>
    <cellStyle name="Currency [0] 3498" xfId="36813" hidden="1"/>
    <cellStyle name="Currency [0] 3499" xfId="7390" hidden="1"/>
    <cellStyle name="Currency [0] 3499" xfId="36778" hidden="1"/>
    <cellStyle name="Currency [0] 35" xfId="176" hidden="1"/>
    <cellStyle name="Currency [0] 35" xfId="341" hidden="1"/>
    <cellStyle name="Currency [0] 35" xfId="203" hidden="1"/>
    <cellStyle name="Currency [0] 35" xfId="363" hidden="1"/>
    <cellStyle name="Currency [0] 35" xfId="524" hidden="1"/>
    <cellStyle name="Currency [0] 35" xfId="689" hidden="1"/>
    <cellStyle name="Currency [0] 35" xfId="551" hidden="1"/>
    <cellStyle name="Currency [0] 35" xfId="711" hidden="1"/>
    <cellStyle name="Currency [0] 35" xfId="862" hidden="1"/>
    <cellStyle name="Currency [0] 35" xfId="1027" hidden="1"/>
    <cellStyle name="Currency [0] 35" xfId="889" hidden="1"/>
    <cellStyle name="Currency [0] 35" xfId="1049" hidden="1"/>
    <cellStyle name="Currency [0] 35" xfId="1204" hidden="1"/>
    <cellStyle name="Currency [0] 35" xfId="1369" hidden="1"/>
    <cellStyle name="Currency [0] 35" xfId="1231" hidden="1"/>
    <cellStyle name="Currency [0] 35" xfId="1391" hidden="1"/>
    <cellStyle name="Currency [0] 35" xfId="1532" hidden="1"/>
    <cellStyle name="Currency [0] 35" xfId="1697" hidden="1"/>
    <cellStyle name="Currency [0] 35" xfId="1559" hidden="1"/>
    <cellStyle name="Currency [0] 35" xfId="1719" hidden="1"/>
    <cellStyle name="Currency [0] 35" xfId="1860" hidden="1"/>
    <cellStyle name="Currency [0] 35" xfId="2025" hidden="1"/>
    <cellStyle name="Currency [0] 35" xfId="1887" hidden="1"/>
    <cellStyle name="Currency [0] 35" xfId="2047" hidden="1"/>
    <cellStyle name="Currency [0] 35" xfId="2191" hidden="1"/>
    <cellStyle name="Currency [0] 35" xfId="2355" hidden="1"/>
    <cellStyle name="Currency [0] 35" xfId="2218" hidden="1"/>
    <cellStyle name="Currency [0] 35" xfId="2375" hidden="1"/>
    <cellStyle name="Currency [0] 35" xfId="2451" hidden="1"/>
    <cellStyle name="Currency [0] 35" xfId="31840" hidden="1"/>
    <cellStyle name="Currency [0] 35" xfId="61245" hidden="1"/>
    <cellStyle name="Currency [0] 35" xfId="61327" hidden="1"/>
    <cellStyle name="Currency [0] 35" xfId="61411" hidden="1"/>
    <cellStyle name="Currency [0] 35" xfId="61493" hidden="1"/>
    <cellStyle name="Currency [0] 35" xfId="61576" hidden="1"/>
    <cellStyle name="Currency [0] 35" xfId="61658" hidden="1"/>
    <cellStyle name="Currency [0] 35" xfId="61738" hidden="1"/>
    <cellStyle name="Currency [0] 35" xfId="61820" hidden="1"/>
    <cellStyle name="Currency [0] 35" xfId="61902" hidden="1"/>
    <cellStyle name="Currency [0] 35" xfId="61984" hidden="1"/>
    <cellStyle name="Currency [0] 35" xfId="62068" hidden="1"/>
    <cellStyle name="Currency [0] 35" xfId="62150" hidden="1"/>
    <cellStyle name="Currency [0] 35" xfId="62232" hidden="1"/>
    <cellStyle name="Currency [0] 35" xfId="62314" hidden="1"/>
    <cellStyle name="Currency [0] 35" xfId="62394" hidden="1"/>
    <cellStyle name="Currency [0] 35" xfId="62476" hidden="1"/>
    <cellStyle name="Currency [0] 35" xfId="62551" hidden="1"/>
    <cellStyle name="Currency [0] 35" xfId="62633" hidden="1"/>
    <cellStyle name="Currency [0] 35" xfId="62717" hidden="1"/>
    <cellStyle name="Currency [0] 35" xfId="62799" hidden="1"/>
    <cellStyle name="Currency [0] 35" xfId="62881" hidden="1"/>
    <cellStyle name="Currency [0] 35" xfId="62963" hidden="1"/>
    <cellStyle name="Currency [0] 35" xfId="63043" hidden="1"/>
    <cellStyle name="Currency [0] 35" xfId="63125" hidden="1"/>
    <cellStyle name="Currency [0] 350" xfId="2744" hidden="1"/>
    <cellStyle name="Currency [0] 350" xfId="32133" hidden="1"/>
    <cellStyle name="Currency [0] 3500" xfId="7340" hidden="1"/>
    <cellStyle name="Currency [0] 3500" xfId="36728" hidden="1"/>
    <cellStyle name="Currency [0] 3501" xfId="7461" hidden="1"/>
    <cellStyle name="Currency [0] 3501" xfId="36849" hidden="1"/>
    <cellStyle name="Currency [0] 3502" xfId="7426" hidden="1"/>
    <cellStyle name="Currency [0] 3502" xfId="36814" hidden="1"/>
    <cellStyle name="Currency [0] 3503" xfId="7437" hidden="1"/>
    <cellStyle name="Currency [0] 3503" xfId="36825" hidden="1"/>
    <cellStyle name="Currency [0] 3504" xfId="7469" hidden="1"/>
    <cellStyle name="Currency [0] 3504" xfId="36857" hidden="1"/>
    <cellStyle name="Currency [0] 3505" xfId="7471" hidden="1"/>
    <cellStyle name="Currency [0] 3505" xfId="36859" hidden="1"/>
    <cellStyle name="Currency [0] 3506" xfId="7423" hidden="1"/>
    <cellStyle name="Currency [0] 3506" xfId="36811" hidden="1"/>
    <cellStyle name="Currency [0] 3507" xfId="7422" hidden="1"/>
    <cellStyle name="Currency [0] 3507" xfId="36810" hidden="1"/>
    <cellStyle name="Currency [0] 3508" xfId="7412" hidden="1"/>
    <cellStyle name="Currency [0] 3508" xfId="36800" hidden="1"/>
    <cellStyle name="Currency [0] 3509" xfId="7408" hidden="1"/>
    <cellStyle name="Currency [0] 3509" xfId="36796" hidden="1"/>
    <cellStyle name="Currency [0] 351" xfId="2758" hidden="1"/>
    <cellStyle name="Currency [0] 351" xfId="32147" hidden="1"/>
    <cellStyle name="Currency [0] 3510" xfId="7410" hidden="1"/>
    <cellStyle name="Currency [0] 3510" xfId="36798" hidden="1"/>
    <cellStyle name="Currency [0] 3511" xfId="7478" hidden="1"/>
    <cellStyle name="Currency [0] 3511" xfId="36866" hidden="1"/>
    <cellStyle name="Currency [0] 3512" xfId="6637" hidden="1"/>
    <cellStyle name="Currency [0] 3512" xfId="36025" hidden="1"/>
    <cellStyle name="Currency [0] 3513" xfId="7456" hidden="1"/>
    <cellStyle name="Currency [0] 3513" xfId="36844" hidden="1"/>
    <cellStyle name="Currency [0] 3514" xfId="7484" hidden="1"/>
    <cellStyle name="Currency [0] 3514" xfId="36872" hidden="1"/>
    <cellStyle name="Currency [0] 3515" xfId="7486" hidden="1"/>
    <cellStyle name="Currency [0] 3515" xfId="36874" hidden="1"/>
    <cellStyle name="Currency [0] 3516" xfId="7361" hidden="1"/>
    <cellStyle name="Currency [0] 3516" xfId="36749" hidden="1"/>
    <cellStyle name="Currency [0] 3517" xfId="7435" hidden="1"/>
    <cellStyle name="Currency [0] 3517" xfId="36823" hidden="1"/>
    <cellStyle name="Currency [0] 3518" xfId="7391" hidden="1"/>
    <cellStyle name="Currency [0] 3518" xfId="36779" hidden="1"/>
    <cellStyle name="Currency [0] 3519" xfId="7427" hidden="1"/>
    <cellStyle name="Currency [0] 3519" xfId="36815" hidden="1"/>
    <cellStyle name="Currency [0] 352" xfId="2745" hidden="1"/>
    <cellStyle name="Currency [0] 352" xfId="32134" hidden="1"/>
    <cellStyle name="Currency [0] 3520" xfId="7431" hidden="1"/>
    <cellStyle name="Currency [0] 3520" xfId="36819" hidden="1"/>
    <cellStyle name="Currency [0] 3521" xfId="7492" hidden="1"/>
    <cellStyle name="Currency [0] 3521" xfId="36880" hidden="1"/>
    <cellStyle name="Currency [0] 3522" xfId="6650" hidden="1"/>
    <cellStyle name="Currency [0] 3522" xfId="36038" hidden="1"/>
    <cellStyle name="Currency [0] 3523" xfId="7474" hidden="1"/>
    <cellStyle name="Currency [0] 3523" xfId="36862" hidden="1"/>
    <cellStyle name="Currency [0] 3524" xfId="7497" hidden="1"/>
    <cellStyle name="Currency [0] 3524" xfId="36885" hidden="1"/>
    <cellStyle name="Currency [0] 3525" xfId="7499" hidden="1"/>
    <cellStyle name="Currency [0] 3525" xfId="36887" hidden="1"/>
    <cellStyle name="Currency [0] 3526" xfId="7355" hidden="1"/>
    <cellStyle name="Currency [0] 3526" xfId="36743" hidden="1"/>
    <cellStyle name="Currency [0] 3527" xfId="7454" hidden="1"/>
    <cellStyle name="Currency [0] 3527" xfId="36842" hidden="1"/>
    <cellStyle name="Currency [0] 3528" xfId="7421" hidden="1"/>
    <cellStyle name="Currency [0] 3528" xfId="36809" hidden="1"/>
    <cellStyle name="Currency [0] 3529" xfId="7439" hidden="1"/>
    <cellStyle name="Currency [0] 3529" xfId="36827" hidden="1"/>
    <cellStyle name="Currency [0] 353" xfId="2762" hidden="1"/>
    <cellStyle name="Currency [0] 353" xfId="32151" hidden="1"/>
    <cellStyle name="Currency [0] 3530" xfId="7436" hidden="1"/>
    <cellStyle name="Currency [0] 3530" xfId="36824" hidden="1"/>
    <cellStyle name="Currency [0] 3531" xfId="7503" hidden="1"/>
    <cellStyle name="Currency [0] 3531" xfId="36891" hidden="1"/>
    <cellStyle name="Currency [0] 3532" xfId="7388" hidden="1"/>
    <cellStyle name="Currency [0] 3532" xfId="36776" hidden="1"/>
    <cellStyle name="Currency [0] 3533" xfId="7488" hidden="1"/>
    <cellStyle name="Currency [0] 3533" xfId="36876" hidden="1"/>
    <cellStyle name="Currency [0] 3534" xfId="7510" hidden="1"/>
    <cellStyle name="Currency [0] 3534" xfId="36898" hidden="1"/>
    <cellStyle name="Currency [0] 3535" xfId="7512" hidden="1"/>
    <cellStyle name="Currency [0] 3535" xfId="36900" hidden="1"/>
    <cellStyle name="Currency [0] 3536" xfId="7440" hidden="1"/>
    <cellStyle name="Currency [0] 3536" xfId="36828" hidden="1"/>
    <cellStyle name="Currency [0] 3537" xfId="7472" hidden="1"/>
    <cellStyle name="Currency [0] 3537" xfId="36860" hidden="1"/>
    <cellStyle name="Currency [0] 3538" xfId="6602" hidden="1"/>
    <cellStyle name="Currency [0] 3538" xfId="35990" hidden="1"/>
    <cellStyle name="Currency [0] 3539" xfId="7458" hidden="1"/>
    <cellStyle name="Currency [0] 3539" xfId="36846" hidden="1"/>
    <cellStyle name="Currency [0] 354" xfId="2763" hidden="1"/>
    <cellStyle name="Currency [0] 354" xfId="32152" hidden="1"/>
    <cellStyle name="Currency [0] 3540" xfId="7455" hidden="1"/>
    <cellStyle name="Currency [0] 3540" xfId="36843" hidden="1"/>
    <cellStyle name="Currency [0] 3541" xfId="7516" hidden="1"/>
    <cellStyle name="Currency [0] 3541" xfId="36904" hidden="1"/>
    <cellStyle name="Currency [0] 3542" xfId="7351" hidden="1"/>
    <cellStyle name="Currency [0] 3542" xfId="36739" hidden="1"/>
    <cellStyle name="Currency [0] 3543" xfId="7500" hidden="1"/>
    <cellStyle name="Currency [0] 3543" xfId="36888" hidden="1"/>
    <cellStyle name="Currency [0] 3544" xfId="7520" hidden="1"/>
    <cellStyle name="Currency [0] 3544" xfId="36908" hidden="1"/>
    <cellStyle name="Currency [0] 3545" xfId="7522" hidden="1"/>
    <cellStyle name="Currency [0] 3545" xfId="36910" hidden="1"/>
    <cellStyle name="Currency [0] 3546" xfId="7459" hidden="1"/>
    <cellStyle name="Currency [0] 3546" xfId="36847" hidden="1"/>
    <cellStyle name="Currency [0] 3547" xfId="7487" hidden="1"/>
    <cellStyle name="Currency [0] 3547" xfId="36875" hidden="1"/>
    <cellStyle name="Currency [0] 3548" xfId="7447" hidden="1"/>
    <cellStyle name="Currency [0] 3548" xfId="36835" hidden="1"/>
    <cellStyle name="Currency [0] 3549" xfId="7476" hidden="1"/>
    <cellStyle name="Currency [0] 3549" xfId="36864" hidden="1"/>
    <cellStyle name="Currency [0] 355" xfId="2759" hidden="1"/>
    <cellStyle name="Currency [0] 355" xfId="32148" hidden="1"/>
    <cellStyle name="Currency [0] 3550" xfId="7473" hidden="1"/>
    <cellStyle name="Currency [0] 3550" xfId="36861" hidden="1"/>
    <cellStyle name="Currency [0] 3551" xfId="7526" hidden="1"/>
    <cellStyle name="Currency [0] 3551" xfId="36914" hidden="1"/>
    <cellStyle name="Currency [0] 3552" xfId="7354" hidden="1"/>
    <cellStyle name="Currency [0] 3552" xfId="36742" hidden="1"/>
    <cellStyle name="Currency [0] 3553" xfId="7513" hidden="1"/>
    <cellStyle name="Currency [0] 3553" xfId="36901" hidden="1"/>
    <cellStyle name="Currency [0] 3554" xfId="7530" hidden="1"/>
    <cellStyle name="Currency [0] 3554" xfId="36918" hidden="1"/>
    <cellStyle name="Currency [0] 3555" xfId="7532" hidden="1"/>
    <cellStyle name="Currency [0] 3555" xfId="36920" hidden="1"/>
    <cellStyle name="Currency [0] 3556" xfId="7413" hidden="1"/>
    <cellStyle name="Currency [0] 3556" xfId="36801" hidden="1"/>
    <cellStyle name="Currency [0] 3557" xfId="7449" hidden="1"/>
    <cellStyle name="Currency [0] 3557" xfId="36837" hidden="1"/>
    <cellStyle name="Currency [0] 3558" xfId="7518" hidden="1"/>
    <cellStyle name="Currency [0] 3558" xfId="36906" hidden="1"/>
    <cellStyle name="Currency [0] 3559" xfId="7506" hidden="1"/>
    <cellStyle name="Currency [0] 3559" xfId="36894" hidden="1"/>
    <cellStyle name="Currency [0] 356" xfId="2732" hidden="1"/>
    <cellStyle name="Currency [0] 356" xfId="32121" hidden="1"/>
    <cellStyle name="Currency [0] 3560" xfId="7523" hidden="1"/>
    <cellStyle name="Currency [0] 3560" xfId="36911" hidden="1"/>
    <cellStyle name="Currency [0] 3561" xfId="7534" hidden="1"/>
    <cellStyle name="Currency [0] 3561" xfId="36922" hidden="1"/>
    <cellStyle name="Currency [0] 3562" xfId="7382" hidden="1"/>
    <cellStyle name="Currency [0] 3562" xfId="36770" hidden="1"/>
    <cellStyle name="Currency [0] 3563" xfId="7446" hidden="1"/>
    <cellStyle name="Currency [0] 3563" xfId="36834" hidden="1"/>
    <cellStyle name="Currency [0] 3564" xfId="7538" hidden="1"/>
    <cellStyle name="Currency [0] 3564" xfId="36926" hidden="1"/>
    <cellStyle name="Currency [0] 3565" xfId="7540" hidden="1"/>
    <cellStyle name="Currency [0] 3565" xfId="36928" hidden="1"/>
    <cellStyle name="Currency [0] 3566" xfId="7495" hidden="1"/>
    <cellStyle name="Currency [0] 3566" xfId="36883" hidden="1"/>
    <cellStyle name="Currency [0] 3567" xfId="7507" hidden="1"/>
    <cellStyle name="Currency [0] 3567" xfId="36895" hidden="1"/>
    <cellStyle name="Currency [0] 3568" xfId="7535" hidden="1"/>
    <cellStyle name="Currency [0] 3568" xfId="36923" hidden="1"/>
    <cellStyle name="Currency [0] 3569" xfId="7508" hidden="1"/>
    <cellStyle name="Currency [0] 3569" xfId="36896" hidden="1"/>
    <cellStyle name="Currency [0] 357" xfId="2764" hidden="1"/>
    <cellStyle name="Currency [0] 357" xfId="32153" hidden="1"/>
    <cellStyle name="Currency [0] 3570" xfId="7541" hidden="1"/>
    <cellStyle name="Currency [0] 3570" xfId="36929" hidden="1"/>
    <cellStyle name="Currency [0] 3571" xfId="7543" hidden="1"/>
    <cellStyle name="Currency [0] 3571" xfId="36931" hidden="1"/>
    <cellStyle name="Currency [0] 3572" xfId="7536" hidden="1"/>
    <cellStyle name="Currency [0] 3572" xfId="36924" hidden="1"/>
    <cellStyle name="Currency [0] 3573" xfId="7482" hidden="1"/>
    <cellStyle name="Currency [0] 3573" xfId="36870" hidden="1"/>
    <cellStyle name="Currency [0] 3574" xfId="7545" hidden="1"/>
    <cellStyle name="Currency [0] 3574" xfId="36933" hidden="1"/>
    <cellStyle name="Currency [0] 3575" xfId="7547" hidden="1"/>
    <cellStyle name="Currency [0] 3575" xfId="36935" hidden="1"/>
    <cellStyle name="Currency [0] 3576" xfId="7606" hidden="1"/>
    <cellStyle name="Currency [0] 3576" xfId="36994" hidden="1"/>
    <cellStyle name="Currency [0] 3577" xfId="7630" hidden="1"/>
    <cellStyle name="Currency [0] 3577" xfId="37018" hidden="1"/>
    <cellStyle name="Currency [0] 3578" xfId="7637" hidden="1"/>
    <cellStyle name="Currency [0] 3578" xfId="37025" hidden="1"/>
    <cellStyle name="Currency [0] 3579" xfId="7649" hidden="1"/>
    <cellStyle name="Currency [0] 3579" xfId="37037" hidden="1"/>
    <cellStyle name="Currency [0] 358" xfId="2765" hidden="1"/>
    <cellStyle name="Currency [0] 358" xfId="32154" hidden="1"/>
    <cellStyle name="Currency [0] 3580" xfId="7652" hidden="1"/>
    <cellStyle name="Currency [0] 3580" xfId="37040" hidden="1"/>
    <cellStyle name="Currency [0] 3581" xfId="7628" hidden="1"/>
    <cellStyle name="Currency [0] 3581" xfId="37016" hidden="1"/>
    <cellStyle name="Currency [0] 3582" xfId="7645" hidden="1"/>
    <cellStyle name="Currency [0] 3582" xfId="37033" hidden="1"/>
    <cellStyle name="Currency [0] 3583" xfId="7656" hidden="1"/>
    <cellStyle name="Currency [0] 3583" xfId="37044" hidden="1"/>
    <cellStyle name="Currency [0] 3584" xfId="7658" hidden="1"/>
    <cellStyle name="Currency [0] 3584" xfId="37046" hidden="1"/>
    <cellStyle name="Currency [0] 3585" xfId="7638" hidden="1"/>
    <cellStyle name="Currency [0] 3585" xfId="37026" hidden="1"/>
    <cellStyle name="Currency [0] 3586" xfId="7607" hidden="1"/>
    <cellStyle name="Currency [0] 3586" xfId="36995" hidden="1"/>
    <cellStyle name="Currency [0] 3587" xfId="7669" hidden="1"/>
    <cellStyle name="Currency [0] 3587" xfId="37057" hidden="1"/>
    <cellStyle name="Currency [0] 3588" xfId="7678" hidden="1"/>
    <cellStyle name="Currency [0] 3588" xfId="37066" hidden="1"/>
    <cellStyle name="Currency [0] 3589" xfId="7689" hidden="1"/>
    <cellStyle name="Currency [0] 3589" xfId="37077" hidden="1"/>
    <cellStyle name="Currency [0] 359" xfId="2524" hidden="1"/>
    <cellStyle name="Currency [0] 359" xfId="31913" hidden="1"/>
    <cellStyle name="Currency [0] 3590" xfId="7695" hidden="1"/>
    <cellStyle name="Currency [0] 3590" xfId="37083" hidden="1"/>
    <cellStyle name="Currency [0] 3591" xfId="7667" hidden="1"/>
    <cellStyle name="Currency [0] 3591" xfId="37055" hidden="1"/>
    <cellStyle name="Currency [0] 3592" xfId="7685" hidden="1"/>
    <cellStyle name="Currency [0] 3592" xfId="37073" hidden="1"/>
    <cellStyle name="Currency [0] 3593" xfId="7707" hidden="1"/>
    <cellStyle name="Currency [0] 3593" xfId="37095" hidden="1"/>
    <cellStyle name="Currency [0] 3594" xfId="7709" hidden="1"/>
    <cellStyle name="Currency [0] 3594" xfId="37097" hidden="1"/>
    <cellStyle name="Currency [0] 3595" xfId="7634" hidden="1"/>
    <cellStyle name="Currency [0] 3595" xfId="37022" hidden="1"/>
    <cellStyle name="Currency [0] 3596" xfId="7613" hidden="1"/>
    <cellStyle name="Currency [0] 3596" xfId="37001" hidden="1"/>
    <cellStyle name="Currency [0] 3597" xfId="7681" hidden="1"/>
    <cellStyle name="Currency [0] 3597" xfId="37069" hidden="1"/>
    <cellStyle name="Currency [0] 3598" xfId="7619" hidden="1"/>
    <cellStyle name="Currency [0] 3598" xfId="37007" hidden="1"/>
    <cellStyle name="Currency [0] 3599" xfId="7670" hidden="1"/>
    <cellStyle name="Currency [0] 3599" xfId="37058" hidden="1"/>
    <cellStyle name="Currency [0] 36" xfId="179" hidden="1"/>
    <cellStyle name="Currency [0] 36" xfId="343" hidden="1"/>
    <cellStyle name="Currency [0] 36" xfId="201" hidden="1"/>
    <cellStyle name="Currency [0] 36" xfId="365" hidden="1"/>
    <cellStyle name="Currency [0] 36" xfId="527" hidden="1"/>
    <cellStyle name="Currency [0] 36" xfId="691" hidden="1"/>
    <cellStyle name="Currency [0] 36" xfId="549" hidden="1"/>
    <cellStyle name="Currency [0] 36" xfId="713" hidden="1"/>
    <cellStyle name="Currency [0] 36" xfId="865" hidden="1"/>
    <cellStyle name="Currency [0] 36" xfId="1029" hidden="1"/>
    <cellStyle name="Currency [0] 36" xfId="887" hidden="1"/>
    <cellStyle name="Currency [0] 36" xfId="1051" hidden="1"/>
    <cellStyle name="Currency [0] 36" xfId="1207" hidden="1"/>
    <cellStyle name="Currency [0] 36" xfId="1371" hidden="1"/>
    <cellStyle name="Currency [0] 36" xfId="1229" hidden="1"/>
    <cellStyle name="Currency [0] 36" xfId="1393" hidden="1"/>
    <cellStyle name="Currency [0] 36" xfId="1535" hidden="1"/>
    <cellStyle name="Currency [0] 36" xfId="1699" hidden="1"/>
    <cellStyle name="Currency [0] 36" xfId="1557" hidden="1"/>
    <cellStyle name="Currency [0] 36" xfId="1721" hidden="1"/>
    <cellStyle name="Currency [0] 36" xfId="1863" hidden="1"/>
    <cellStyle name="Currency [0] 36" xfId="2027" hidden="1"/>
    <cellStyle name="Currency [0] 36" xfId="1885" hidden="1"/>
    <cellStyle name="Currency [0] 36" xfId="2049" hidden="1"/>
    <cellStyle name="Currency [0] 36" xfId="2193" hidden="1"/>
    <cellStyle name="Currency [0] 36" xfId="2357" hidden="1"/>
    <cellStyle name="Currency [0] 36" xfId="2216" hidden="1"/>
    <cellStyle name="Currency [0] 36" xfId="2377" hidden="1"/>
    <cellStyle name="Currency [0] 36" xfId="2457" hidden="1"/>
    <cellStyle name="Currency [0] 36" xfId="31846" hidden="1"/>
    <cellStyle name="Currency [0] 36" xfId="61247" hidden="1"/>
    <cellStyle name="Currency [0] 36" xfId="61329" hidden="1"/>
    <cellStyle name="Currency [0] 36" xfId="61413" hidden="1"/>
    <cellStyle name="Currency [0] 36" xfId="61495" hidden="1"/>
    <cellStyle name="Currency [0] 36" xfId="61578" hidden="1"/>
    <cellStyle name="Currency [0] 36" xfId="61660" hidden="1"/>
    <cellStyle name="Currency [0] 36" xfId="61740" hidden="1"/>
    <cellStyle name="Currency [0] 36" xfId="61822" hidden="1"/>
    <cellStyle name="Currency [0] 36" xfId="61904" hidden="1"/>
    <cellStyle name="Currency [0] 36" xfId="61986" hidden="1"/>
    <cellStyle name="Currency [0] 36" xfId="62070" hidden="1"/>
    <cellStyle name="Currency [0] 36" xfId="62152" hidden="1"/>
    <cellStyle name="Currency [0] 36" xfId="62234" hidden="1"/>
    <cellStyle name="Currency [0] 36" xfId="62316" hidden="1"/>
    <cellStyle name="Currency [0] 36" xfId="62396" hidden="1"/>
    <cellStyle name="Currency [0] 36" xfId="62478" hidden="1"/>
    <cellStyle name="Currency [0] 36" xfId="62553" hidden="1"/>
    <cellStyle name="Currency [0] 36" xfId="62635" hidden="1"/>
    <cellStyle name="Currency [0] 36" xfId="62719" hidden="1"/>
    <cellStyle name="Currency [0] 36" xfId="62801" hidden="1"/>
    <cellStyle name="Currency [0] 36" xfId="62883" hidden="1"/>
    <cellStyle name="Currency [0] 36" xfId="62965" hidden="1"/>
    <cellStyle name="Currency [0] 36" xfId="63045" hidden="1"/>
    <cellStyle name="Currency [0] 36" xfId="63127" hidden="1"/>
    <cellStyle name="Currency [0] 360" xfId="2514" hidden="1"/>
    <cellStyle name="Currency [0] 360" xfId="31903" hidden="1"/>
    <cellStyle name="Currency [0] 3600" xfId="7714" hidden="1"/>
    <cellStyle name="Currency [0] 3600" xfId="37102" hidden="1"/>
    <cellStyle name="Currency [0] 3601" xfId="7682" hidden="1"/>
    <cellStyle name="Currency [0] 3601" xfId="37070" hidden="1"/>
    <cellStyle name="Currency [0] 3602" xfId="7690" hidden="1"/>
    <cellStyle name="Currency [0] 3602" xfId="37078" hidden="1"/>
    <cellStyle name="Currency [0] 3603" xfId="7726" hidden="1"/>
    <cellStyle name="Currency [0] 3603" xfId="37114" hidden="1"/>
    <cellStyle name="Currency [0] 3604" xfId="7728" hidden="1"/>
    <cellStyle name="Currency [0] 3604" xfId="37116" hidden="1"/>
    <cellStyle name="Currency [0] 3605" xfId="7684" hidden="1"/>
    <cellStyle name="Currency [0] 3605" xfId="37072" hidden="1"/>
    <cellStyle name="Currency [0] 3606" xfId="7697" hidden="1"/>
    <cellStyle name="Currency [0] 3606" xfId="37085" hidden="1"/>
    <cellStyle name="Currency [0] 3607" xfId="7702" hidden="1"/>
    <cellStyle name="Currency [0] 3607" xfId="37090" hidden="1"/>
    <cellStyle name="Currency [0] 3608" xfId="7696" hidden="1"/>
    <cellStyle name="Currency [0] 3608" xfId="37084" hidden="1"/>
    <cellStyle name="Currency [0] 3609" xfId="7744" hidden="1"/>
    <cellStyle name="Currency [0] 3609" xfId="37132" hidden="1"/>
    <cellStyle name="Currency [0] 361" xfId="2767" hidden="1"/>
    <cellStyle name="Currency [0] 361" xfId="32156" hidden="1"/>
    <cellStyle name="Currency [0] 3610" xfId="7752" hidden="1"/>
    <cellStyle name="Currency [0] 3610" xfId="37140" hidden="1"/>
    <cellStyle name="Currency [0] 3611" xfId="7680" hidden="1"/>
    <cellStyle name="Currency [0] 3611" xfId="37068" hidden="1"/>
    <cellStyle name="Currency [0] 3612" xfId="7738" hidden="1"/>
    <cellStyle name="Currency [0] 3612" xfId="37126" hidden="1"/>
    <cellStyle name="Currency [0] 3613" xfId="7761" hidden="1"/>
    <cellStyle name="Currency [0] 3613" xfId="37149" hidden="1"/>
    <cellStyle name="Currency [0] 3614" xfId="7763" hidden="1"/>
    <cellStyle name="Currency [0] 3614" xfId="37151" hidden="1"/>
    <cellStyle name="Currency [0] 3615" xfId="7663" hidden="1"/>
    <cellStyle name="Currency [0] 3615" xfId="37051" hidden="1"/>
    <cellStyle name="Currency [0] 3616" xfId="7673" hidden="1"/>
    <cellStyle name="Currency [0] 3616" xfId="37061" hidden="1"/>
    <cellStyle name="Currency [0] 3617" xfId="7735" hidden="1"/>
    <cellStyle name="Currency [0] 3617" xfId="37123" hidden="1"/>
    <cellStyle name="Currency [0] 3618" xfId="7700" hidden="1"/>
    <cellStyle name="Currency [0] 3618" xfId="37088" hidden="1"/>
    <cellStyle name="Currency [0] 3619" xfId="7647" hidden="1"/>
    <cellStyle name="Currency [0] 3619" xfId="37035" hidden="1"/>
    <cellStyle name="Currency [0] 362" xfId="2771" hidden="1"/>
    <cellStyle name="Currency [0] 362" xfId="32160" hidden="1"/>
    <cellStyle name="Currency [0] 3620" xfId="7771" hidden="1"/>
    <cellStyle name="Currency [0] 3620" xfId="37159" hidden="1"/>
    <cellStyle name="Currency [0] 3621" xfId="7736" hidden="1"/>
    <cellStyle name="Currency [0] 3621" xfId="37124" hidden="1"/>
    <cellStyle name="Currency [0] 3622" xfId="7747" hidden="1"/>
    <cellStyle name="Currency [0] 3622" xfId="37135" hidden="1"/>
    <cellStyle name="Currency [0] 3623" xfId="7779" hidden="1"/>
    <cellStyle name="Currency [0] 3623" xfId="37167" hidden="1"/>
    <cellStyle name="Currency [0] 3624" xfId="7781" hidden="1"/>
    <cellStyle name="Currency [0] 3624" xfId="37169" hidden="1"/>
    <cellStyle name="Currency [0] 3625" xfId="7733" hidden="1"/>
    <cellStyle name="Currency [0] 3625" xfId="37121" hidden="1"/>
    <cellStyle name="Currency [0] 3626" xfId="7732" hidden="1"/>
    <cellStyle name="Currency [0] 3626" xfId="37120" hidden="1"/>
    <cellStyle name="Currency [0] 3627" xfId="7722" hidden="1"/>
    <cellStyle name="Currency [0] 3627" xfId="37110" hidden="1"/>
    <cellStyle name="Currency [0] 3628" xfId="7718" hidden="1"/>
    <cellStyle name="Currency [0] 3628" xfId="37106" hidden="1"/>
    <cellStyle name="Currency [0] 3629" xfId="7720" hidden="1"/>
    <cellStyle name="Currency [0] 3629" xfId="37108" hidden="1"/>
    <cellStyle name="Currency [0] 363" xfId="2772" hidden="1"/>
    <cellStyle name="Currency [0] 363" xfId="32161" hidden="1"/>
    <cellStyle name="Currency [0] 3630" xfId="7788" hidden="1"/>
    <cellStyle name="Currency [0] 3630" xfId="37176" hidden="1"/>
    <cellStyle name="Currency [0] 3631" xfId="7615" hidden="1"/>
    <cellStyle name="Currency [0] 3631" xfId="37003" hidden="1"/>
    <cellStyle name="Currency [0] 3632" xfId="7766" hidden="1"/>
    <cellStyle name="Currency [0] 3632" xfId="37154" hidden="1"/>
    <cellStyle name="Currency [0] 3633" xfId="7794" hidden="1"/>
    <cellStyle name="Currency [0] 3633" xfId="37182" hidden="1"/>
    <cellStyle name="Currency [0] 3634" xfId="7796" hidden="1"/>
    <cellStyle name="Currency [0] 3634" xfId="37184" hidden="1"/>
    <cellStyle name="Currency [0] 3635" xfId="7671" hidden="1"/>
    <cellStyle name="Currency [0] 3635" xfId="37059" hidden="1"/>
    <cellStyle name="Currency [0] 3636" xfId="7745" hidden="1"/>
    <cellStyle name="Currency [0] 3636" xfId="37133" hidden="1"/>
    <cellStyle name="Currency [0] 3637" xfId="7701" hidden="1"/>
    <cellStyle name="Currency [0] 3637" xfId="37089" hidden="1"/>
    <cellStyle name="Currency [0] 3638" xfId="7737" hidden="1"/>
    <cellStyle name="Currency [0] 3638" xfId="37125" hidden="1"/>
    <cellStyle name="Currency [0] 3639" xfId="7741" hidden="1"/>
    <cellStyle name="Currency [0] 3639" xfId="37129" hidden="1"/>
    <cellStyle name="Currency [0] 364" xfId="2521" hidden="1"/>
    <cellStyle name="Currency [0] 364" xfId="31910" hidden="1"/>
    <cellStyle name="Currency [0] 3640" xfId="7802" hidden="1"/>
    <cellStyle name="Currency [0] 3640" xfId="37190" hidden="1"/>
    <cellStyle name="Currency [0] 3641" xfId="7610" hidden="1"/>
    <cellStyle name="Currency [0] 3641" xfId="36998" hidden="1"/>
    <cellStyle name="Currency [0] 3642" xfId="7784" hidden="1"/>
    <cellStyle name="Currency [0] 3642" xfId="37172" hidden="1"/>
    <cellStyle name="Currency [0] 3643" xfId="7807" hidden="1"/>
    <cellStyle name="Currency [0] 3643" xfId="37195" hidden="1"/>
    <cellStyle name="Currency [0] 3644" xfId="7809" hidden="1"/>
    <cellStyle name="Currency [0] 3644" xfId="37197" hidden="1"/>
    <cellStyle name="Currency [0] 3645" xfId="7665" hidden="1"/>
    <cellStyle name="Currency [0] 3645" xfId="37053" hidden="1"/>
    <cellStyle name="Currency [0] 3646" xfId="7764" hidden="1"/>
    <cellStyle name="Currency [0] 3646" xfId="37152" hidden="1"/>
    <cellStyle name="Currency [0] 3647" xfId="7731" hidden="1"/>
    <cellStyle name="Currency [0] 3647" xfId="37119" hidden="1"/>
    <cellStyle name="Currency [0] 3648" xfId="7749" hidden="1"/>
    <cellStyle name="Currency [0] 3648" xfId="37137" hidden="1"/>
    <cellStyle name="Currency [0] 3649" xfId="7746" hidden="1"/>
    <cellStyle name="Currency [0] 3649" xfId="37134" hidden="1"/>
    <cellStyle name="Currency [0] 365" xfId="2769" hidden="1"/>
    <cellStyle name="Currency [0] 365" xfId="32158" hidden="1"/>
    <cellStyle name="Currency [0] 3650" xfId="7813" hidden="1"/>
    <cellStyle name="Currency [0] 3650" xfId="37201" hidden="1"/>
    <cellStyle name="Currency [0] 3651" xfId="7698" hidden="1"/>
    <cellStyle name="Currency [0] 3651" xfId="37086" hidden="1"/>
    <cellStyle name="Currency [0] 3652" xfId="7798" hidden="1"/>
    <cellStyle name="Currency [0] 3652" xfId="37186" hidden="1"/>
    <cellStyle name="Currency [0] 3653" xfId="7820" hidden="1"/>
    <cellStyle name="Currency [0] 3653" xfId="37208" hidden="1"/>
    <cellStyle name="Currency [0] 3654" xfId="7822" hidden="1"/>
    <cellStyle name="Currency [0] 3654" xfId="37210" hidden="1"/>
    <cellStyle name="Currency [0] 3655" xfId="7750" hidden="1"/>
    <cellStyle name="Currency [0] 3655" xfId="37138" hidden="1"/>
    <cellStyle name="Currency [0] 3656" xfId="7782" hidden="1"/>
    <cellStyle name="Currency [0] 3656" xfId="37170" hidden="1"/>
    <cellStyle name="Currency [0] 3657" xfId="7631" hidden="1"/>
    <cellStyle name="Currency [0] 3657" xfId="37019" hidden="1"/>
    <cellStyle name="Currency [0] 3658" xfId="7768" hidden="1"/>
    <cellStyle name="Currency [0] 3658" xfId="37156" hidden="1"/>
    <cellStyle name="Currency [0] 3659" xfId="7765" hidden="1"/>
    <cellStyle name="Currency [0] 3659" xfId="37153" hidden="1"/>
    <cellStyle name="Currency [0] 366" xfId="2773" hidden="1"/>
    <cellStyle name="Currency [0] 366" xfId="32162" hidden="1"/>
    <cellStyle name="Currency [0] 3660" xfId="7826" hidden="1"/>
    <cellStyle name="Currency [0] 3660" xfId="37214" hidden="1"/>
    <cellStyle name="Currency [0] 3661" xfId="7661" hidden="1"/>
    <cellStyle name="Currency [0] 3661" xfId="37049" hidden="1"/>
    <cellStyle name="Currency [0] 3662" xfId="7810" hidden="1"/>
    <cellStyle name="Currency [0] 3662" xfId="37198" hidden="1"/>
    <cellStyle name="Currency [0] 3663" xfId="7830" hidden="1"/>
    <cellStyle name="Currency [0] 3663" xfId="37218" hidden="1"/>
    <cellStyle name="Currency [0] 3664" xfId="7832" hidden="1"/>
    <cellStyle name="Currency [0] 3664" xfId="37220" hidden="1"/>
    <cellStyle name="Currency [0] 3665" xfId="7769" hidden="1"/>
    <cellStyle name="Currency [0] 3665" xfId="37157" hidden="1"/>
    <cellStyle name="Currency [0] 3666" xfId="7797" hidden="1"/>
    <cellStyle name="Currency [0] 3666" xfId="37185" hidden="1"/>
    <cellStyle name="Currency [0] 3667" xfId="7757" hidden="1"/>
    <cellStyle name="Currency [0] 3667" xfId="37145" hidden="1"/>
    <cellStyle name="Currency [0] 3668" xfId="7786" hidden="1"/>
    <cellStyle name="Currency [0] 3668" xfId="37174" hidden="1"/>
    <cellStyle name="Currency [0] 3669" xfId="7783" hidden="1"/>
    <cellStyle name="Currency [0] 3669" xfId="37171" hidden="1"/>
    <cellStyle name="Currency [0] 367" xfId="2774" hidden="1"/>
    <cellStyle name="Currency [0] 367" xfId="32163" hidden="1"/>
    <cellStyle name="Currency [0] 3670" xfId="7836" hidden="1"/>
    <cellStyle name="Currency [0] 3670" xfId="37224" hidden="1"/>
    <cellStyle name="Currency [0] 3671" xfId="7664" hidden="1"/>
    <cellStyle name="Currency [0] 3671" xfId="37052" hidden="1"/>
    <cellStyle name="Currency [0] 3672" xfId="7823" hidden="1"/>
    <cellStyle name="Currency [0] 3672" xfId="37211" hidden="1"/>
    <cellStyle name="Currency [0] 3673" xfId="7840" hidden="1"/>
    <cellStyle name="Currency [0] 3673" xfId="37228" hidden="1"/>
    <cellStyle name="Currency [0] 3674" xfId="7842" hidden="1"/>
    <cellStyle name="Currency [0] 3674" xfId="37230" hidden="1"/>
    <cellStyle name="Currency [0] 3675" xfId="7723" hidden="1"/>
    <cellStyle name="Currency [0] 3675" xfId="37111" hidden="1"/>
    <cellStyle name="Currency [0] 3676" xfId="7759" hidden="1"/>
    <cellStyle name="Currency [0] 3676" xfId="37147" hidden="1"/>
    <cellStyle name="Currency [0] 3677" xfId="7828" hidden="1"/>
    <cellStyle name="Currency [0] 3677" xfId="37216" hidden="1"/>
    <cellStyle name="Currency [0] 3678" xfId="7816" hidden="1"/>
    <cellStyle name="Currency [0] 3678" xfId="37204" hidden="1"/>
    <cellStyle name="Currency [0] 3679" xfId="7833" hidden="1"/>
    <cellStyle name="Currency [0] 3679" xfId="37221" hidden="1"/>
    <cellStyle name="Currency [0] 368" xfId="2768" hidden="1"/>
    <cellStyle name="Currency [0] 368" xfId="32157" hidden="1"/>
    <cellStyle name="Currency [0] 3680" xfId="7844" hidden="1"/>
    <cellStyle name="Currency [0] 3680" xfId="37232" hidden="1"/>
    <cellStyle name="Currency [0] 3681" xfId="7692" hidden="1"/>
    <cellStyle name="Currency [0] 3681" xfId="37080" hidden="1"/>
    <cellStyle name="Currency [0] 3682" xfId="7756" hidden="1"/>
    <cellStyle name="Currency [0] 3682" xfId="37144" hidden="1"/>
    <cellStyle name="Currency [0] 3683" xfId="7848" hidden="1"/>
    <cellStyle name="Currency [0] 3683" xfId="37236" hidden="1"/>
    <cellStyle name="Currency [0] 3684" xfId="7850" hidden="1"/>
    <cellStyle name="Currency [0] 3684" xfId="37238" hidden="1"/>
    <cellStyle name="Currency [0] 3685" xfId="7805" hidden="1"/>
    <cellStyle name="Currency [0] 3685" xfId="37193" hidden="1"/>
    <cellStyle name="Currency [0] 3686" xfId="7817" hidden="1"/>
    <cellStyle name="Currency [0] 3686" xfId="37205" hidden="1"/>
    <cellStyle name="Currency [0] 3687" xfId="7845" hidden="1"/>
    <cellStyle name="Currency [0] 3687" xfId="37233" hidden="1"/>
    <cellStyle name="Currency [0] 3688" xfId="7818" hidden="1"/>
    <cellStyle name="Currency [0] 3688" xfId="37206" hidden="1"/>
    <cellStyle name="Currency [0] 3689" xfId="7851" hidden="1"/>
    <cellStyle name="Currency [0] 3689" xfId="37239" hidden="1"/>
    <cellStyle name="Currency [0] 369" xfId="2525" hidden="1"/>
    <cellStyle name="Currency [0] 369" xfId="31914" hidden="1"/>
    <cellStyle name="Currency [0] 3690" xfId="7853" hidden="1"/>
    <cellStyle name="Currency [0] 3690" xfId="37241" hidden="1"/>
    <cellStyle name="Currency [0] 3691" xfId="7846" hidden="1"/>
    <cellStyle name="Currency [0] 3691" xfId="37234" hidden="1"/>
    <cellStyle name="Currency [0] 3692" xfId="7792" hidden="1"/>
    <cellStyle name="Currency [0] 3692" xfId="37180" hidden="1"/>
    <cellStyle name="Currency [0] 3693" xfId="7855" hidden="1"/>
    <cellStyle name="Currency [0] 3693" xfId="37243" hidden="1"/>
    <cellStyle name="Currency [0] 3694" xfId="7857" hidden="1"/>
    <cellStyle name="Currency [0] 3694" xfId="37245" hidden="1"/>
    <cellStyle name="Currency [0] 3695" xfId="7917" hidden="1"/>
    <cellStyle name="Currency [0] 3695" xfId="37305" hidden="1"/>
    <cellStyle name="Currency [0] 3696" xfId="7936" hidden="1"/>
    <cellStyle name="Currency [0] 3696" xfId="37324" hidden="1"/>
    <cellStyle name="Currency [0] 3697" xfId="7943" hidden="1"/>
    <cellStyle name="Currency [0] 3697" xfId="37331" hidden="1"/>
    <cellStyle name="Currency [0] 3698" xfId="7950" hidden="1"/>
    <cellStyle name="Currency [0] 3698" xfId="37338" hidden="1"/>
    <cellStyle name="Currency [0] 3699" xfId="7955" hidden="1"/>
    <cellStyle name="Currency [0] 3699" xfId="37343" hidden="1"/>
    <cellStyle name="Currency [0] 37" xfId="181" hidden="1"/>
    <cellStyle name="Currency [0] 37" xfId="345" hidden="1"/>
    <cellStyle name="Currency [0] 37" xfId="199" hidden="1"/>
    <cellStyle name="Currency [0] 37" xfId="367" hidden="1"/>
    <cellStyle name="Currency [0] 37" xfId="529" hidden="1"/>
    <cellStyle name="Currency [0] 37" xfId="693" hidden="1"/>
    <cellStyle name="Currency [0] 37" xfId="547" hidden="1"/>
    <cellStyle name="Currency [0] 37" xfId="715" hidden="1"/>
    <cellStyle name="Currency [0] 37" xfId="867" hidden="1"/>
    <cellStyle name="Currency [0] 37" xfId="1031" hidden="1"/>
    <cellStyle name="Currency [0] 37" xfId="885" hidden="1"/>
    <cellStyle name="Currency [0] 37" xfId="1053" hidden="1"/>
    <cellStyle name="Currency [0] 37" xfId="1209" hidden="1"/>
    <cellStyle name="Currency [0] 37" xfId="1373" hidden="1"/>
    <cellStyle name="Currency [0] 37" xfId="1227" hidden="1"/>
    <cellStyle name="Currency [0] 37" xfId="1395" hidden="1"/>
    <cellStyle name="Currency [0] 37" xfId="1537" hidden="1"/>
    <cellStyle name="Currency [0] 37" xfId="1701" hidden="1"/>
    <cellStyle name="Currency [0] 37" xfId="1555" hidden="1"/>
    <cellStyle name="Currency [0] 37" xfId="1723" hidden="1"/>
    <cellStyle name="Currency [0] 37" xfId="1865" hidden="1"/>
    <cellStyle name="Currency [0] 37" xfId="2029" hidden="1"/>
    <cellStyle name="Currency [0] 37" xfId="1883" hidden="1"/>
    <cellStyle name="Currency [0] 37" xfId="2051" hidden="1"/>
    <cellStyle name="Currency [0] 37" xfId="2195" hidden="1"/>
    <cellStyle name="Currency [0] 37" xfId="2359" hidden="1"/>
    <cellStyle name="Currency [0] 37" xfId="2214" hidden="1"/>
    <cellStyle name="Currency [0] 37" xfId="2379" hidden="1"/>
    <cellStyle name="Currency [0] 37" xfId="2419" hidden="1"/>
    <cellStyle name="Currency [0] 37" xfId="31808" hidden="1"/>
    <cellStyle name="Currency [0] 37" xfId="61249" hidden="1"/>
    <cellStyle name="Currency [0] 37" xfId="61331" hidden="1"/>
    <cellStyle name="Currency [0] 37" xfId="61415" hidden="1"/>
    <cellStyle name="Currency [0] 37" xfId="61497" hidden="1"/>
    <cellStyle name="Currency [0] 37" xfId="61580" hidden="1"/>
    <cellStyle name="Currency [0] 37" xfId="61662" hidden="1"/>
    <cellStyle name="Currency [0] 37" xfId="61742" hidden="1"/>
    <cellStyle name="Currency [0] 37" xfId="61824" hidden="1"/>
    <cellStyle name="Currency [0] 37" xfId="61906" hidden="1"/>
    <cellStyle name="Currency [0] 37" xfId="61988" hidden="1"/>
    <cellStyle name="Currency [0] 37" xfId="62072" hidden="1"/>
    <cellStyle name="Currency [0] 37" xfId="62154" hidden="1"/>
    <cellStyle name="Currency [0] 37" xfId="62236" hidden="1"/>
    <cellStyle name="Currency [0] 37" xfId="62318" hidden="1"/>
    <cellStyle name="Currency [0] 37" xfId="62398" hidden="1"/>
    <cellStyle name="Currency [0] 37" xfId="62480" hidden="1"/>
    <cellStyle name="Currency [0] 37" xfId="62555" hidden="1"/>
    <cellStyle name="Currency [0] 37" xfId="62637" hidden="1"/>
    <cellStyle name="Currency [0] 37" xfId="62721" hidden="1"/>
    <cellStyle name="Currency [0] 37" xfId="62803" hidden="1"/>
    <cellStyle name="Currency [0] 37" xfId="62885" hidden="1"/>
    <cellStyle name="Currency [0] 37" xfId="62967" hidden="1"/>
    <cellStyle name="Currency [0] 37" xfId="63047" hidden="1"/>
    <cellStyle name="Currency [0] 37" xfId="63129" hidden="1"/>
    <cellStyle name="Currency [0] 370" xfId="2780" hidden="1"/>
    <cellStyle name="Currency [0] 370" xfId="32169" hidden="1"/>
    <cellStyle name="Currency [0] 3700" xfId="7934" hidden="1"/>
    <cellStyle name="Currency [0] 3700" xfId="37322" hidden="1"/>
    <cellStyle name="Currency [0] 3701" xfId="7945" hidden="1"/>
    <cellStyle name="Currency [0] 3701" xfId="37333" hidden="1"/>
    <cellStyle name="Currency [0] 3702" xfId="7959" hidden="1"/>
    <cellStyle name="Currency [0] 3702" xfId="37347" hidden="1"/>
    <cellStyle name="Currency [0] 3703" xfId="7961" hidden="1"/>
    <cellStyle name="Currency [0] 3703" xfId="37349" hidden="1"/>
    <cellStyle name="Currency [0] 3704" xfId="7944" hidden="1"/>
    <cellStyle name="Currency [0] 3704" xfId="37332" hidden="1"/>
    <cellStyle name="Currency [0] 3705" xfId="7918" hidden="1"/>
    <cellStyle name="Currency [0] 3705" xfId="37306" hidden="1"/>
    <cellStyle name="Currency [0] 3706" xfId="7972" hidden="1"/>
    <cellStyle name="Currency [0] 3706" xfId="37360" hidden="1"/>
    <cellStyle name="Currency [0] 3707" xfId="7981" hidden="1"/>
    <cellStyle name="Currency [0] 3707" xfId="37369" hidden="1"/>
    <cellStyle name="Currency [0] 3708" xfId="7992" hidden="1"/>
    <cellStyle name="Currency [0] 3708" xfId="37380" hidden="1"/>
    <cellStyle name="Currency [0] 3709" xfId="7998" hidden="1"/>
    <cellStyle name="Currency [0] 3709" xfId="37386" hidden="1"/>
    <cellStyle name="Currency [0] 371" xfId="2784" hidden="1"/>
    <cellStyle name="Currency [0] 371" xfId="32173" hidden="1"/>
    <cellStyle name="Currency [0] 3710" xfId="7970" hidden="1"/>
    <cellStyle name="Currency [0] 3710" xfId="37358" hidden="1"/>
    <cellStyle name="Currency [0] 3711" xfId="7988" hidden="1"/>
    <cellStyle name="Currency [0] 3711" xfId="37376" hidden="1"/>
    <cellStyle name="Currency [0] 3712" xfId="8010" hidden="1"/>
    <cellStyle name="Currency [0] 3712" xfId="37398" hidden="1"/>
    <cellStyle name="Currency [0] 3713" xfId="8012" hidden="1"/>
    <cellStyle name="Currency [0] 3713" xfId="37400" hidden="1"/>
    <cellStyle name="Currency [0] 3714" xfId="7940" hidden="1"/>
    <cellStyle name="Currency [0] 3714" xfId="37328" hidden="1"/>
    <cellStyle name="Currency [0] 3715" xfId="7924" hidden="1"/>
    <cellStyle name="Currency [0] 3715" xfId="37312" hidden="1"/>
    <cellStyle name="Currency [0] 3716" xfId="7984" hidden="1"/>
    <cellStyle name="Currency [0] 3716" xfId="37372" hidden="1"/>
    <cellStyle name="Currency [0] 3717" xfId="7929" hidden="1"/>
    <cellStyle name="Currency [0] 3717" xfId="37317" hidden="1"/>
    <cellStyle name="Currency [0] 3718" xfId="7973" hidden="1"/>
    <cellStyle name="Currency [0] 3718" xfId="37361" hidden="1"/>
    <cellStyle name="Currency [0] 3719" xfId="8017" hidden="1"/>
    <cellStyle name="Currency [0] 3719" xfId="37405" hidden="1"/>
    <cellStyle name="Currency [0] 372" xfId="2790" hidden="1"/>
    <cellStyle name="Currency [0] 372" xfId="32179" hidden="1"/>
    <cellStyle name="Currency [0] 3720" xfId="7985" hidden="1"/>
    <cellStyle name="Currency [0] 3720" xfId="37373" hidden="1"/>
    <cellStyle name="Currency [0] 3721" xfId="7993" hidden="1"/>
    <cellStyle name="Currency [0] 3721" xfId="37381" hidden="1"/>
    <cellStyle name="Currency [0] 3722" xfId="8029" hidden="1"/>
    <cellStyle name="Currency [0] 3722" xfId="37417" hidden="1"/>
    <cellStyle name="Currency [0] 3723" xfId="8031" hidden="1"/>
    <cellStyle name="Currency [0] 3723" xfId="37419" hidden="1"/>
    <cellStyle name="Currency [0] 3724" xfId="7987" hidden="1"/>
    <cellStyle name="Currency [0] 3724" xfId="37375" hidden="1"/>
    <cellStyle name="Currency [0] 3725" xfId="8000" hidden="1"/>
    <cellStyle name="Currency [0] 3725" xfId="37388" hidden="1"/>
    <cellStyle name="Currency [0] 3726" xfId="8005" hidden="1"/>
    <cellStyle name="Currency [0] 3726" xfId="37393" hidden="1"/>
    <cellStyle name="Currency [0] 3727" xfId="7999" hidden="1"/>
    <cellStyle name="Currency [0] 3727" xfId="37387" hidden="1"/>
    <cellStyle name="Currency [0] 3728" xfId="8047" hidden="1"/>
    <cellStyle name="Currency [0] 3728" xfId="37435" hidden="1"/>
    <cellStyle name="Currency [0] 3729" xfId="8055" hidden="1"/>
    <cellStyle name="Currency [0] 3729" xfId="37443" hidden="1"/>
    <cellStyle name="Currency [0] 373" xfId="2793" hidden="1"/>
    <cellStyle name="Currency [0] 373" xfId="32182" hidden="1"/>
    <cellStyle name="Currency [0] 3730" xfId="7983" hidden="1"/>
    <cellStyle name="Currency [0] 3730" xfId="37371" hidden="1"/>
    <cellStyle name="Currency [0] 3731" xfId="8041" hidden="1"/>
    <cellStyle name="Currency [0] 3731" xfId="37429" hidden="1"/>
    <cellStyle name="Currency [0] 3732" xfId="8064" hidden="1"/>
    <cellStyle name="Currency [0] 3732" xfId="37452" hidden="1"/>
    <cellStyle name="Currency [0] 3733" xfId="8066" hidden="1"/>
    <cellStyle name="Currency [0] 3733" xfId="37454" hidden="1"/>
    <cellStyle name="Currency [0] 3734" xfId="7966" hidden="1"/>
    <cellStyle name="Currency [0] 3734" xfId="37354" hidden="1"/>
    <cellStyle name="Currency [0] 3735" xfId="7976" hidden="1"/>
    <cellStyle name="Currency [0] 3735" xfId="37364" hidden="1"/>
    <cellStyle name="Currency [0] 3736" xfId="8038" hidden="1"/>
    <cellStyle name="Currency [0] 3736" xfId="37426" hidden="1"/>
    <cellStyle name="Currency [0] 3737" xfId="8003" hidden="1"/>
    <cellStyle name="Currency [0] 3737" xfId="37391" hidden="1"/>
    <cellStyle name="Currency [0] 3738" xfId="7948" hidden="1"/>
    <cellStyle name="Currency [0] 3738" xfId="37336" hidden="1"/>
    <cellStyle name="Currency [0] 3739" xfId="8074" hidden="1"/>
    <cellStyle name="Currency [0] 3739" xfId="37462" hidden="1"/>
    <cellStyle name="Currency [0] 374" xfId="2779" hidden="1"/>
    <cellStyle name="Currency [0] 374" xfId="32168" hidden="1"/>
    <cellStyle name="Currency [0] 3740" xfId="8039" hidden="1"/>
    <cellStyle name="Currency [0] 3740" xfId="37427" hidden="1"/>
    <cellStyle name="Currency [0] 3741" xfId="8050" hidden="1"/>
    <cellStyle name="Currency [0] 3741" xfId="37438" hidden="1"/>
    <cellStyle name="Currency [0] 3742" xfId="8082" hidden="1"/>
    <cellStyle name="Currency [0] 3742" xfId="37470" hidden="1"/>
    <cellStyle name="Currency [0] 3743" xfId="8084" hidden="1"/>
    <cellStyle name="Currency [0] 3743" xfId="37472" hidden="1"/>
    <cellStyle name="Currency [0] 3744" xfId="8036" hidden="1"/>
    <cellStyle name="Currency [0] 3744" xfId="37424" hidden="1"/>
    <cellStyle name="Currency [0] 3745" xfId="8035" hidden="1"/>
    <cellStyle name="Currency [0] 3745" xfId="37423" hidden="1"/>
    <cellStyle name="Currency [0] 3746" xfId="8025" hidden="1"/>
    <cellStyle name="Currency [0] 3746" xfId="37413" hidden="1"/>
    <cellStyle name="Currency [0] 3747" xfId="8021" hidden="1"/>
    <cellStyle name="Currency [0] 3747" xfId="37409" hidden="1"/>
    <cellStyle name="Currency [0] 3748" xfId="8023" hidden="1"/>
    <cellStyle name="Currency [0] 3748" xfId="37411" hidden="1"/>
    <cellStyle name="Currency [0] 3749" xfId="8091" hidden="1"/>
    <cellStyle name="Currency [0] 3749" xfId="37479" hidden="1"/>
    <cellStyle name="Currency [0] 375" xfId="2789" hidden="1"/>
    <cellStyle name="Currency [0] 375" xfId="32178" hidden="1"/>
    <cellStyle name="Currency [0] 3750" xfId="7926" hidden="1"/>
    <cellStyle name="Currency [0] 3750" xfId="37314" hidden="1"/>
    <cellStyle name="Currency [0] 3751" xfId="8069" hidden="1"/>
    <cellStyle name="Currency [0] 3751" xfId="37457" hidden="1"/>
    <cellStyle name="Currency [0] 3752" xfId="8097" hidden="1"/>
    <cellStyle name="Currency [0] 3752" xfId="37485" hidden="1"/>
    <cellStyle name="Currency [0] 3753" xfId="8099" hidden="1"/>
    <cellStyle name="Currency [0] 3753" xfId="37487" hidden="1"/>
    <cellStyle name="Currency [0] 3754" xfId="7974" hidden="1"/>
    <cellStyle name="Currency [0] 3754" xfId="37362" hidden="1"/>
    <cellStyle name="Currency [0] 3755" xfId="8048" hidden="1"/>
    <cellStyle name="Currency [0] 3755" xfId="37436" hidden="1"/>
    <cellStyle name="Currency [0] 3756" xfId="8004" hidden="1"/>
    <cellStyle name="Currency [0] 3756" xfId="37392" hidden="1"/>
    <cellStyle name="Currency [0] 3757" xfId="8040" hidden="1"/>
    <cellStyle name="Currency [0] 3757" xfId="37428" hidden="1"/>
    <cellStyle name="Currency [0] 3758" xfId="8044" hidden="1"/>
    <cellStyle name="Currency [0] 3758" xfId="37432" hidden="1"/>
    <cellStyle name="Currency [0] 3759" xfId="8105" hidden="1"/>
    <cellStyle name="Currency [0] 3759" xfId="37493" hidden="1"/>
    <cellStyle name="Currency [0] 376" xfId="2800" hidden="1"/>
    <cellStyle name="Currency [0] 376" xfId="32189" hidden="1"/>
    <cellStyle name="Currency [0] 3760" xfId="7921" hidden="1"/>
    <cellStyle name="Currency [0] 3760" xfId="37309" hidden="1"/>
    <cellStyle name="Currency [0] 3761" xfId="8087" hidden="1"/>
    <cellStyle name="Currency [0] 3761" xfId="37475" hidden="1"/>
    <cellStyle name="Currency [0] 3762" xfId="8110" hidden="1"/>
    <cellStyle name="Currency [0] 3762" xfId="37498" hidden="1"/>
    <cellStyle name="Currency [0] 3763" xfId="8112" hidden="1"/>
    <cellStyle name="Currency [0] 3763" xfId="37500" hidden="1"/>
    <cellStyle name="Currency [0] 3764" xfId="7968" hidden="1"/>
    <cellStyle name="Currency [0] 3764" xfId="37356" hidden="1"/>
    <cellStyle name="Currency [0] 3765" xfId="8067" hidden="1"/>
    <cellStyle name="Currency [0] 3765" xfId="37455" hidden="1"/>
    <cellStyle name="Currency [0] 3766" xfId="8034" hidden="1"/>
    <cellStyle name="Currency [0] 3766" xfId="37422" hidden="1"/>
    <cellStyle name="Currency [0] 3767" xfId="8052" hidden="1"/>
    <cellStyle name="Currency [0] 3767" xfId="37440" hidden="1"/>
    <cellStyle name="Currency [0] 3768" xfId="8049" hidden="1"/>
    <cellStyle name="Currency [0] 3768" xfId="37437" hidden="1"/>
    <cellStyle name="Currency [0] 3769" xfId="8116" hidden="1"/>
    <cellStyle name="Currency [0] 3769" xfId="37504" hidden="1"/>
    <cellStyle name="Currency [0] 377" xfId="2801" hidden="1"/>
    <cellStyle name="Currency [0] 377" xfId="32190" hidden="1"/>
    <cellStyle name="Currency [0] 3770" xfId="8001" hidden="1"/>
    <cellStyle name="Currency [0] 3770" xfId="37389" hidden="1"/>
    <cellStyle name="Currency [0] 3771" xfId="8101" hidden="1"/>
    <cellStyle name="Currency [0] 3771" xfId="37489" hidden="1"/>
    <cellStyle name="Currency [0] 3772" xfId="8123" hidden="1"/>
    <cellStyle name="Currency [0] 3772" xfId="37511" hidden="1"/>
    <cellStyle name="Currency [0] 3773" xfId="8125" hidden="1"/>
    <cellStyle name="Currency [0] 3773" xfId="37513" hidden="1"/>
    <cellStyle name="Currency [0] 3774" xfId="8053" hidden="1"/>
    <cellStyle name="Currency [0] 3774" xfId="37441" hidden="1"/>
    <cellStyle name="Currency [0] 3775" xfId="8085" hidden="1"/>
    <cellStyle name="Currency [0] 3775" xfId="37473" hidden="1"/>
    <cellStyle name="Currency [0] 3776" xfId="7937" hidden="1"/>
    <cellStyle name="Currency [0] 3776" xfId="37325" hidden="1"/>
    <cellStyle name="Currency [0] 3777" xfId="8071" hidden="1"/>
    <cellStyle name="Currency [0] 3777" xfId="37459" hidden="1"/>
    <cellStyle name="Currency [0] 3778" xfId="8068" hidden="1"/>
    <cellStyle name="Currency [0] 3778" xfId="37456" hidden="1"/>
    <cellStyle name="Currency [0] 3779" xfId="8129" hidden="1"/>
    <cellStyle name="Currency [0] 3779" xfId="37517" hidden="1"/>
    <cellStyle name="Currency [0] 378" xfId="2766" hidden="1"/>
    <cellStyle name="Currency [0] 378" xfId="32155" hidden="1"/>
    <cellStyle name="Currency [0] 3780" xfId="7964" hidden="1"/>
    <cellStyle name="Currency [0] 3780" xfId="37352" hidden="1"/>
    <cellStyle name="Currency [0] 3781" xfId="8113" hidden="1"/>
    <cellStyle name="Currency [0] 3781" xfId="37501" hidden="1"/>
    <cellStyle name="Currency [0] 3782" xfId="8133" hidden="1"/>
    <cellStyle name="Currency [0] 3782" xfId="37521" hidden="1"/>
    <cellStyle name="Currency [0] 3783" xfId="8135" hidden="1"/>
    <cellStyle name="Currency [0] 3783" xfId="37523" hidden="1"/>
    <cellStyle name="Currency [0] 3784" xfId="8072" hidden="1"/>
    <cellStyle name="Currency [0] 3784" xfId="37460" hidden="1"/>
    <cellStyle name="Currency [0] 3785" xfId="8100" hidden="1"/>
    <cellStyle name="Currency [0] 3785" xfId="37488" hidden="1"/>
    <cellStyle name="Currency [0] 3786" xfId="8060" hidden="1"/>
    <cellStyle name="Currency [0] 3786" xfId="37448" hidden="1"/>
    <cellStyle name="Currency [0] 3787" xfId="8089" hidden="1"/>
    <cellStyle name="Currency [0] 3787" xfId="37477" hidden="1"/>
    <cellStyle name="Currency [0] 3788" xfId="8086" hidden="1"/>
    <cellStyle name="Currency [0] 3788" xfId="37474" hidden="1"/>
    <cellStyle name="Currency [0] 3789" xfId="8139" hidden="1"/>
    <cellStyle name="Currency [0] 3789" xfId="37527" hidden="1"/>
    <cellStyle name="Currency [0] 379" xfId="2526" hidden="1"/>
    <cellStyle name="Currency [0] 379" xfId="31915" hidden="1"/>
    <cellStyle name="Currency [0] 3790" xfId="7967" hidden="1"/>
    <cellStyle name="Currency [0] 3790" xfId="37355" hidden="1"/>
    <cellStyle name="Currency [0] 3791" xfId="8126" hidden="1"/>
    <cellStyle name="Currency [0] 3791" xfId="37514" hidden="1"/>
    <cellStyle name="Currency [0] 3792" xfId="8143" hidden="1"/>
    <cellStyle name="Currency [0] 3792" xfId="37531" hidden="1"/>
    <cellStyle name="Currency [0] 3793" xfId="8145" hidden="1"/>
    <cellStyle name="Currency [0] 3793" xfId="37533" hidden="1"/>
    <cellStyle name="Currency [0] 3794" xfId="8026" hidden="1"/>
    <cellStyle name="Currency [0] 3794" xfId="37414" hidden="1"/>
    <cellStyle name="Currency [0] 3795" xfId="8062" hidden="1"/>
    <cellStyle name="Currency [0] 3795" xfId="37450" hidden="1"/>
    <cellStyle name="Currency [0] 3796" xfId="8131" hidden="1"/>
    <cellStyle name="Currency [0] 3796" xfId="37519" hidden="1"/>
    <cellStyle name="Currency [0] 3797" xfId="8119" hidden="1"/>
    <cellStyle name="Currency [0] 3797" xfId="37507" hidden="1"/>
    <cellStyle name="Currency [0] 3798" xfId="8136" hidden="1"/>
    <cellStyle name="Currency [0] 3798" xfId="37524" hidden="1"/>
    <cellStyle name="Currency [0] 3799" xfId="8147" hidden="1"/>
    <cellStyle name="Currency [0] 3799" xfId="37535" hidden="1"/>
    <cellStyle name="Currency [0] 38" xfId="183" hidden="1"/>
    <cellStyle name="Currency [0] 38" xfId="347" hidden="1"/>
    <cellStyle name="Currency [0] 38" xfId="197" hidden="1"/>
    <cellStyle name="Currency [0] 38" xfId="369" hidden="1"/>
    <cellStyle name="Currency [0] 38" xfId="531" hidden="1"/>
    <cellStyle name="Currency [0] 38" xfId="695" hidden="1"/>
    <cellStyle name="Currency [0] 38" xfId="545" hidden="1"/>
    <cellStyle name="Currency [0] 38" xfId="717" hidden="1"/>
    <cellStyle name="Currency [0] 38" xfId="869" hidden="1"/>
    <cellStyle name="Currency [0] 38" xfId="1033" hidden="1"/>
    <cellStyle name="Currency [0] 38" xfId="883" hidden="1"/>
    <cellStyle name="Currency [0] 38" xfId="1055" hidden="1"/>
    <cellStyle name="Currency [0] 38" xfId="1211" hidden="1"/>
    <cellStyle name="Currency [0] 38" xfId="1375" hidden="1"/>
    <cellStyle name="Currency [0] 38" xfId="1225" hidden="1"/>
    <cellStyle name="Currency [0] 38" xfId="1397" hidden="1"/>
    <cellStyle name="Currency [0] 38" xfId="1539" hidden="1"/>
    <cellStyle name="Currency [0] 38" xfId="1703" hidden="1"/>
    <cellStyle name="Currency [0] 38" xfId="1553" hidden="1"/>
    <cellStyle name="Currency [0] 38" xfId="1725" hidden="1"/>
    <cellStyle name="Currency [0] 38" xfId="1867" hidden="1"/>
    <cellStyle name="Currency [0] 38" xfId="2031" hidden="1"/>
    <cellStyle name="Currency [0] 38" xfId="1881" hidden="1"/>
    <cellStyle name="Currency [0] 38" xfId="2053" hidden="1"/>
    <cellStyle name="Currency [0] 38" xfId="2197" hidden="1"/>
    <cellStyle name="Currency [0] 38" xfId="2361" hidden="1"/>
    <cellStyle name="Currency [0] 38" xfId="2212" hidden="1"/>
    <cellStyle name="Currency [0] 38" xfId="2381" hidden="1"/>
    <cellStyle name="Currency [0] 38" xfId="2449" hidden="1"/>
    <cellStyle name="Currency [0] 38" xfId="31838" hidden="1"/>
    <cellStyle name="Currency [0] 38" xfId="61251" hidden="1"/>
    <cellStyle name="Currency [0] 38" xfId="61333" hidden="1"/>
    <cellStyle name="Currency [0] 38" xfId="61417" hidden="1"/>
    <cellStyle name="Currency [0] 38" xfId="61499" hidden="1"/>
    <cellStyle name="Currency [0] 38" xfId="61582" hidden="1"/>
    <cellStyle name="Currency [0] 38" xfId="61664" hidden="1"/>
    <cellStyle name="Currency [0] 38" xfId="61744" hidden="1"/>
    <cellStyle name="Currency [0] 38" xfId="61826" hidden="1"/>
    <cellStyle name="Currency [0] 38" xfId="61908" hidden="1"/>
    <cellStyle name="Currency [0] 38" xfId="61990" hidden="1"/>
    <cellStyle name="Currency [0] 38" xfId="62074" hidden="1"/>
    <cellStyle name="Currency [0] 38" xfId="62156" hidden="1"/>
    <cellStyle name="Currency [0] 38" xfId="62238" hidden="1"/>
    <cellStyle name="Currency [0] 38" xfId="62320" hidden="1"/>
    <cellStyle name="Currency [0] 38" xfId="62400" hidden="1"/>
    <cellStyle name="Currency [0] 38" xfId="62482" hidden="1"/>
    <cellStyle name="Currency [0] 38" xfId="62557" hidden="1"/>
    <cellStyle name="Currency [0] 38" xfId="62639" hidden="1"/>
    <cellStyle name="Currency [0] 38" xfId="62723" hidden="1"/>
    <cellStyle name="Currency [0] 38" xfId="62805" hidden="1"/>
    <cellStyle name="Currency [0] 38" xfId="62887" hidden="1"/>
    <cellStyle name="Currency [0] 38" xfId="62969" hidden="1"/>
    <cellStyle name="Currency [0] 38" xfId="63049" hidden="1"/>
    <cellStyle name="Currency [0] 38" xfId="63131" hidden="1"/>
    <cellStyle name="Currency [0] 380" xfId="2786" hidden="1"/>
    <cellStyle name="Currency [0] 380" xfId="32175" hidden="1"/>
    <cellStyle name="Currency [0] 3800" xfId="7995" hidden="1"/>
    <cellStyle name="Currency [0] 3800" xfId="37383" hidden="1"/>
    <cellStyle name="Currency [0] 3801" xfId="8059" hidden="1"/>
    <cellStyle name="Currency [0] 3801" xfId="37447" hidden="1"/>
    <cellStyle name="Currency [0] 3802" xfId="8151" hidden="1"/>
    <cellStyle name="Currency [0] 3802" xfId="37539" hidden="1"/>
    <cellStyle name="Currency [0] 3803" xfId="8153" hidden="1"/>
    <cellStyle name="Currency [0] 3803" xfId="37541" hidden="1"/>
    <cellStyle name="Currency [0] 3804" xfId="8108" hidden="1"/>
    <cellStyle name="Currency [0] 3804" xfId="37496" hidden="1"/>
    <cellStyle name="Currency [0] 3805" xfId="8120" hidden="1"/>
    <cellStyle name="Currency [0] 3805" xfId="37508" hidden="1"/>
    <cellStyle name="Currency [0] 3806" xfId="8148" hidden="1"/>
    <cellStyle name="Currency [0] 3806" xfId="37536" hidden="1"/>
    <cellStyle name="Currency [0] 3807" xfId="8121" hidden="1"/>
    <cellStyle name="Currency [0] 3807" xfId="37509" hidden="1"/>
    <cellStyle name="Currency [0] 3808" xfId="8154" hidden="1"/>
    <cellStyle name="Currency [0] 3808" xfId="37542" hidden="1"/>
    <cellStyle name="Currency [0] 3809" xfId="8156" hidden="1"/>
    <cellStyle name="Currency [0] 3809" xfId="37544" hidden="1"/>
    <cellStyle name="Currency [0] 381" xfId="2532" hidden="1"/>
    <cellStyle name="Currency [0] 381" xfId="31921" hidden="1"/>
    <cellStyle name="Currency [0] 3810" xfId="8149" hidden="1"/>
    <cellStyle name="Currency [0] 3810" xfId="37537" hidden="1"/>
    <cellStyle name="Currency [0] 3811" xfId="8095" hidden="1"/>
    <cellStyle name="Currency [0] 3811" xfId="37483" hidden="1"/>
    <cellStyle name="Currency [0] 3812" xfId="8159" hidden="1"/>
    <cellStyle name="Currency [0] 3812" xfId="37547" hidden="1"/>
    <cellStyle name="Currency [0] 3813" xfId="8161" hidden="1"/>
    <cellStyle name="Currency [0] 3813" xfId="37549" hidden="1"/>
    <cellStyle name="Currency [0] 3814" xfId="7878" hidden="1"/>
    <cellStyle name="Currency [0] 3814" xfId="37266" hidden="1"/>
    <cellStyle name="Currency [0] 3815" xfId="7900" hidden="1"/>
    <cellStyle name="Currency [0] 3815" xfId="37288" hidden="1"/>
    <cellStyle name="Currency [0] 3816" xfId="8165" hidden="1"/>
    <cellStyle name="Currency [0] 3816" xfId="37553" hidden="1"/>
    <cellStyle name="Currency [0] 3817" xfId="8172" hidden="1"/>
    <cellStyle name="Currency [0] 3817" xfId="37560" hidden="1"/>
    <cellStyle name="Currency [0] 3818" xfId="8174" hidden="1"/>
    <cellStyle name="Currency [0] 3818" xfId="37562" hidden="1"/>
    <cellStyle name="Currency [0] 3819" xfId="7865" hidden="1"/>
    <cellStyle name="Currency [0] 3819" xfId="37253" hidden="1"/>
    <cellStyle name="Currency [0] 382" xfId="2781" hidden="1"/>
    <cellStyle name="Currency [0] 382" xfId="32170" hidden="1"/>
    <cellStyle name="Currency [0] 3820" xfId="8168" hidden="1"/>
    <cellStyle name="Currency [0] 3820" xfId="37556" hidden="1"/>
    <cellStyle name="Currency [0] 3821" xfId="8177" hidden="1"/>
    <cellStyle name="Currency [0] 3821" xfId="37565" hidden="1"/>
    <cellStyle name="Currency [0] 3822" xfId="8179" hidden="1"/>
    <cellStyle name="Currency [0] 3822" xfId="37567" hidden="1"/>
    <cellStyle name="Currency [0] 3823" xfId="8167" hidden="1"/>
    <cellStyle name="Currency [0] 3823" xfId="37555" hidden="1"/>
    <cellStyle name="Currency [0] 3824" xfId="7877" hidden="1"/>
    <cellStyle name="Currency [0] 3824" xfId="37265" hidden="1"/>
    <cellStyle name="Currency [0] 3825" xfId="8190" hidden="1"/>
    <cellStyle name="Currency [0] 3825" xfId="37578" hidden="1"/>
    <cellStyle name="Currency [0] 3826" xfId="8199" hidden="1"/>
    <cellStyle name="Currency [0] 3826" xfId="37587" hidden="1"/>
    <cellStyle name="Currency [0] 3827" xfId="8210" hidden="1"/>
    <cellStyle name="Currency [0] 3827" xfId="37598" hidden="1"/>
    <cellStyle name="Currency [0] 3828" xfId="8216" hidden="1"/>
    <cellStyle name="Currency [0] 3828" xfId="37604" hidden="1"/>
    <cellStyle name="Currency [0] 3829" xfId="8188" hidden="1"/>
    <cellStyle name="Currency [0] 3829" xfId="37576" hidden="1"/>
    <cellStyle name="Currency [0] 383" xfId="2802" hidden="1"/>
    <cellStyle name="Currency [0] 383" xfId="32191" hidden="1"/>
    <cellStyle name="Currency [0] 3830" xfId="8206" hidden="1"/>
    <cellStyle name="Currency [0] 3830" xfId="37594" hidden="1"/>
    <cellStyle name="Currency [0] 3831" xfId="8228" hidden="1"/>
    <cellStyle name="Currency [0] 3831" xfId="37616" hidden="1"/>
    <cellStyle name="Currency [0] 3832" xfId="8230" hidden="1"/>
    <cellStyle name="Currency [0] 3832" xfId="37618" hidden="1"/>
    <cellStyle name="Currency [0] 3833" xfId="8162" hidden="1"/>
    <cellStyle name="Currency [0] 3833" xfId="37550" hidden="1"/>
    <cellStyle name="Currency [0] 3834" xfId="7873" hidden="1"/>
    <cellStyle name="Currency [0] 3834" xfId="37261" hidden="1"/>
    <cellStyle name="Currency [0] 3835" xfId="8202" hidden="1"/>
    <cellStyle name="Currency [0] 3835" xfId="37590" hidden="1"/>
    <cellStyle name="Currency [0] 3836" xfId="7869" hidden="1"/>
    <cellStyle name="Currency [0] 3836" xfId="37257" hidden="1"/>
    <cellStyle name="Currency [0] 3837" xfId="8191" hidden="1"/>
    <cellStyle name="Currency [0] 3837" xfId="37579" hidden="1"/>
    <cellStyle name="Currency [0] 3838" xfId="8235" hidden="1"/>
    <cellStyle name="Currency [0] 3838" xfId="37623" hidden="1"/>
    <cellStyle name="Currency [0] 3839" xfId="8203" hidden="1"/>
    <cellStyle name="Currency [0] 3839" xfId="37591" hidden="1"/>
    <cellStyle name="Currency [0] 384" xfId="2787" hidden="1"/>
    <cellStyle name="Currency [0] 384" xfId="32176" hidden="1"/>
    <cellStyle name="Currency [0] 3840" xfId="8211" hidden="1"/>
    <cellStyle name="Currency [0] 3840" xfId="37599" hidden="1"/>
    <cellStyle name="Currency [0] 3841" xfId="8247" hidden="1"/>
    <cellStyle name="Currency [0] 3841" xfId="37635" hidden="1"/>
    <cellStyle name="Currency [0] 3842" xfId="8249" hidden="1"/>
    <cellStyle name="Currency [0] 3842" xfId="37637" hidden="1"/>
    <cellStyle name="Currency [0] 3843" xfId="8205" hidden="1"/>
    <cellStyle name="Currency [0] 3843" xfId="37593" hidden="1"/>
    <cellStyle name="Currency [0] 3844" xfId="8218" hidden="1"/>
    <cellStyle name="Currency [0] 3844" xfId="37606" hidden="1"/>
    <cellStyle name="Currency [0] 3845" xfId="8223" hidden="1"/>
    <cellStyle name="Currency [0] 3845" xfId="37611" hidden="1"/>
    <cellStyle name="Currency [0] 3846" xfId="8217" hidden="1"/>
    <cellStyle name="Currency [0] 3846" xfId="37605" hidden="1"/>
    <cellStyle name="Currency [0] 3847" xfId="8265" hidden="1"/>
    <cellStyle name="Currency [0] 3847" xfId="37653" hidden="1"/>
    <cellStyle name="Currency [0] 3848" xfId="8273" hidden="1"/>
    <cellStyle name="Currency [0] 3848" xfId="37661" hidden="1"/>
    <cellStyle name="Currency [0] 3849" xfId="8201" hidden="1"/>
    <cellStyle name="Currency [0] 3849" xfId="37589" hidden="1"/>
    <cellStyle name="Currency [0] 385" xfId="2791" hidden="1"/>
    <cellStyle name="Currency [0] 385" xfId="32180" hidden="1"/>
    <cellStyle name="Currency [0] 3850" xfId="8259" hidden="1"/>
    <cellStyle name="Currency [0] 3850" xfId="37647" hidden="1"/>
    <cellStyle name="Currency [0] 3851" xfId="8282" hidden="1"/>
    <cellStyle name="Currency [0] 3851" xfId="37670" hidden="1"/>
    <cellStyle name="Currency [0] 3852" xfId="8284" hidden="1"/>
    <cellStyle name="Currency [0] 3852" xfId="37672" hidden="1"/>
    <cellStyle name="Currency [0] 3853" xfId="8184" hidden="1"/>
    <cellStyle name="Currency [0] 3853" xfId="37572" hidden="1"/>
    <cellStyle name="Currency [0] 3854" xfId="8194" hidden="1"/>
    <cellStyle name="Currency [0] 3854" xfId="37582" hidden="1"/>
    <cellStyle name="Currency [0] 3855" xfId="8256" hidden="1"/>
    <cellStyle name="Currency [0] 3855" xfId="37644" hidden="1"/>
    <cellStyle name="Currency [0] 3856" xfId="8221" hidden="1"/>
    <cellStyle name="Currency [0] 3856" xfId="37609" hidden="1"/>
    <cellStyle name="Currency [0] 3857" xfId="8170" hidden="1"/>
    <cellStyle name="Currency [0] 3857" xfId="37558" hidden="1"/>
    <cellStyle name="Currency [0] 3858" xfId="8292" hidden="1"/>
    <cellStyle name="Currency [0] 3858" xfId="37680" hidden="1"/>
    <cellStyle name="Currency [0] 3859" xfId="8257" hidden="1"/>
    <cellStyle name="Currency [0] 3859" xfId="37645" hidden="1"/>
    <cellStyle name="Currency [0] 386" xfId="2807" hidden="1"/>
    <cellStyle name="Currency [0] 386" xfId="32196" hidden="1"/>
    <cellStyle name="Currency [0] 3860" xfId="8268" hidden="1"/>
    <cellStyle name="Currency [0] 3860" xfId="37656" hidden="1"/>
    <cellStyle name="Currency [0] 3861" xfId="8300" hidden="1"/>
    <cellStyle name="Currency [0] 3861" xfId="37688" hidden="1"/>
    <cellStyle name="Currency [0] 3862" xfId="8302" hidden="1"/>
    <cellStyle name="Currency [0] 3862" xfId="37690" hidden="1"/>
    <cellStyle name="Currency [0] 3863" xfId="8254" hidden="1"/>
    <cellStyle name="Currency [0] 3863" xfId="37642" hidden="1"/>
    <cellStyle name="Currency [0] 3864" xfId="8253" hidden="1"/>
    <cellStyle name="Currency [0] 3864" xfId="37641" hidden="1"/>
    <cellStyle name="Currency [0] 3865" xfId="8243" hidden="1"/>
    <cellStyle name="Currency [0] 3865" xfId="37631" hidden="1"/>
    <cellStyle name="Currency [0] 3866" xfId="8239" hidden="1"/>
    <cellStyle name="Currency [0] 3866" xfId="37627" hidden="1"/>
    <cellStyle name="Currency [0] 3867" xfId="8241" hidden="1"/>
    <cellStyle name="Currency [0] 3867" xfId="37629" hidden="1"/>
    <cellStyle name="Currency [0] 3868" xfId="8309" hidden="1"/>
    <cellStyle name="Currency [0] 3868" xfId="37697" hidden="1"/>
    <cellStyle name="Currency [0] 3869" xfId="7871" hidden="1"/>
    <cellStyle name="Currency [0] 3869" xfId="37259" hidden="1"/>
    <cellStyle name="Currency [0] 387" xfId="2808" hidden="1"/>
    <cellStyle name="Currency [0] 387" xfId="32197" hidden="1"/>
    <cellStyle name="Currency [0] 3870" xfId="8287" hidden="1"/>
    <cellStyle name="Currency [0] 3870" xfId="37675" hidden="1"/>
    <cellStyle name="Currency [0] 3871" xfId="8315" hidden="1"/>
    <cellStyle name="Currency [0] 3871" xfId="37703" hidden="1"/>
    <cellStyle name="Currency [0] 3872" xfId="8317" hidden="1"/>
    <cellStyle name="Currency [0] 3872" xfId="37705" hidden="1"/>
    <cellStyle name="Currency [0] 3873" xfId="8192" hidden="1"/>
    <cellStyle name="Currency [0] 3873" xfId="37580" hidden="1"/>
    <cellStyle name="Currency [0] 3874" xfId="8266" hidden="1"/>
    <cellStyle name="Currency [0] 3874" xfId="37654" hidden="1"/>
    <cellStyle name="Currency [0] 3875" xfId="8222" hidden="1"/>
    <cellStyle name="Currency [0] 3875" xfId="37610" hidden="1"/>
    <cellStyle name="Currency [0] 3876" xfId="8258" hidden="1"/>
    <cellStyle name="Currency [0] 3876" xfId="37646" hidden="1"/>
    <cellStyle name="Currency [0] 3877" xfId="8262" hidden="1"/>
    <cellStyle name="Currency [0] 3877" xfId="37650" hidden="1"/>
    <cellStyle name="Currency [0] 3878" xfId="8323" hidden="1"/>
    <cellStyle name="Currency [0] 3878" xfId="37711" hidden="1"/>
    <cellStyle name="Currency [0] 3879" xfId="7906" hidden="1"/>
    <cellStyle name="Currency [0] 3879" xfId="37294" hidden="1"/>
    <cellStyle name="Currency [0] 388" xfId="2788" hidden="1"/>
    <cellStyle name="Currency [0] 388" xfId="32177" hidden="1"/>
    <cellStyle name="Currency [0] 3880" xfId="8305" hidden="1"/>
    <cellStyle name="Currency [0] 3880" xfId="37693" hidden="1"/>
    <cellStyle name="Currency [0] 3881" xfId="8328" hidden="1"/>
    <cellStyle name="Currency [0] 3881" xfId="37716" hidden="1"/>
    <cellStyle name="Currency [0] 3882" xfId="8330" hidden="1"/>
    <cellStyle name="Currency [0] 3882" xfId="37718" hidden="1"/>
    <cellStyle name="Currency [0] 3883" xfId="8186" hidden="1"/>
    <cellStyle name="Currency [0] 3883" xfId="37574" hidden="1"/>
    <cellStyle name="Currency [0] 3884" xfId="8285" hidden="1"/>
    <cellStyle name="Currency [0] 3884" xfId="37673" hidden="1"/>
    <cellStyle name="Currency [0] 3885" xfId="8252" hidden="1"/>
    <cellStyle name="Currency [0] 3885" xfId="37640" hidden="1"/>
    <cellStyle name="Currency [0] 3886" xfId="8270" hidden="1"/>
    <cellStyle name="Currency [0] 3886" xfId="37658" hidden="1"/>
    <cellStyle name="Currency [0] 3887" xfId="8267" hidden="1"/>
    <cellStyle name="Currency [0] 3887" xfId="37655" hidden="1"/>
    <cellStyle name="Currency [0] 3888" xfId="8334" hidden="1"/>
    <cellStyle name="Currency [0] 3888" xfId="37722" hidden="1"/>
    <cellStyle name="Currency [0] 3889" xfId="8219" hidden="1"/>
    <cellStyle name="Currency [0] 3889" xfId="37607" hidden="1"/>
    <cellStyle name="Currency [0] 389" xfId="2795" hidden="1"/>
    <cellStyle name="Currency [0] 389" xfId="32184" hidden="1"/>
    <cellStyle name="Currency [0] 3890" xfId="8319" hidden="1"/>
    <cellStyle name="Currency [0] 3890" xfId="37707" hidden="1"/>
    <cellStyle name="Currency [0] 3891" xfId="8341" hidden="1"/>
    <cellStyle name="Currency [0] 3891" xfId="37729" hidden="1"/>
    <cellStyle name="Currency [0] 3892" xfId="8343" hidden="1"/>
    <cellStyle name="Currency [0] 3892" xfId="37731" hidden="1"/>
    <cellStyle name="Currency [0] 3893" xfId="8271" hidden="1"/>
    <cellStyle name="Currency [0] 3893" xfId="37659" hidden="1"/>
    <cellStyle name="Currency [0] 3894" xfId="8303" hidden="1"/>
    <cellStyle name="Currency [0] 3894" xfId="37691" hidden="1"/>
    <cellStyle name="Currency [0] 3895" xfId="7951" hidden="1"/>
    <cellStyle name="Currency [0] 3895" xfId="37339" hidden="1"/>
    <cellStyle name="Currency [0] 3896" xfId="8289" hidden="1"/>
    <cellStyle name="Currency [0] 3896" xfId="37677" hidden="1"/>
    <cellStyle name="Currency [0] 3897" xfId="8286" hidden="1"/>
    <cellStyle name="Currency [0] 3897" xfId="37674" hidden="1"/>
    <cellStyle name="Currency [0] 3898" xfId="8347" hidden="1"/>
    <cellStyle name="Currency [0] 3898" xfId="37735" hidden="1"/>
    <cellStyle name="Currency [0] 3899" xfId="8182" hidden="1"/>
    <cellStyle name="Currency [0] 3899" xfId="37570" hidden="1"/>
    <cellStyle name="Currency [0] 39" xfId="185" hidden="1"/>
    <cellStyle name="Currency [0] 39" xfId="349" hidden="1"/>
    <cellStyle name="Currency [0] 39" xfId="194" hidden="1"/>
    <cellStyle name="Currency [0] 39" xfId="371" hidden="1"/>
    <cellStyle name="Currency [0] 39" xfId="533" hidden="1"/>
    <cellStyle name="Currency [0] 39" xfId="697" hidden="1"/>
    <cellStyle name="Currency [0] 39" xfId="542" hidden="1"/>
    <cellStyle name="Currency [0] 39" xfId="719" hidden="1"/>
    <cellStyle name="Currency [0] 39" xfId="871" hidden="1"/>
    <cellStyle name="Currency [0] 39" xfId="1035" hidden="1"/>
    <cellStyle name="Currency [0] 39" xfId="880" hidden="1"/>
    <cellStyle name="Currency [0] 39" xfId="1057" hidden="1"/>
    <cellStyle name="Currency [0] 39" xfId="1213" hidden="1"/>
    <cellStyle name="Currency [0] 39" xfId="1377" hidden="1"/>
    <cellStyle name="Currency [0] 39" xfId="1222" hidden="1"/>
    <cellStyle name="Currency [0] 39" xfId="1399" hidden="1"/>
    <cellStyle name="Currency [0] 39" xfId="1541" hidden="1"/>
    <cellStyle name="Currency [0] 39" xfId="1705" hidden="1"/>
    <cellStyle name="Currency [0] 39" xfId="1550" hidden="1"/>
    <cellStyle name="Currency [0] 39" xfId="1727" hidden="1"/>
    <cellStyle name="Currency [0] 39" xfId="1869" hidden="1"/>
    <cellStyle name="Currency [0] 39" xfId="2033" hidden="1"/>
    <cellStyle name="Currency [0] 39" xfId="1878" hidden="1"/>
    <cellStyle name="Currency [0] 39" xfId="2055" hidden="1"/>
    <cellStyle name="Currency [0] 39" xfId="2200" hidden="1"/>
    <cellStyle name="Currency [0] 39" xfId="2363" hidden="1"/>
    <cellStyle name="Currency [0] 39" xfId="2210" hidden="1"/>
    <cellStyle name="Currency [0] 39" xfId="2383" hidden="1"/>
    <cellStyle name="Currency [0] 39" xfId="2461" hidden="1"/>
    <cellStyle name="Currency [0] 39" xfId="31850" hidden="1"/>
    <cellStyle name="Currency [0] 39" xfId="61253" hidden="1"/>
    <cellStyle name="Currency [0] 39" xfId="61335" hidden="1"/>
    <cellStyle name="Currency [0] 39" xfId="61419" hidden="1"/>
    <cellStyle name="Currency [0] 39" xfId="61501" hidden="1"/>
    <cellStyle name="Currency [0] 39" xfId="61584" hidden="1"/>
    <cellStyle name="Currency [0] 39" xfId="61666" hidden="1"/>
    <cellStyle name="Currency [0] 39" xfId="61746" hidden="1"/>
    <cellStyle name="Currency [0] 39" xfId="61828" hidden="1"/>
    <cellStyle name="Currency [0] 39" xfId="61910" hidden="1"/>
    <cellStyle name="Currency [0] 39" xfId="61992" hidden="1"/>
    <cellStyle name="Currency [0] 39" xfId="62076" hidden="1"/>
    <cellStyle name="Currency [0] 39" xfId="62158" hidden="1"/>
    <cellStyle name="Currency [0] 39" xfId="62240" hidden="1"/>
    <cellStyle name="Currency [0] 39" xfId="62322" hidden="1"/>
    <cellStyle name="Currency [0] 39" xfId="62402" hidden="1"/>
    <cellStyle name="Currency [0] 39" xfId="62484" hidden="1"/>
    <cellStyle name="Currency [0] 39" xfId="62559" hidden="1"/>
    <cellStyle name="Currency [0] 39" xfId="62641" hidden="1"/>
    <cellStyle name="Currency [0] 39" xfId="62725" hidden="1"/>
    <cellStyle name="Currency [0] 39" xfId="62807" hidden="1"/>
    <cellStyle name="Currency [0] 39" xfId="62889" hidden="1"/>
    <cellStyle name="Currency [0] 39" xfId="62971" hidden="1"/>
    <cellStyle name="Currency [0] 39" xfId="63051" hidden="1"/>
    <cellStyle name="Currency [0] 39" xfId="63133" hidden="1"/>
    <cellStyle name="Currency [0] 390" xfId="2799" hidden="1"/>
    <cellStyle name="Currency [0] 390" xfId="32188" hidden="1"/>
    <cellStyle name="Currency [0] 3900" xfId="8331" hidden="1"/>
    <cellStyle name="Currency [0] 3900" xfId="37719" hidden="1"/>
    <cellStyle name="Currency [0] 3901" xfId="8351" hidden="1"/>
    <cellStyle name="Currency [0] 3901" xfId="37739" hidden="1"/>
    <cellStyle name="Currency [0] 3902" xfId="8353" hidden="1"/>
    <cellStyle name="Currency [0] 3902" xfId="37741" hidden="1"/>
    <cellStyle name="Currency [0] 3903" xfId="8290" hidden="1"/>
    <cellStyle name="Currency [0] 3903" xfId="37678" hidden="1"/>
    <cellStyle name="Currency [0] 3904" xfId="8318" hidden="1"/>
    <cellStyle name="Currency [0] 3904" xfId="37706" hidden="1"/>
    <cellStyle name="Currency [0] 3905" xfId="8278" hidden="1"/>
    <cellStyle name="Currency [0] 3905" xfId="37666" hidden="1"/>
    <cellStyle name="Currency [0] 3906" xfId="8307" hidden="1"/>
    <cellStyle name="Currency [0] 3906" xfId="37695" hidden="1"/>
    <cellStyle name="Currency [0] 3907" xfId="8304" hidden="1"/>
    <cellStyle name="Currency [0] 3907" xfId="37692" hidden="1"/>
    <cellStyle name="Currency [0] 3908" xfId="8357" hidden="1"/>
    <cellStyle name="Currency [0] 3908" xfId="37745" hidden="1"/>
    <cellStyle name="Currency [0] 3909" xfId="8185" hidden="1"/>
    <cellStyle name="Currency [0] 3909" xfId="37573" hidden="1"/>
    <cellStyle name="Currency [0] 391" xfId="2794" hidden="1"/>
    <cellStyle name="Currency [0] 391" xfId="32183" hidden="1"/>
    <cellStyle name="Currency [0] 3910" xfId="8344" hidden="1"/>
    <cellStyle name="Currency [0] 3910" xfId="37732" hidden="1"/>
    <cellStyle name="Currency [0] 3911" xfId="8361" hidden="1"/>
    <cellStyle name="Currency [0] 3911" xfId="37749" hidden="1"/>
    <cellStyle name="Currency [0] 3912" xfId="8363" hidden="1"/>
    <cellStyle name="Currency [0] 3912" xfId="37751" hidden="1"/>
    <cellStyle name="Currency [0] 3913" xfId="8244" hidden="1"/>
    <cellStyle name="Currency [0] 3913" xfId="37632" hidden="1"/>
    <cellStyle name="Currency [0] 3914" xfId="8280" hidden="1"/>
    <cellStyle name="Currency [0] 3914" xfId="37668" hidden="1"/>
    <cellStyle name="Currency [0] 3915" xfId="8349" hidden="1"/>
    <cellStyle name="Currency [0] 3915" xfId="37737" hidden="1"/>
    <cellStyle name="Currency [0] 3916" xfId="8337" hidden="1"/>
    <cellStyle name="Currency [0] 3916" xfId="37725" hidden="1"/>
    <cellStyle name="Currency [0] 3917" xfId="8354" hidden="1"/>
    <cellStyle name="Currency [0] 3917" xfId="37742" hidden="1"/>
    <cellStyle name="Currency [0] 3918" xfId="8365" hidden="1"/>
    <cellStyle name="Currency [0] 3918" xfId="37753" hidden="1"/>
    <cellStyle name="Currency [0] 3919" xfId="8213" hidden="1"/>
    <cellStyle name="Currency [0] 3919" xfId="37601" hidden="1"/>
    <cellStyle name="Currency [0] 392" xfId="2817" hidden="1"/>
    <cellStyle name="Currency [0] 392" xfId="32206" hidden="1"/>
    <cellStyle name="Currency [0] 3920" xfId="8277" hidden="1"/>
    <cellStyle name="Currency [0] 3920" xfId="37665" hidden="1"/>
    <cellStyle name="Currency [0] 3921" xfId="8369" hidden="1"/>
    <cellStyle name="Currency [0] 3921" xfId="37757" hidden="1"/>
    <cellStyle name="Currency [0] 3922" xfId="8371" hidden="1"/>
    <cellStyle name="Currency [0] 3922" xfId="37759" hidden="1"/>
    <cellStyle name="Currency [0] 3923" xfId="8326" hidden="1"/>
    <cellStyle name="Currency [0] 3923" xfId="37714" hidden="1"/>
    <cellStyle name="Currency [0] 3924" xfId="8338" hidden="1"/>
    <cellStyle name="Currency [0] 3924" xfId="37726" hidden="1"/>
    <cellStyle name="Currency [0] 3925" xfId="8366" hidden="1"/>
    <cellStyle name="Currency [0] 3925" xfId="37754" hidden="1"/>
    <cellStyle name="Currency [0] 3926" xfId="8339" hidden="1"/>
    <cellStyle name="Currency [0] 3926" xfId="37727" hidden="1"/>
    <cellStyle name="Currency [0] 3927" xfId="8372" hidden="1"/>
    <cellStyle name="Currency [0] 3927" xfId="37760" hidden="1"/>
    <cellStyle name="Currency [0] 3928" xfId="8374" hidden="1"/>
    <cellStyle name="Currency [0] 3928" xfId="37762" hidden="1"/>
    <cellStyle name="Currency [0] 3929" xfId="8367" hidden="1"/>
    <cellStyle name="Currency [0] 3929" xfId="37755" hidden="1"/>
    <cellStyle name="Currency [0] 393" xfId="2823" hidden="1"/>
    <cellStyle name="Currency [0] 393" xfId="32212" hidden="1"/>
    <cellStyle name="Currency [0] 3930" xfId="8313" hidden="1"/>
    <cellStyle name="Currency [0] 3930" xfId="37701" hidden="1"/>
    <cellStyle name="Currency [0] 3931" xfId="8376" hidden="1"/>
    <cellStyle name="Currency [0] 3931" xfId="37764" hidden="1"/>
    <cellStyle name="Currency [0] 3932" xfId="8378" hidden="1"/>
    <cellStyle name="Currency [0] 3932" xfId="37766" hidden="1"/>
    <cellStyle name="Currency [0] 3933" xfId="7890" hidden="1"/>
    <cellStyle name="Currency [0] 3933" xfId="37278" hidden="1"/>
    <cellStyle name="Currency [0] 3934" xfId="7868" hidden="1"/>
    <cellStyle name="Currency [0] 3934" xfId="37256" hidden="1"/>
    <cellStyle name="Currency [0] 3935" xfId="8384" hidden="1"/>
    <cellStyle name="Currency [0] 3935" xfId="37772" hidden="1"/>
    <cellStyle name="Currency [0] 3936" xfId="8390" hidden="1"/>
    <cellStyle name="Currency [0] 3936" xfId="37778" hidden="1"/>
    <cellStyle name="Currency [0] 3937" xfId="8392" hidden="1"/>
    <cellStyle name="Currency [0] 3937" xfId="37780" hidden="1"/>
    <cellStyle name="Currency [0] 3938" xfId="7885" hidden="1"/>
    <cellStyle name="Currency [0] 3938" xfId="37273" hidden="1"/>
    <cellStyle name="Currency [0] 3939" xfId="8386" hidden="1"/>
    <cellStyle name="Currency [0] 3939" xfId="37774" hidden="1"/>
    <cellStyle name="Currency [0] 394" xfId="2785" hidden="1"/>
    <cellStyle name="Currency [0] 394" xfId="32174" hidden="1"/>
    <cellStyle name="Currency [0] 3940" xfId="8394" hidden="1"/>
    <cellStyle name="Currency [0] 3940" xfId="37782" hidden="1"/>
    <cellStyle name="Currency [0] 3941" xfId="8396" hidden="1"/>
    <cellStyle name="Currency [0] 3941" xfId="37784" hidden="1"/>
    <cellStyle name="Currency [0] 3942" xfId="8385" hidden="1"/>
    <cellStyle name="Currency [0] 3942" xfId="37773" hidden="1"/>
    <cellStyle name="Currency [0] 3943" xfId="7891" hidden="1"/>
    <cellStyle name="Currency [0] 3943" xfId="37279" hidden="1"/>
    <cellStyle name="Currency [0] 3944" xfId="8407" hidden="1"/>
    <cellStyle name="Currency [0] 3944" xfId="37795" hidden="1"/>
    <cellStyle name="Currency [0] 3945" xfId="8416" hidden="1"/>
    <cellStyle name="Currency [0] 3945" xfId="37804" hidden="1"/>
    <cellStyle name="Currency [0] 3946" xfId="8427" hidden="1"/>
    <cellStyle name="Currency [0] 3946" xfId="37815" hidden="1"/>
    <cellStyle name="Currency [0] 3947" xfId="8433" hidden="1"/>
    <cellStyle name="Currency [0] 3947" xfId="37821" hidden="1"/>
    <cellStyle name="Currency [0] 3948" xfId="8405" hidden="1"/>
    <cellStyle name="Currency [0] 3948" xfId="37793" hidden="1"/>
    <cellStyle name="Currency [0] 3949" xfId="8423" hidden="1"/>
    <cellStyle name="Currency [0] 3949" xfId="37811" hidden="1"/>
    <cellStyle name="Currency [0] 395" xfId="2815" hidden="1"/>
    <cellStyle name="Currency [0] 395" xfId="32204" hidden="1"/>
    <cellStyle name="Currency [0] 3950" xfId="8445" hidden="1"/>
    <cellStyle name="Currency [0] 3950" xfId="37833" hidden="1"/>
    <cellStyle name="Currency [0] 3951" xfId="8447" hidden="1"/>
    <cellStyle name="Currency [0] 3951" xfId="37835" hidden="1"/>
    <cellStyle name="Currency [0] 3952" xfId="8381" hidden="1"/>
    <cellStyle name="Currency [0] 3952" xfId="37769" hidden="1"/>
    <cellStyle name="Currency [0] 3953" xfId="7895" hidden="1"/>
    <cellStyle name="Currency [0] 3953" xfId="37283" hidden="1"/>
    <cellStyle name="Currency [0] 3954" xfId="8419" hidden="1"/>
    <cellStyle name="Currency [0] 3954" xfId="37807" hidden="1"/>
    <cellStyle name="Currency [0] 3955" xfId="7911" hidden="1"/>
    <cellStyle name="Currency [0] 3955" xfId="37299" hidden="1"/>
    <cellStyle name="Currency [0] 3956" xfId="8408" hidden="1"/>
    <cellStyle name="Currency [0] 3956" xfId="37796" hidden="1"/>
    <cellStyle name="Currency [0] 3957" xfId="8452" hidden="1"/>
    <cellStyle name="Currency [0] 3957" xfId="37840" hidden="1"/>
    <cellStyle name="Currency [0] 3958" xfId="8420" hidden="1"/>
    <cellStyle name="Currency [0] 3958" xfId="37808" hidden="1"/>
    <cellStyle name="Currency [0] 3959" xfId="8428" hidden="1"/>
    <cellStyle name="Currency [0] 3959" xfId="37816" hidden="1"/>
    <cellStyle name="Currency [0] 396" xfId="2827" hidden="1"/>
    <cellStyle name="Currency [0] 396" xfId="32216" hidden="1"/>
    <cellStyle name="Currency [0] 3960" xfId="8464" hidden="1"/>
    <cellStyle name="Currency [0] 3960" xfId="37852" hidden="1"/>
    <cellStyle name="Currency [0] 3961" xfId="8466" hidden="1"/>
    <cellStyle name="Currency [0] 3961" xfId="37854" hidden="1"/>
    <cellStyle name="Currency [0] 3962" xfId="8422" hidden="1"/>
    <cellStyle name="Currency [0] 3962" xfId="37810" hidden="1"/>
    <cellStyle name="Currency [0] 3963" xfId="8435" hidden="1"/>
    <cellStyle name="Currency [0] 3963" xfId="37823" hidden="1"/>
    <cellStyle name="Currency [0] 3964" xfId="8440" hidden="1"/>
    <cellStyle name="Currency [0] 3964" xfId="37828" hidden="1"/>
    <cellStyle name="Currency [0] 3965" xfId="8434" hidden="1"/>
    <cellStyle name="Currency [0] 3965" xfId="37822" hidden="1"/>
    <cellStyle name="Currency [0] 3966" xfId="8482" hidden="1"/>
    <cellStyle name="Currency [0] 3966" xfId="37870" hidden="1"/>
    <cellStyle name="Currency [0] 3967" xfId="8490" hidden="1"/>
    <cellStyle name="Currency [0] 3967" xfId="37878" hidden="1"/>
    <cellStyle name="Currency [0] 3968" xfId="8418" hidden="1"/>
    <cellStyle name="Currency [0] 3968" xfId="37806" hidden="1"/>
    <cellStyle name="Currency [0] 3969" xfId="8476" hidden="1"/>
    <cellStyle name="Currency [0] 3969" xfId="37864" hidden="1"/>
    <cellStyle name="Currency [0] 397" xfId="2828" hidden="1"/>
    <cellStyle name="Currency [0] 397" xfId="32217" hidden="1"/>
    <cellStyle name="Currency [0] 3970" xfId="8499" hidden="1"/>
    <cellStyle name="Currency [0] 3970" xfId="37887" hidden="1"/>
    <cellStyle name="Currency [0] 3971" xfId="8501" hidden="1"/>
    <cellStyle name="Currency [0] 3971" xfId="37889" hidden="1"/>
    <cellStyle name="Currency [0] 3972" xfId="8401" hidden="1"/>
    <cellStyle name="Currency [0] 3972" xfId="37789" hidden="1"/>
    <cellStyle name="Currency [0] 3973" xfId="8411" hidden="1"/>
    <cellStyle name="Currency [0] 3973" xfId="37799" hidden="1"/>
    <cellStyle name="Currency [0] 3974" xfId="8473" hidden="1"/>
    <cellStyle name="Currency [0] 3974" xfId="37861" hidden="1"/>
    <cellStyle name="Currency [0] 3975" xfId="8438" hidden="1"/>
    <cellStyle name="Currency [0] 3975" xfId="37826" hidden="1"/>
    <cellStyle name="Currency [0] 3976" xfId="8388" hidden="1"/>
    <cellStyle name="Currency [0] 3976" xfId="37776" hidden="1"/>
    <cellStyle name="Currency [0] 3977" xfId="8509" hidden="1"/>
    <cellStyle name="Currency [0] 3977" xfId="37897" hidden="1"/>
    <cellStyle name="Currency [0] 3978" xfId="8474" hidden="1"/>
    <cellStyle name="Currency [0] 3978" xfId="37862" hidden="1"/>
    <cellStyle name="Currency [0] 3979" xfId="8485" hidden="1"/>
    <cellStyle name="Currency [0] 3979" xfId="37873" hidden="1"/>
    <cellStyle name="Currency [0] 398" xfId="2776" hidden="1"/>
    <cellStyle name="Currency [0] 398" xfId="32165" hidden="1"/>
    <cellStyle name="Currency [0] 3980" xfId="8517" hidden="1"/>
    <cellStyle name="Currency [0] 3980" xfId="37905" hidden="1"/>
    <cellStyle name="Currency [0] 3981" xfId="8519" hidden="1"/>
    <cellStyle name="Currency [0] 3981" xfId="37907" hidden="1"/>
    <cellStyle name="Currency [0] 3982" xfId="8471" hidden="1"/>
    <cellStyle name="Currency [0] 3982" xfId="37859" hidden="1"/>
    <cellStyle name="Currency [0] 3983" xfId="8470" hidden="1"/>
    <cellStyle name="Currency [0] 3983" xfId="37858" hidden="1"/>
    <cellStyle name="Currency [0] 3984" xfId="8460" hidden="1"/>
    <cellStyle name="Currency [0] 3984" xfId="37848" hidden="1"/>
    <cellStyle name="Currency [0] 3985" xfId="8456" hidden="1"/>
    <cellStyle name="Currency [0] 3985" xfId="37844" hidden="1"/>
    <cellStyle name="Currency [0] 3986" xfId="8458" hidden="1"/>
    <cellStyle name="Currency [0] 3986" xfId="37846" hidden="1"/>
    <cellStyle name="Currency [0] 3987" xfId="8526" hidden="1"/>
    <cellStyle name="Currency [0] 3987" xfId="37914" hidden="1"/>
    <cellStyle name="Currency [0] 3988" xfId="7897" hidden="1"/>
    <cellStyle name="Currency [0] 3988" xfId="37285" hidden="1"/>
    <cellStyle name="Currency [0] 3989" xfId="8504" hidden="1"/>
    <cellStyle name="Currency [0] 3989" xfId="37892" hidden="1"/>
    <cellStyle name="Currency [0] 399" xfId="2783" hidden="1"/>
    <cellStyle name="Currency [0] 399" xfId="32172" hidden="1"/>
    <cellStyle name="Currency [0] 3990" xfId="8532" hidden="1"/>
    <cellStyle name="Currency [0] 3990" xfId="37920" hidden="1"/>
    <cellStyle name="Currency [0] 3991" xfId="8534" hidden="1"/>
    <cellStyle name="Currency [0] 3991" xfId="37922" hidden="1"/>
    <cellStyle name="Currency [0] 3992" xfId="8409" hidden="1"/>
    <cellStyle name="Currency [0] 3992" xfId="37797" hidden="1"/>
    <cellStyle name="Currency [0] 3993" xfId="8483" hidden="1"/>
    <cellStyle name="Currency [0] 3993" xfId="37871" hidden="1"/>
    <cellStyle name="Currency [0] 3994" xfId="8439" hidden="1"/>
    <cellStyle name="Currency [0] 3994" xfId="37827" hidden="1"/>
    <cellStyle name="Currency [0] 3995" xfId="8475" hidden="1"/>
    <cellStyle name="Currency [0] 3995" xfId="37863" hidden="1"/>
    <cellStyle name="Currency [0] 3996" xfId="8479" hidden="1"/>
    <cellStyle name="Currency [0] 3996" xfId="37867" hidden="1"/>
    <cellStyle name="Currency [0] 3997" xfId="8540" hidden="1"/>
    <cellStyle name="Currency [0] 3997" xfId="37928" hidden="1"/>
    <cellStyle name="Currency [0] 3998" xfId="7884" hidden="1"/>
    <cellStyle name="Currency [0] 3998" xfId="37272" hidden="1"/>
    <cellStyle name="Currency [0] 3999" xfId="8522" hidden="1"/>
    <cellStyle name="Currency [0] 3999" xfId="37910" hidden="1"/>
    <cellStyle name="Currency [0] 4" xfId="114" hidden="1"/>
    <cellStyle name="Currency [0] 4" xfId="279" hidden="1"/>
    <cellStyle name="Currency [0] 4" xfId="265" hidden="1"/>
    <cellStyle name="Currency [0] 4" xfId="101" hidden="1"/>
    <cellStyle name="Currency [0] 4" xfId="462" hidden="1"/>
    <cellStyle name="Currency [0] 4" xfId="627" hidden="1"/>
    <cellStyle name="Currency [0] 4" xfId="613" hidden="1"/>
    <cellStyle name="Currency [0] 4" xfId="449" hidden="1"/>
    <cellStyle name="Currency [0] 4" xfId="800" hidden="1"/>
    <cellStyle name="Currency [0] 4" xfId="965" hidden="1"/>
    <cellStyle name="Currency [0] 4" xfId="951" hidden="1"/>
    <cellStyle name="Currency [0] 4" xfId="787" hidden="1"/>
    <cellStyle name="Currency [0] 4" xfId="1142" hidden="1"/>
    <cellStyle name="Currency [0] 4" xfId="1307" hidden="1"/>
    <cellStyle name="Currency [0] 4" xfId="1293" hidden="1"/>
    <cellStyle name="Currency [0] 4" xfId="1129" hidden="1"/>
    <cellStyle name="Currency [0] 4" xfId="1470" hidden="1"/>
    <cellStyle name="Currency [0] 4" xfId="1635" hidden="1"/>
    <cellStyle name="Currency [0] 4" xfId="1621" hidden="1"/>
    <cellStyle name="Currency [0] 4" xfId="1457" hidden="1"/>
    <cellStyle name="Currency [0] 4" xfId="1798" hidden="1"/>
    <cellStyle name="Currency [0] 4" xfId="1963" hidden="1"/>
    <cellStyle name="Currency [0] 4" xfId="1949" hidden="1"/>
    <cellStyle name="Currency [0] 4" xfId="1785" hidden="1"/>
    <cellStyle name="Currency [0] 4" xfId="2129" hidden="1"/>
    <cellStyle name="Currency [0] 4" xfId="2293" hidden="1"/>
    <cellStyle name="Currency [0] 4" xfId="2280" hidden="1"/>
    <cellStyle name="Currency [0] 4" xfId="2116" hidden="1"/>
    <cellStyle name="Currency [0] 4" xfId="2401" hidden="1"/>
    <cellStyle name="Currency [0] 4" xfId="31790" hidden="1"/>
    <cellStyle name="Currency [0] 4" xfId="61183" hidden="1"/>
    <cellStyle name="Currency [0] 4" xfId="61265" hidden="1"/>
    <cellStyle name="Currency [0] 4" xfId="61349" hidden="1"/>
    <cellStyle name="Currency [0] 4" xfId="61431" hidden="1"/>
    <cellStyle name="Currency [0] 4" xfId="61514" hidden="1"/>
    <cellStyle name="Currency [0] 4" xfId="61596" hidden="1"/>
    <cellStyle name="Currency [0] 4" xfId="61676" hidden="1"/>
    <cellStyle name="Currency [0] 4" xfId="61758" hidden="1"/>
    <cellStyle name="Currency [0] 4" xfId="61840" hidden="1"/>
    <cellStyle name="Currency [0] 4" xfId="61922" hidden="1"/>
    <cellStyle name="Currency [0] 4" xfId="62006" hidden="1"/>
    <cellStyle name="Currency [0] 4" xfId="62088" hidden="1"/>
    <cellStyle name="Currency [0] 4" xfId="62170" hidden="1"/>
    <cellStyle name="Currency [0] 4" xfId="62252" hidden="1"/>
    <cellStyle name="Currency [0] 4" xfId="62332" hidden="1"/>
    <cellStyle name="Currency [0] 4" xfId="62414" hidden="1"/>
    <cellStyle name="Currency [0] 4" xfId="62489" hidden="1"/>
    <cellStyle name="Currency [0] 4" xfId="62571" hidden="1"/>
    <cellStyle name="Currency [0] 4" xfId="62655" hidden="1"/>
    <cellStyle name="Currency [0] 4" xfId="62737" hidden="1"/>
    <cellStyle name="Currency [0] 4" xfId="62819" hidden="1"/>
    <cellStyle name="Currency [0] 4" xfId="62901" hidden="1"/>
    <cellStyle name="Currency [0] 4" xfId="62981" hidden="1"/>
    <cellStyle name="Currency [0] 4" xfId="63063" hidden="1"/>
    <cellStyle name="Currency [0] 40" xfId="187" hidden="1"/>
    <cellStyle name="Currency [0] 40" xfId="351" hidden="1"/>
    <cellStyle name="Currency [0] 40" xfId="192" hidden="1"/>
    <cellStyle name="Currency [0] 40" xfId="373" hidden="1"/>
    <cellStyle name="Currency [0] 40" xfId="535" hidden="1"/>
    <cellStyle name="Currency [0] 40" xfId="699" hidden="1"/>
    <cellStyle name="Currency [0] 40" xfId="540" hidden="1"/>
    <cellStyle name="Currency [0] 40" xfId="721" hidden="1"/>
    <cellStyle name="Currency [0] 40" xfId="873" hidden="1"/>
    <cellStyle name="Currency [0] 40" xfId="1037" hidden="1"/>
    <cellStyle name="Currency [0] 40" xfId="878" hidden="1"/>
    <cellStyle name="Currency [0] 40" xfId="1059" hidden="1"/>
    <cellStyle name="Currency [0] 40" xfId="1215" hidden="1"/>
    <cellStyle name="Currency [0] 40" xfId="1379" hidden="1"/>
    <cellStyle name="Currency [0] 40" xfId="1220" hidden="1"/>
    <cellStyle name="Currency [0] 40" xfId="1401" hidden="1"/>
    <cellStyle name="Currency [0] 40" xfId="1543" hidden="1"/>
    <cellStyle name="Currency [0] 40" xfId="1707" hidden="1"/>
    <cellStyle name="Currency [0] 40" xfId="1548" hidden="1"/>
    <cellStyle name="Currency [0] 40" xfId="1729" hidden="1"/>
    <cellStyle name="Currency [0] 40" xfId="1871" hidden="1"/>
    <cellStyle name="Currency [0] 40" xfId="2035" hidden="1"/>
    <cellStyle name="Currency [0] 40" xfId="1876" hidden="1"/>
    <cellStyle name="Currency [0] 40" xfId="2057" hidden="1"/>
    <cellStyle name="Currency [0] 40" xfId="2202" hidden="1"/>
    <cellStyle name="Currency [0] 40" xfId="2365" hidden="1"/>
    <cellStyle name="Currency [0] 40" xfId="2207" hidden="1"/>
    <cellStyle name="Currency [0] 40" xfId="2385" hidden="1"/>
    <cellStyle name="Currency [0] 40" xfId="2462" hidden="1"/>
    <cellStyle name="Currency [0] 40" xfId="31851" hidden="1"/>
    <cellStyle name="Currency [0] 40" xfId="61255" hidden="1"/>
    <cellStyle name="Currency [0] 40" xfId="61337" hidden="1"/>
    <cellStyle name="Currency [0] 40" xfId="61421" hidden="1"/>
    <cellStyle name="Currency [0] 40" xfId="61503" hidden="1"/>
    <cellStyle name="Currency [0] 40" xfId="61586" hidden="1"/>
    <cellStyle name="Currency [0] 40" xfId="61668" hidden="1"/>
    <cellStyle name="Currency [0] 40" xfId="61748" hidden="1"/>
    <cellStyle name="Currency [0] 40" xfId="61830" hidden="1"/>
    <cellStyle name="Currency [0] 40" xfId="61912" hidden="1"/>
    <cellStyle name="Currency [0] 40" xfId="61994" hidden="1"/>
    <cellStyle name="Currency [0] 40" xfId="62078" hidden="1"/>
    <cellStyle name="Currency [0] 40" xfId="62160" hidden="1"/>
    <cellStyle name="Currency [0] 40" xfId="62242" hidden="1"/>
    <cellStyle name="Currency [0] 40" xfId="62324" hidden="1"/>
    <cellStyle name="Currency [0] 40" xfId="62404" hidden="1"/>
    <cellStyle name="Currency [0] 40" xfId="62486" hidden="1"/>
    <cellStyle name="Currency [0] 40" xfId="62561" hidden="1"/>
    <cellStyle name="Currency [0] 40" xfId="62643" hidden="1"/>
    <cellStyle name="Currency [0] 40" xfId="62727" hidden="1"/>
    <cellStyle name="Currency [0] 40" xfId="62809" hidden="1"/>
    <cellStyle name="Currency [0] 40" xfId="62891" hidden="1"/>
    <cellStyle name="Currency [0] 40" xfId="62973" hidden="1"/>
    <cellStyle name="Currency [0] 40" xfId="63053" hidden="1"/>
    <cellStyle name="Currency [0] 40" xfId="63135" hidden="1"/>
    <cellStyle name="Currency [0] 400" xfId="2812" hidden="1"/>
    <cellStyle name="Currency [0] 400" xfId="32201" hidden="1"/>
    <cellStyle name="Currency [0] 4000" xfId="8545" hidden="1"/>
    <cellStyle name="Currency [0] 4000" xfId="37933" hidden="1"/>
    <cellStyle name="Currency [0] 4001" xfId="8547" hidden="1"/>
    <cellStyle name="Currency [0] 4001" xfId="37935" hidden="1"/>
    <cellStyle name="Currency [0] 4002" xfId="8403" hidden="1"/>
    <cellStyle name="Currency [0] 4002" xfId="37791" hidden="1"/>
    <cellStyle name="Currency [0] 4003" xfId="8502" hidden="1"/>
    <cellStyle name="Currency [0] 4003" xfId="37890" hidden="1"/>
    <cellStyle name="Currency [0] 4004" xfId="8469" hidden="1"/>
    <cellStyle name="Currency [0] 4004" xfId="37857" hidden="1"/>
    <cellStyle name="Currency [0] 4005" xfId="8487" hidden="1"/>
    <cellStyle name="Currency [0] 4005" xfId="37875" hidden="1"/>
    <cellStyle name="Currency [0] 4006" xfId="8484" hidden="1"/>
    <cellStyle name="Currency [0] 4006" xfId="37872" hidden="1"/>
    <cellStyle name="Currency [0] 4007" xfId="8551" hidden="1"/>
    <cellStyle name="Currency [0] 4007" xfId="37939" hidden="1"/>
    <cellStyle name="Currency [0] 4008" xfId="8436" hidden="1"/>
    <cellStyle name="Currency [0] 4008" xfId="37824" hidden="1"/>
    <cellStyle name="Currency [0] 4009" xfId="8536" hidden="1"/>
    <cellStyle name="Currency [0] 4009" xfId="37924" hidden="1"/>
    <cellStyle name="Currency [0] 401" xfId="2797" hidden="1"/>
    <cellStyle name="Currency [0] 401" xfId="32186" hidden="1"/>
    <cellStyle name="Currency [0] 4010" xfId="8558" hidden="1"/>
    <cellStyle name="Currency [0] 4010" xfId="37946" hidden="1"/>
    <cellStyle name="Currency [0] 4011" xfId="8560" hidden="1"/>
    <cellStyle name="Currency [0] 4011" xfId="37948" hidden="1"/>
    <cellStyle name="Currency [0] 4012" xfId="8488" hidden="1"/>
    <cellStyle name="Currency [0] 4012" xfId="37876" hidden="1"/>
    <cellStyle name="Currency [0] 4013" xfId="8520" hidden="1"/>
    <cellStyle name="Currency [0] 4013" xfId="37908" hidden="1"/>
    <cellStyle name="Currency [0] 4014" xfId="7863" hidden="1"/>
    <cellStyle name="Currency [0] 4014" xfId="37251" hidden="1"/>
    <cellStyle name="Currency [0] 4015" xfId="8506" hidden="1"/>
    <cellStyle name="Currency [0] 4015" xfId="37894" hidden="1"/>
    <cellStyle name="Currency [0] 4016" xfId="8503" hidden="1"/>
    <cellStyle name="Currency [0] 4016" xfId="37891" hidden="1"/>
    <cellStyle name="Currency [0] 4017" xfId="8564" hidden="1"/>
    <cellStyle name="Currency [0] 4017" xfId="37952" hidden="1"/>
    <cellStyle name="Currency [0] 4018" xfId="8399" hidden="1"/>
    <cellStyle name="Currency [0] 4018" xfId="37787" hidden="1"/>
    <cellStyle name="Currency [0] 4019" xfId="8548" hidden="1"/>
    <cellStyle name="Currency [0] 4019" xfId="37936" hidden="1"/>
    <cellStyle name="Currency [0] 402" xfId="2770" hidden="1"/>
    <cellStyle name="Currency [0] 402" xfId="32159" hidden="1"/>
    <cellStyle name="Currency [0] 4020" xfId="8568" hidden="1"/>
    <cellStyle name="Currency [0] 4020" xfId="37956" hidden="1"/>
    <cellStyle name="Currency [0] 4021" xfId="8570" hidden="1"/>
    <cellStyle name="Currency [0] 4021" xfId="37958" hidden="1"/>
    <cellStyle name="Currency [0] 4022" xfId="8507" hidden="1"/>
    <cellStyle name="Currency [0] 4022" xfId="37895" hidden="1"/>
    <cellStyle name="Currency [0] 4023" xfId="8535" hidden="1"/>
    <cellStyle name="Currency [0] 4023" xfId="37923" hidden="1"/>
    <cellStyle name="Currency [0] 4024" xfId="8495" hidden="1"/>
    <cellStyle name="Currency [0] 4024" xfId="37883" hidden="1"/>
    <cellStyle name="Currency [0] 4025" xfId="8524" hidden="1"/>
    <cellStyle name="Currency [0] 4025" xfId="37912" hidden="1"/>
    <cellStyle name="Currency [0] 4026" xfId="8521" hidden="1"/>
    <cellStyle name="Currency [0] 4026" xfId="37909" hidden="1"/>
    <cellStyle name="Currency [0] 4027" xfId="8574" hidden="1"/>
    <cellStyle name="Currency [0] 4027" xfId="37962" hidden="1"/>
    <cellStyle name="Currency [0] 4028" xfId="8402" hidden="1"/>
    <cellStyle name="Currency [0] 4028" xfId="37790" hidden="1"/>
    <cellStyle name="Currency [0] 4029" xfId="8561" hidden="1"/>
    <cellStyle name="Currency [0] 4029" xfId="37949" hidden="1"/>
    <cellStyle name="Currency [0] 403" xfId="2834" hidden="1"/>
    <cellStyle name="Currency [0] 403" xfId="32223" hidden="1"/>
    <cellStyle name="Currency [0] 4030" xfId="8578" hidden="1"/>
    <cellStyle name="Currency [0] 4030" xfId="37966" hidden="1"/>
    <cellStyle name="Currency [0] 4031" xfId="8580" hidden="1"/>
    <cellStyle name="Currency [0] 4031" xfId="37968" hidden="1"/>
    <cellStyle name="Currency [0] 4032" xfId="8461" hidden="1"/>
    <cellStyle name="Currency [0] 4032" xfId="37849" hidden="1"/>
    <cellStyle name="Currency [0] 4033" xfId="8497" hidden="1"/>
    <cellStyle name="Currency [0] 4033" xfId="37885" hidden="1"/>
    <cellStyle name="Currency [0] 4034" xfId="8566" hidden="1"/>
    <cellStyle name="Currency [0] 4034" xfId="37954" hidden="1"/>
    <cellStyle name="Currency [0] 4035" xfId="8554" hidden="1"/>
    <cellStyle name="Currency [0] 4035" xfId="37942" hidden="1"/>
    <cellStyle name="Currency [0] 4036" xfId="8571" hidden="1"/>
    <cellStyle name="Currency [0] 4036" xfId="37959" hidden="1"/>
    <cellStyle name="Currency [0] 4037" xfId="8582" hidden="1"/>
    <cellStyle name="Currency [0] 4037" xfId="37970" hidden="1"/>
    <cellStyle name="Currency [0] 4038" xfId="8430" hidden="1"/>
    <cellStyle name="Currency [0] 4038" xfId="37818" hidden="1"/>
    <cellStyle name="Currency [0] 4039" xfId="8494" hidden="1"/>
    <cellStyle name="Currency [0] 4039" xfId="37882" hidden="1"/>
    <cellStyle name="Currency [0] 404" xfId="2813" hidden="1"/>
    <cellStyle name="Currency [0] 404" xfId="32202" hidden="1"/>
    <cellStyle name="Currency [0] 4040" xfId="8586" hidden="1"/>
    <cellStyle name="Currency [0] 4040" xfId="37974" hidden="1"/>
    <cellStyle name="Currency [0] 4041" xfId="8588" hidden="1"/>
    <cellStyle name="Currency [0] 4041" xfId="37976" hidden="1"/>
    <cellStyle name="Currency [0] 4042" xfId="8543" hidden="1"/>
    <cellStyle name="Currency [0] 4042" xfId="37931" hidden="1"/>
    <cellStyle name="Currency [0] 4043" xfId="8555" hidden="1"/>
    <cellStyle name="Currency [0] 4043" xfId="37943" hidden="1"/>
    <cellStyle name="Currency [0] 4044" xfId="8583" hidden="1"/>
    <cellStyle name="Currency [0] 4044" xfId="37971" hidden="1"/>
    <cellStyle name="Currency [0] 4045" xfId="8556" hidden="1"/>
    <cellStyle name="Currency [0] 4045" xfId="37944" hidden="1"/>
    <cellStyle name="Currency [0] 4046" xfId="8589" hidden="1"/>
    <cellStyle name="Currency [0] 4046" xfId="37977" hidden="1"/>
    <cellStyle name="Currency [0] 4047" xfId="8591" hidden="1"/>
    <cellStyle name="Currency [0] 4047" xfId="37979" hidden="1"/>
    <cellStyle name="Currency [0] 4048" xfId="8584" hidden="1"/>
    <cellStyle name="Currency [0] 4048" xfId="37972" hidden="1"/>
    <cellStyle name="Currency [0] 4049" xfId="8530" hidden="1"/>
    <cellStyle name="Currency [0] 4049" xfId="37918" hidden="1"/>
    <cellStyle name="Currency [0] 405" xfId="2820" hidden="1"/>
    <cellStyle name="Currency [0] 405" xfId="32209" hidden="1"/>
    <cellStyle name="Currency [0] 4050" xfId="8593" hidden="1"/>
    <cellStyle name="Currency [0] 4050" xfId="37981" hidden="1"/>
    <cellStyle name="Currency [0] 4051" xfId="8595" hidden="1"/>
    <cellStyle name="Currency [0] 4051" xfId="37983" hidden="1"/>
    <cellStyle name="Currency [0] 4052" xfId="7957" hidden="1"/>
    <cellStyle name="Currency [0] 4052" xfId="37345" hidden="1"/>
    <cellStyle name="Currency [0] 4053" xfId="7898" hidden="1"/>
    <cellStyle name="Currency [0] 4053" xfId="37286" hidden="1"/>
    <cellStyle name="Currency [0] 4054" xfId="8601" hidden="1"/>
    <cellStyle name="Currency [0] 4054" xfId="37989" hidden="1"/>
    <cellStyle name="Currency [0] 4055" xfId="8607" hidden="1"/>
    <cellStyle name="Currency [0] 4055" xfId="37995" hidden="1"/>
    <cellStyle name="Currency [0] 4056" xfId="8609" hidden="1"/>
    <cellStyle name="Currency [0] 4056" xfId="37997" hidden="1"/>
    <cellStyle name="Currency [0] 4057" xfId="7888" hidden="1"/>
    <cellStyle name="Currency [0] 4057" xfId="37276" hidden="1"/>
    <cellStyle name="Currency [0] 4058" xfId="8603" hidden="1"/>
    <cellStyle name="Currency [0] 4058" xfId="37991" hidden="1"/>
    <cellStyle name="Currency [0] 4059" xfId="8611" hidden="1"/>
    <cellStyle name="Currency [0] 4059" xfId="37999" hidden="1"/>
    <cellStyle name="Currency [0] 406" xfId="2835" hidden="1"/>
    <cellStyle name="Currency [0] 406" xfId="32224" hidden="1"/>
    <cellStyle name="Currency [0] 4060" xfId="8613" hidden="1"/>
    <cellStyle name="Currency [0] 4060" xfId="38001" hidden="1"/>
    <cellStyle name="Currency [0] 4061" xfId="8602" hidden="1"/>
    <cellStyle name="Currency [0] 4061" xfId="37990" hidden="1"/>
    <cellStyle name="Currency [0] 4062" xfId="7933" hidden="1"/>
    <cellStyle name="Currency [0] 4062" xfId="37321" hidden="1"/>
    <cellStyle name="Currency [0] 4063" xfId="8624" hidden="1"/>
    <cellStyle name="Currency [0] 4063" xfId="38012" hidden="1"/>
    <cellStyle name="Currency [0] 4064" xfId="8633" hidden="1"/>
    <cellStyle name="Currency [0] 4064" xfId="38021" hidden="1"/>
    <cellStyle name="Currency [0] 4065" xfId="8644" hidden="1"/>
    <cellStyle name="Currency [0] 4065" xfId="38032" hidden="1"/>
    <cellStyle name="Currency [0] 4066" xfId="8650" hidden="1"/>
    <cellStyle name="Currency [0] 4066" xfId="38038" hidden="1"/>
    <cellStyle name="Currency [0] 4067" xfId="8622" hidden="1"/>
    <cellStyle name="Currency [0] 4067" xfId="38010" hidden="1"/>
    <cellStyle name="Currency [0] 4068" xfId="8640" hidden="1"/>
    <cellStyle name="Currency [0] 4068" xfId="38028" hidden="1"/>
    <cellStyle name="Currency [0] 4069" xfId="8662" hidden="1"/>
    <cellStyle name="Currency [0] 4069" xfId="38050" hidden="1"/>
    <cellStyle name="Currency [0] 407" xfId="2836" hidden="1"/>
    <cellStyle name="Currency [0] 407" xfId="32225" hidden="1"/>
    <cellStyle name="Currency [0] 4070" xfId="8664" hidden="1"/>
    <cellStyle name="Currency [0] 4070" xfId="38052" hidden="1"/>
    <cellStyle name="Currency [0] 4071" xfId="8598" hidden="1"/>
    <cellStyle name="Currency [0] 4071" xfId="37986" hidden="1"/>
    <cellStyle name="Currency [0] 4072" xfId="7887" hidden="1"/>
    <cellStyle name="Currency [0] 4072" xfId="37275" hidden="1"/>
    <cellStyle name="Currency [0] 4073" xfId="8636" hidden="1"/>
    <cellStyle name="Currency [0] 4073" xfId="38024" hidden="1"/>
    <cellStyle name="Currency [0] 4074" xfId="7866" hidden="1"/>
    <cellStyle name="Currency [0] 4074" xfId="37254" hidden="1"/>
    <cellStyle name="Currency [0] 4075" xfId="8625" hidden="1"/>
    <cellStyle name="Currency [0] 4075" xfId="38013" hidden="1"/>
    <cellStyle name="Currency [0] 4076" xfId="8669" hidden="1"/>
    <cellStyle name="Currency [0] 4076" xfId="38057" hidden="1"/>
    <cellStyle name="Currency [0] 4077" xfId="8637" hidden="1"/>
    <cellStyle name="Currency [0] 4077" xfId="38025" hidden="1"/>
    <cellStyle name="Currency [0] 4078" xfId="8645" hidden="1"/>
    <cellStyle name="Currency [0] 4078" xfId="38033" hidden="1"/>
    <cellStyle name="Currency [0] 4079" xfId="8681" hidden="1"/>
    <cellStyle name="Currency [0] 4079" xfId="38069" hidden="1"/>
    <cellStyle name="Currency [0] 408" xfId="2811" hidden="1"/>
    <cellStyle name="Currency [0] 408" xfId="32200" hidden="1"/>
    <cellStyle name="Currency [0] 4080" xfId="8683" hidden="1"/>
    <cellStyle name="Currency [0] 4080" xfId="38071" hidden="1"/>
    <cellStyle name="Currency [0] 4081" xfId="8639" hidden="1"/>
    <cellStyle name="Currency [0] 4081" xfId="38027" hidden="1"/>
    <cellStyle name="Currency [0] 4082" xfId="8652" hidden="1"/>
    <cellStyle name="Currency [0] 4082" xfId="38040" hidden="1"/>
    <cellStyle name="Currency [0] 4083" xfId="8657" hidden="1"/>
    <cellStyle name="Currency [0] 4083" xfId="38045" hidden="1"/>
    <cellStyle name="Currency [0] 4084" xfId="8651" hidden="1"/>
    <cellStyle name="Currency [0] 4084" xfId="38039" hidden="1"/>
    <cellStyle name="Currency [0] 4085" xfId="8699" hidden="1"/>
    <cellStyle name="Currency [0] 4085" xfId="38087" hidden="1"/>
    <cellStyle name="Currency [0] 4086" xfId="8707" hidden="1"/>
    <cellStyle name="Currency [0] 4086" xfId="38095" hidden="1"/>
    <cellStyle name="Currency [0] 4087" xfId="8635" hidden="1"/>
    <cellStyle name="Currency [0] 4087" xfId="38023" hidden="1"/>
    <cellStyle name="Currency [0] 4088" xfId="8693" hidden="1"/>
    <cellStyle name="Currency [0] 4088" xfId="38081" hidden="1"/>
    <cellStyle name="Currency [0] 4089" xfId="8716" hidden="1"/>
    <cellStyle name="Currency [0] 4089" xfId="38104" hidden="1"/>
    <cellStyle name="Currency [0] 409" xfId="2810" hidden="1"/>
    <cellStyle name="Currency [0] 409" xfId="32199" hidden="1"/>
    <cellStyle name="Currency [0] 4090" xfId="8718" hidden="1"/>
    <cellStyle name="Currency [0] 4090" xfId="38106" hidden="1"/>
    <cellStyle name="Currency [0] 4091" xfId="8618" hidden="1"/>
    <cellStyle name="Currency [0] 4091" xfId="38006" hidden="1"/>
    <cellStyle name="Currency [0] 4092" xfId="8628" hidden="1"/>
    <cellStyle name="Currency [0] 4092" xfId="38016" hidden="1"/>
    <cellStyle name="Currency [0] 4093" xfId="8690" hidden="1"/>
    <cellStyle name="Currency [0] 4093" xfId="38078" hidden="1"/>
    <cellStyle name="Currency [0] 4094" xfId="8655" hidden="1"/>
    <cellStyle name="Currency [0] 4094" xfId="38043" hidden="1"/>
    <cellStyle name="Currency [0] 4095" xfId="8605" hidden="1"/>
    <cellStyle name="Currency [0] 4095" xfId="37993" hidden="1"/>
    <cellStyle name="Currency [0] 4096" xfId="8726" hidden="1"/>
    <cellStyle name="Currency [0] 4096" xfId="38114" hidden="1"/>
    <cellStyle name="Currency [0] 4097" xfId="8691" hidden="1"/>
    <cellStyle name="Currency [0] 4097" xfId="38079" hidden="1"/>
    <cellStyle name="Currency [0] 4098" xfId="8702" hidden="1"/>
    <cellStyle name="Currency [0] 4098" xfId="38090" hidden="1"/>
    <cellStyle name="Currency [0] 4099" xfId="8734" hidden="1"/>
    <cellStyle name="Currency [0] 4099" xfId="38122" hidden="1"/>
    <cellStyle name="Currency [0] 41" xfId="189" hidden="1"/>
    <cellStyle name="Currency [0] 41" xfId="353" hidden="1"/>
    <cellStyle name="Currency [0] 41" xfId="190" hidden="1"/>
    <cellStyle name="Currency [0] 41" xfId="375" hidden="1"/>
    <cellStyle name="Currency [0] 41" xfId="537" hidden="1"/>
    <cellStyle name="Currency [0] 41" xfId="701" hidden="1"/>
    <cellStyle name="Currency [0] 41" xfId="538" hidden="1"/>
    <cellStyle name="Currency [0] 41" xfId="723" hidden="1"/>
    <cellStyle name="Currency [0] 41" xfId="875" hidden="1"/>
    <cellStyle name="Currency [0] 41" xfId="1039" hidden="1"/>
    <cellStyle name="Currency [0] 41" xfId="876" hidden="1"/>
    <cellStyle name="Currency [0] 41" xfId="1061" hidden="1"/>
    <cellStyle name="Currency [0] 41" xfId="1217" hidden="1"/>
    <cellStyle name="Currency [0] 41" xfId="1381" hidden="1"/>
    <cellStyle name="Currency [0] 41" xfId="1218" hidden="1"/>
    <cellStyle name="Currency [0] 41" xfId="1403" hidden="1"/>
    <cellStyle name="Currency [0] 41" xfId="1545" hidden="1"/>
    <cellStyle name="Currency [0] 41" xfId="1709" hidden="1"/>
    <cellStyle name="Currency [0] 41" xfId="1546" hidden="1"/>
    <cellStyle name="Currency [0] 41" xfId="1731" hidden="1"/>
    <cellStyle name="Currency [0] 41" xfId="1873" hidden="1"/>
    <cellStyle name="Currency [0] 41" xfId="2037" hidden="1"/>
    <cellStyle name="Currency [0] 41" xfId="1874" hidden="1"/>
    <cellStyle name="Currency [0] 41" xfId="2059" hidden="1"/>
    <cellStyle name="Currency [0] 41" xfId="2204" hidden="1"/>
    <cellStyle name="Currency [0] 41" xfId="2367" hidden="1"/>
    <cellStyle name="Currency [0] 41" xfId="2205" hidden="1"/>
    <cellStyle name="Currency [0] 41" xfId="2387" hidden="1"/>
    <cellStyle name="Currency [0] 41" xfId="2410" hidden="1"/>
    <cellStyle name="Currency [0] 41" xfId="31799" hidden="1"/>
    <cellStyle name="Currency [0] 41" xfId="61257" hidden="1"/>
    <cellStyle name="Currency [0] 41" xfId="61339" hidden="1"/>
    <cellStyle name="Currency [0] 41" xfId="61423" hidden="1"/>
    <cellStyle name="Currency [0] 41" xfId="61505" hidden="1"/>
    <cellStyle name="Currency [0] 41" xfId="61588" hidden="1"/>
    <cellStyle name="Currency [0] 41" xfId="61670" hidden="1"/>
    <cellStyle name="Currency [0] 41" xfId="61750" hidden="1"/>
    <cellStyle name="Currency [0] 41" xfId="61832" hidden="1"/>
    <cellStyle name="Currency [0] 41" xfId="61914" hidden="1"/>
    <cellStyle name="Currency [0] 41" xfId="61996" hidden="1"/>
    <cellStyle name="Currency [0] 41" xfId="62080" hidden="1"/>
    <cellStyle name="Currency [0] 41" xfId="62162" hidden="1"/>
    <cellStyle name="Currency [0] 41" xfId="62244" hidden="1"/>
    <cellStyle name="Currency [0] 41" xfId="62326" hidden="1"/>
    <cellStyle name="Currency [0] 41" xfId="62406" hidden="1"/>
    <cellStyle name="Currency [0] 41" xfId="62488" hidden="1"/>
    <cellStyle name="Currency [0] 41" xfId="62563" hidden="1"/>
    <cellStyle name="Currency [0] 41" xfId="62645" hidden="1"/>
    <cellStyle name="Currency [0] 41" xfId="62729" hidden="1"/>
    <cellStyle name="Currency [0] 41" xfId="62811" hidden="1"/>
    <cellStyle name="Currency [0] 41" xfId="62893" hidden="1"/>
    <cellStyle name="Currency [0] 41" xfId="62975" hidden="1"/>
    <cellStyle name="Currency [0] 41" xfId="63055" hidden="1"/>
    <cellStyle name="Currency [0] 41" xfId="63137" hidden="1"/>
    <cellStyle name="Currency [0] 410" xfId="2805" hidden="1"/>
    <cellStyle name="Currency [0] 410" xfId="32194" hidden="1"/>
    <cellStyle name="Currency [0] 4100" xfId="8736" hidden="1"/>
    <cellStyle name="Currency [0] 4100" xfId="38124" hidden="1"/>
    <cellStyle name="Currency [0] 4101" xfId="8688" hidden="1"/>
    <cellStyle name="Currency [0] 4101" xfId="38076" hidden="1"/>
    <cellStyle name="Currency [0] 4102" xfId="8687" hidden="1"/>
    <cellStyle name="Currency [0] 4102" xfId="38075" hidden="1"/>
    <cellStyle name="Currency [0] 4103" xfId="8677" hidden="1"/>
    <cellStyle name="Currency [0] 4103" xfId="38065" hidden="1"/>
    <cellStyle name="Currency [0] 4104" xfId="8673" hidden="1"/>
    <cellStyle name="Currency [0] 4104" xfId="38061" hidden="1"/>
    <cellStyle name="Currency [0] 4105" xfId="8675" hidden="1"/>
    <cellStyle name="Currency [0] 4105" xfId="38063" hidden="1"/>
    <cellStyle name="Currency [0] 4106" xfId="8743" hidden="1"/>
    <cellStyle name="Currency [0] 4106" xfId="38131" hidden="1"/>
    <cellStyle name="Currency [0] 4107" xfId="7902" hidden="1"/>
    <cellStyle name="Currency [0] 4107" xfId="37290" hidden="1"/>
    <cellStyle name="Currency [0] 4108" xfId="8721" hidden="1"/>
    <cellStyle name="Currency [0] 4108" xfId="38109" hidden="1"/>
    <cellStyle name="Currency [0] 4109" xfId="8749" hidden="1"/>
    <cellStyle name="Currency [0] 4109" xfId="38137" hidden="1"/>
    <cellStyle name="Currency [0] 411" xfId="2803" hidden="1"/>
    <cellStyle name="Currency [0] 411" xfId="32192" hidden="1"/>
    <cellStyle name="Currency [0] 4110" xfId="8751" hidden="1"/>
    <cellStyle name="Currency [0] 4110" xfId="38139" hidden="1"/>
    <cellStyle name="Currency [0] 4111" xfId="8626" hidden="1"/>
    <cellStyle name="Currency [0] 4111" xfId="38014" hidden="1"/>
    <cellStyle name="Currency [0] 4112" xfId="8700" hidden="1"/>
    <cellStyle name="Currency [0] 4112" xfId="38088" hidden="1"/>
    <cellStyle name="Currency [0] 4113" xfId="8656" hidden="1"/>
    <cellStyle name="Currency [0] 4113" xfId="38044" hidden="1"/>
    <cellStyle name="Currency [0] 4114" xfId="8692" hidden="1"/>
    <cellStyle name="Currency [0] 4114" xfId="38080" hidden="1"/>
    <cellStyle name="Currency [0] 4115" xfId="8696" hidden="1"/>
    <cellStyle name="Currency [0] 4115" xfId="38084" hidden="1"/>
    <cellStyle name="Currency [0] 4116" xfId="8757" hidden="1"/>
    <cellStyle name="Currency [0] 4116" xfId="38145" hidden="1"/>
    <cellStyle name="Currency [0] 4117" xfId="7915" hidden="1"/>
    <cellStyle name="Currency [0] 4117" xfId="37303" hidden="1"/>
    <cellStyle name="Currency [0] 4118" xfId="8739" hidden="1"/>
    <cellStyle name="Currency [0] 4118" xfId="38127" hidden="1"/>
    <cellStyle name="Currency [0] 4119" xfId="8762" hidden="1"/>
    <cellStyle name="Currency [0] 4119" xfId="38150" hidden="1"/>
    <cellStyle name="Currency [0] 412" xfId="2804" hidden="1"/>
    <cellStyle name="Currency [0] 412" xfId="32193" hidden="1"/>
    <cellStyle name="Currency [0] 4120" xfId="8764" hidden="1"/>
    <cellStyle name="Currency [0] 4120" xfId="38152" hidden="1"/>
    <cellStyle name="Currency [0] 4121" xfId="8620" hidden="1"/>
    <cellStyle name="Currency [0] 4121" xfId="38008" hidden="1"/>
    <cellStyle name="Currency [0] 4122" xfId="8719" hidden="1"/>
    <cellStyle name="Currency [0] 4122" xfId="38107" hidden="1"/>
    <cellStyle name="Currency [0] 4123" xfId="8686" hidden="1"/>
    <cellStyle name="Currency [0] 4123" xfId="38074" hidden="1"/>
    <cellStyle name="Currency [0] 4124" xfId="8704" hidden="1"/>
    <cellStyle name="Currency [0] 4124" xfId="38092" hidden="1"/>
    <cellStyle name="Currency [0] 4125" xfId="8701" hidden="1"/>
    <cellStyle name="Currency [0] 4125" xfId="38089" hidden="1"/>
    <cellStyle name="Currency [0] 4126" xfId="8768" hidden="1"/>
    <cellStyle name="Currency [0] 4126" xfId="38156" hidden="1"/>
    <cellStyle name="Currency [0] 4127" xfId="8653" hidden="1"/>
    <cellStyle name="Currency [0] 4127" xfId="38041" hidden="1"/>
    <cellStyle name="Currency [0] 4128" xfId="8753" hidden="1"/>
    <cellStyle name="Currency [0] 4128" xfId="38141" hidden="1"/>
    <cellStyle name="Currency [0] 4129" xfId="8775" hidden="1"/>
    <cellStyle name="Currency [0] 4129" xfId="38163" hidden="1"/>
    <cellStyle name="Currency [0] 413" xfId="2841" hidden="1"/>
    <cellStyle name="Currency [0] 413" xfId="32230" hidden="1"/>
    <cellStyle name="Currency [0] 4130" xfId="8777" hidden="1"/>
    <cellStyle name="Currency [0] 4130" xfId="38165" hidden="1"/>
    <cellStyle name="Currency [0] 4131" xfId="8705" hidden="1"/>
    <cellStyle name="Currency [0] 4131" xfId="38093" hidden="1"/>
    <cellStyle name="Currency [0] 4132" xfId="8737" hidden="1"/>
    <cellStyle name="Currency [0] 4132" xfId="38125" hidden="1"/>
    <cellStyle name="Currency [0] 4133" xfId="7867" hidden="1"/>
    <cellStyle name="Currency [0] 4133" xfId="37255" hidden="1"/>
    <cellStyle name="Currency [0] 4134" xfId="8723" hidden="1"/>
    <cellStyle name="Currency [0] 4134" xfId="38111" hidden="1"/>
    <cellStyle name="Currency [0] 4135" xfId="8720" hidden="1"/>
    <cellStyle name="Currency [0] 4135" xfId="38108" hidden="1"/>
    <cellStyle name="Currency [0] 4136" xfId="8781" hidden="1"/>
    <cellStyle name="Currency [0] 4136" xfId="38169" hidden="1"/>
    <cellStyle name="Currency [0] 4137" xfId="8616" hidden="1"/>
    <cellStyle name="Currency [0] 4137" xfId="38004" hidden="1"/>
    <cellStyle name="Currency [0] 4138" xfId="8765" hidden="1"/>
    <cellStyle name="Currency [0] 4138" xfId="38153" hidden="1"/>
    <cellStyle name="Currency [0] 4139" xfId="8785" hidden="1"/>
    <cellStyle name="Currency [0] 4139" xfId="38173" hidden="1"/>
    <cellStyle name="Currency [0] 414" xfId="2527" hidden="1"/>
    <cellStyle name="Currency [0] 414" xfId="31916" hidden="1"/>
    <cellStyle name="Currency [0] 4140" xfId="8787" hidden="1"/>
    <cellStyle name="Currency [0] 4140" xfId="38175" hidden="1"/>
    <cellStyle name="Currency [0] 4141" xfId="8724" hidden="1"/>
    <cellStyle name="Currency [0] 4141" xfId="38112" hidden="1"/>
    <cellStyle name="Currency [0] 4142" xfId="8752" hidden="1"/>
    <cellStyle name="Currency [0] 4142" xfId="38140" hidden="1"/>
    <cellStyle name="Currency [0] 4143" xfId="8712" hidden="1"/>
    <cellStyle name="Currency [0] 4143" xfId="38100" hidden="1"/>
    <cellStyle name="Currency [0] 4144" xfId="8741" hidden="1"/>
    <cellStyle name="Currency [0] 4144" xfId="38129" hidden="1"/>
    <cellStyle name="Currency [0] 4145" xfId="8738" hidden="1"/>
    <cellStyle name="Currency [0] 4145" xfId="38126" hidden="1"/>
    <cellStyle name="Currency [0] 4146" xfId="8791" hidden="1"/>
    <cellStyle name="Currency [0] 4146" xfId="38179" hidden="1"/>
    <cellStyle name="Currency [0] 4147" xfId="8619" hidden="1"/>
    <cellStyle name="Currency [0] 4147" xfId="38007" hidden="1"/>
    <cellStyle name="Currency [0] 4148" xfId="8778" hidden="1"/>
    <cellStyle name="Currency [0] 4148" xfId="38166" hidden="1"/>
    <cellStyle name="Currency [0] 4149" xfId="8795" hidden="1"/>
    <cellStyle name="Currency [0] 4149" xfId="38183" hidden="1"/>
    <cellStyle name="Currency [0] 415" xfId="2831" hidden="1"/>
    <cellStyle name="Currency [0] 415" xfId="32220" hidden="1"/>
    <cellStyle name="Currency [0] 4150" xfId="8797" hidden="1"/>
    <cellStyle name="Currency [0] 4150" xfId="38185" hidden="1"/>
    <cellStyle name="Currency [0] 4151" xfId="8678" hidden="1"/>
    <cellStyle name="Currency [0] 4151" xfId="38066" hidden="1"/>
    <cellStyle name="Currency [0] 4152" xfId="8714" hidden="1"/>
    <cellStyle name="Currency [0] 4152" xfId="38102" hidden="1"/>
    <cellStyle name="Currency [0] 4153" xfId="8783" hidden="1"/>
    <cellStyle name="Currency [0] 4153" xfId="38171" hidden="1"/>
    <cellStyle name="Currency [0] 4154" xfId="8771" hidden="1"/>
    <cellStyle name="Currency [0] 4154" xfId="38159" hidden="1"/>
    <cellStyle name="Currency [0] 4155" xfId="8788" hidden="1"/>
    <cellStyle name="Currency [0] 4155" xfId="38176" hidden="1"/>
    <cellStyle name="Currency [0] 4156" xfId="8799" hidden="1"/>
    <cellStyle name="Currency [0] 4156" xfId="38187" hidden="1"/>
    <cellStyle name="Currency [0] 4157" xfId="8647" hidden="1"/>
    <cellStyle name="Currency [0] 4157" xfId="38035" hidden="1"/>
    <cellStyle name="Currency [0] 4158" xfId="8711" hidden="1"/>
    <cellStyle name="Currency [0] 4158" xfId="38099" hidden="1"/>
    <cellStyle name="Currency [0] 4159" xfId="8803" hidden="1"/>
    <cellStyle name="Currency [0] 4159" xfId="38191" hidden="1"/>
    <cellStyle name="Currency [0] 416" xfId="2843" hidden="1"/>
    <cellStyle name="Currency [0] 416" xfId="32232" hidden="1"/>
    <cellStyle name="Currency [0] 4160" xfId="8805" hidden="1"/>
    <cellStyle name="Currency [0] 4160" xfId="38193" hidden="1"/>
    <cellStyle name="Currency [0] 4161" xfId="8760" hidden="1"/>
    <cellStyle name="Currency [0] 4161" xfId="38148" hidden="1"/>
    <cellStyle name="Currency [0] 4162" xfId="8772" hidden="1"/>
    <cellStyle name="Currency [0] 4162" xfId="38160" hidden="1"/>
    <cellStyle name="Currency [0] 4163" xfId="8800" hidden="1"/>
    <cellStyle name="Currency [0] 4163" xfId="38188" hidden="1"/>
    <cellStyle name="Currency [0] 4164" xfId="8773" hidden="1"/>
    <cellStyle name="Currency [0] 4164" xfId="38161" hidden="1"/>
    <cellStyle name="Currency [0] 4165" xfId="8806" hidden="1"/>
    <cellStyle name="Currency [0] 4165" xfId="38194" hidden="1"/>
    <cellStyle name="Currency [0] 4166" xfId="8808" hidden="1"/>
    <cellStyle name="Currency [0] 4166" xfId="38196" hidden="1"/>
    <cellStyle name="Currency [0] 4167" xfId="8801" hidden="1"/>
    <cellStyle name="Currency [0] 4167" xfId="38189" hidden="1"/>
    <cellStyle name="Currency [0] 4168" xfId="8747" hidden="1"/>
    <cellStyle name="Currency [0] 4168" xfId="38135" hidden="1"/>
    <cellStyle name="Currency [0] 4169" xfId="8810" hidden="1"/>
    <cellStyle name="Currency [0] 4169" xfId="38198" hidden="1"/>
    <cellStyle name="Currency [0] 417" xfId="2844" hidden="1"/>
    <cellStyle name="Currency [0] 417" xfId="32233" hidden="1"/>
    <cellStyle name="Currency [0] 4170" xfId="8812" hidden="1"/>
    <cellStyle name="Currency [0] 4170" xfId="38200" hidden="1"/>
    <cellStyle name="Currency [0] 4171" xfId="7550" hidden="1"/>
    <cellStyle name="Currency [0] 4171" xfId="36938" hidden="1"/>
    <cellStyle name="Currency [0] 4172" xfId="7617" hidden="1"/>
    <cellStyle name="Currency [0] 4172" xfId="37005" hidden="1"/>
    <cellStyle name="Currency [0] 4173" xfId="7650" hidden="1"/>
    <cellStyle name="Currency [0] 4173" xfId="37038" hidden="1"/>
    <cellStyle name="Currency [0] 4174" xfId="8819" hidden="1"/>
    <cellStyle name="Currency [0] 4174" xfId="38207" hidden="1"/>
    <cellStyle name="Currency [0] 4175" xfId="8822" hidden="1"/>
    <cellStyle name="Currency [0] 4175" xfId="38210" hidden="1"/>
    <cellStyle name="Currency [0] 4176" xfId="7558" hidden="1"/>
    <cellStyle name="Currency [0] 4176" xfId="36946" hidden="1"/>
    <cellStyle name="Currency [0] 4177" xfId="8815" hidden="1"/>
    <cellStyle name="Currency [0] 4177" xfId="38203" hidden="1"/>
    <cellStyle name="Currency [0] 4178" xfId="8824" hidden="1"/>
    <cellStyle name="Currency [0] 4178" xfId="38212" hidden="1"/>
    <cellStyle name="Currency [0] 4179" xfId="8826" hidden="1"/>
    <cellStyle name="Currency [0] 4179" xfId="38214" hidden="1"/>
    <cellStyle name="Currency [0] 418" xfId="2782" hidden="1"/>
    <cellStyle name="Currency [0] 418" xfId="32171" hidden="1"/>
    <cellStyle name="Currency [0] 4180" xfId="7591" hidden="1"/>
    <cellStyle name="Currency [0] 4180" xfId="36979" hidden="1"/>
    <cellStyle name="Currency [0] 4181" xfId="7549" hidden="1"/>
    <cellStyle name="Currency [0] 4181" xfId="36937" hidden="1"/>
    <cellStyle name="Currency [0] 4182" xfId="8837" hidden="1"/>
    <cellStyle name="Currency [0] 4182" xfId="38225" hidden="1"/>
    <cellStyle name="Currency [0] 4183" xfId="8846" hidden="1"/>
    <cellStyle name="Currency [0] 4183" xfId="38234" hidden="1"/>
    <cellStyle name="Currency [0] 4184" xfId="8857" hidden="1"/>
    <cellStyle name="Currency [0] 4184" xfId="38245" hidden="1"/>
    <cellStyle name="Currency [0] 4185" xfId="8863" hidden="1"/>
    <cellStyle name="Currency [0] 4185" xfId="38251" hidden="1"/>
    <cellStyle name="Currency [0] 4186" xfId="8835" hidden="1"/>
    <cellStyle name="Currency [0] 4186" xfId="38223" hidden="1"/>
    <cellStyle name="Currency [0] 4187" xfId="8853" hidden="1"/>
    <cellStyle name="Currency [0] 4187" xfId="38241" hidden="1"/>
    <cellStyle name="Currency [0] 4188" xfId="8875" hidden="1"/>
    <cellStyle name="Currency [0] 4188" xfId="38263" hidden="1"/>
    <cellStyle name="Currency [0] 4189" xfId="8877" hidden="1"/>
    <cellStyle name="Currency [0] 4189" xfId="38265" hidden="1"/>
    <cellStyle name="Currency [0] 419" xfId="2818" hidden="1"/>
    <cellStyle name="Currency [0] 419" xfId="32207" hidden="1"/>
    <cellStyle name="Currency [0] 4190" xfId="7553" hidden="1"/>
    <cellStyle name="Currency [0] 4190" xfId="36941" hidden="1"/>
    <cellStyle name="Currency [0] 4191" xfId="7568" hidden="1"/>
    <cellStyle name="Currency [0] 4191" xfId="36956" hidden="1"/>
    <cellStyle name="Currency [0] 4192" xfId="8849" hidden="1"/>
    <cellStyle name="Currency [0] 4192" xfId="38237" hidden="1"/>
    <cellStyle name="Currency [0] 4193" xfId="7563" hidden="1"/>
    <cellStyle name="Currency [0] 4193" xfId="36951" hidden="1"/>
    <cellStyle name="Currency [0] 4194" xfId="8838" hidden="1"/>
    <cellStyle name="Currency [0] 4194" xfId="38226" hidden="1"/>
    <cellStyle name="Currency [0] 4195" xfId="8882" hidden="1"/>
    <cellStyle name="Currency [0] 4195" xfId="38270" hidden="1"/>
    <cellStyle name="Currency [0] 4196" xfId="8850" hidden="1"/>
    <cellStyle name="Currency [0] 4196" xfId="38238" hidden="1"/>
    <cellStyle name="Currency [0] 4197" xfId="8858" hidden="1"/>
    <cellStyle name="Currency [0] 4197" xfId="38246" hidden="1"/>
    <cellStyle name="Currency [0] 4198" xfId="8894" hidden="1"/>
    <cellStyle name="Currency [0] 4198" xfId="38282" hidden="1"/>
    <cellStyle name="Currency [0] 4199" xfId="8896" hidden="1"/>
    <cellStyle name="Currency [0] 4199" xfId="38284" hidden="1"/>
    <cellStyle name="Currency [0] 42" xfId="2417" hidden="1"/>
    <cellStyle name="Currency [0] 42" xfId="31806" hidden="1"/>
    <cellStyle name="Currency [0] 420" xfId="2798" hidden="1"/>
    <cellStyle name="Currency [0] 420" xfId="32187" hidden="1"/>
    <cellStyle name="Currency [0] 4200" xfId="8852" hidden="1"/>
    <cellStyle name="Currency [0] 4200" xfId="38240" hidden="1"/>
    <cellStyle name="Currency [0] 4201" xfId="8865" hidden="1"/>
    <cellStyle name="Currency [0] 4201" xfId="38253" hidden="1"/>
    <cellStyle name="Currency [0] 4202" xfId="8870" hidden="1"/>
    <cellStyle name="Currency [0] 4202" xfId="38258" hidden="1"/>
    <cellStyle name="Currency [0] 4203" xfId="8864" hidden="1"/>
    <cellStyle name="Currency [0] 4203" xfId="38252" hidden="1"/>
    <cellStyle name="Currency [0] 4204" xfId="8912" hidden="1"/>
    <cellStyle name="Currency [0] 4204" xfId="38300" hidden="1"/>
    <cellStyle name="Currency [0] 4205" xfId="8920" hidden="1"/>
    <cellStyle name="Currency [0] 4205" xfId="38308" hidden="1"/>
    <cellStyle name="Currency [0] 4206" xfId="8848" hidden="1"/>
    <cellStyle name="Currency [0] 4206" xfId="38236" hidden="1"/>
    <cellStyle name="Currency [0] 4207" xfId="8906" hidden="1"/>
    <cellStyle name="Currency [0] 4207" xfId="38294" hidden="1"/>
    <cellStyle name="Currency [0] 4208" xfId="8929" hidden="1"/>
    <cellStyle name="Currency [0] 4208" xfId="38317" hidden="1"/>
    <cellStyle name="Currency [0] 4209" xfId="8931" hidden="1"/>
    <cellStyle name="Currency [0] 4209" xfId="38319" hidden="1"/>
    <cellStyle name="Currency [0] 421" xfId="2814" hidden="1"/>
    <cellStyle name="Currency [0] 421" xfId="32203" hidden="1"/>
    <cellStyle name="Currency [0] 4210" xfId="8831" hidden="1"/>
    <cellStyle name="Currency [0] 4210" xfId="38219" hidden="1"/>
    <cellStyle name="Currency [0] 4211" xfId="8841" hidden="1"/>
    <cellStyle name="Currency [0] 4211" xfId="38229" hidden="1"/>
    <cellStyle name="Currency [0] 4212" xfId="8903" hidden="1"/>
    <cellStyle name="Currency [0] 4212" xfId="38291" hidden="1"/>
    <cellStyle name="Currency [0] 4213" xfId="8868" hidden="1"/>
    <cellStyle name="Currency [0] 4213" xfId="38256" hidden="1"/>
    <cellStyle name="Currency [0] 4214" xfId="8817" hidden="1"/>
    <cellStyle name="Currency [0] 4214" xfId="38205" hidden="1"/>
    <cellStyle name="Currency [0] 4215" xfId="8939" hidden="1"/>
    <cellStyle name="Currency [0] 4215" xfId="38327" hidden="1"/>
    <cellStyle name="Currency [0] 4216" xfId="8904" hidden="1"/>
    <cellStyle name="Currency [0] 4216" xfId="38292" hidden="1"/>
    <cellStyle name="Currency [0] 4217" xfId="8915" hidden="1"/>
    <cellStyle name="Currency [0] 4217" xfId="38303" hidden="1"/>
    <cellStyle name="Currency [0] 4218" xfId="8947" hidden="1"/>
    <cellStyle name="Currency [0] 4218" xfId="38335" hidden="1"/>
    <cellStyle name="Currency [0] 4219" xfId="8949" hidden="1"/>
    <cellStyle name="Currency [0] 4219" xfId="38337" hidden="1"/>
    <cellStyle name="Currency [0] 422" xfId="2816" hidden="1"/>
    <cellStyle name="Currency [0] 422" xfId="32205" hidden="1"/>
    <cellStyle name="Currency [0] 4220" xfId="8901" hidden="1"/>
    <cellStyle name="Currency [0] 4220" xfId="38289" hidden="1"/>
    <cellStyle name="Currency [0] 4221" xfId="8900" hidden="1"/>
    <cellStyle name="Currency [0] 4221" xfId="38288" hidden="1"/>
    <cellStyle name="Currency [0] 4222" xfId="8890" hidden="1"/>
    <cellStyle name="Currency [0] 4222" xfId="38278" hidden="1"/>
    <cellStyle name="Currency [0] 4223" xfId="8886" hidden="1"/>
    <cellStyle name="Currency [0] 4223" xfId="38274" hidden="1"/>
    <cellStyle name="Currency [0] 4224" xfId="8888" hidden="1"/>
    <cellStyle name="Currency [0] 4224" xfId="38276" hidden="1"/>
    <cellStyle name="Currency [0] 4225" xfId="8956" hidden="1"/>
    <cellStyle name="Currency [0] 4225" xfId="38344" hidden="1"/>
    <cellStyle name="Currency [0] 4226" xfId="7595" hidden="1"/>
    <cellStyle name="Currency [0] 4226" xfId="36983" hidden="1"/>
    <cellStyle name="Currency [0] 4227" xfId="8934" hidden="1"/>
    <cellStyle name="Currency [0] 4227" xfId="38322" hidden="1"/>
    <cellStyle name="Currency [0] 4228" xfId="8962" hidden="1"/>
    <cellStyle name="Currency [0] 4228" xfId="38350" hidden="1"/>
    <cellStyle name="Currency [0] 4229" xfId="8964" hidden="1"/>
    <cellStyle name="Currency [0] 4229" xfId="38352" hidden="1"/>
    <cellStyle name="Currency [0] 423" xfId="2847" hidden="1"/>
    <cellStyle name="Currency [0] 423" xfId="32236" hidden="1"/>
    <cellStyle name="Currency [0] 4230" xfId="8839" hidden="1"/>
    <cellStyle name="Currency [0] 4230" xfId="38227" hidden="1"/>
    <cellStyle name="Currency [0] 4231" xfId="8913" hidden="1"/>
    <cellStyle name="Currency [0] 4231" xfId="38301" hidden="1"/>
    <cellStyle name="Currency [0] 4232" xfId="8869" hidden="1"/>
    <cellStyle name="Currency [0] 4232" xfId="38257" hidden="1"/>
    <cellStyle name="Currency [0] 4233" xfId="8905" hidden="1"/>
    <cellStyle name="Currency [0] 4233" xfId="38293" hidden="1"/>
    <cellStyle name="Currency [0] 4234" xfId="8909" hidden="1"/>
    <cellStyle name="Currency [0] 4234" xfId="38297" hidden="1"/>
    <cellStyle name="Currency [0] 4235" xfId="8970" hidden="1"/>
    <cellStyle name="Currency [0] 4235" xfId="38358" hidden="1"/>
    <cellStyle name="Currency [0] 4236" xfId="7570" hidden="1"/>
    <cellStyle name="Currency [0] 4236" xfId="36958" hidden="1"/>
    <cellStyle name="Currency [0] 4237" xfId="8952" hidden="1"/>
    <cellStyle name="Currency [0] 4237" xfId="38340" hidden="1"/>
    <cellStyle name="Currency [0] 4238" xfId="8975" hidden="1"/>
    <cellStyle name="Currency [0] 4238" xfId="38363" hidden="1"/>
    <cellStyle name="Currency [0] 4239" xfId="8977" hidden="1"/>
    <cellStyle name="Currency [0] 4239" xfId="38365" hidden="1"/>
    <cellStyle name="Currency [0] 424" xfId="2520" hidden="1"/>
    <cellStyle name="Currency [0] 424" xfId="31909" hidden="1"/>
    <cellStyle name="Currency [0] 4240" xfId="8833" hidden="1"/>
    <cellStyle name="Currency [0] 4240" xfId="38221" hidden="1"/>
    <cellStyle name="Currency [0] 4241" xfId="8932" hidden="1"/>
    <cellStyle name="Currency [0] 4241" xfId="38320" hidden="1"/>
    <cellStyle name="Currency [0] 4242" xfId="8899" hidden="1"/>
    <cellStyle name="Currency [0] 4242" xfId="38287" hidden="1"/>
    <cellStyle name="Currency [0] 4243" xfId="8917" hidden="1"/>
    <cellStyle name="Currency [0] 4243" xfId="38305" hidden="1"/>
    <cellStyle name="Currency [0] 4244" xfId="8914" hidden="1"/>
    <cellStyle name="Currency [0] 4244" xfId="38302" hidden="1"/>
    <cellStyle name="Currency [0] 4245" xfId="8981" hidden="1"/>
    <cellStyle name="Currency [0] 4245" xfId="38369" hidden="1"/>
    <cellStyle name="Currency [0] 4246" xfId="8866" hidden="1"/>
    <cellStyle name="Currency [0] 4246" xfId="38254" hidden="1"/>
    <cellStyle name="Currency [0] 4247" xfId="8966" hidden="1"/>
    <cellStyle name="Currency [0] 4247" xfId="38354" hidden="1"/>
    <cellStyle name="Currency [0] 4248" xfId="8988" hidden="1"/>
    <cellStyle name="Currency [0] 4248" xfId="38376" hidden="1"/>
    <cellStyle name="Currency [0] 4249" xfId="8990" hidden="1"/>
    <cellStyle name="Currency [0] 4249" xfId="38378" hidden="1"/>
    <cellStyle name="Currency [0] 425" xfId="2839" hidden="1"/>
    <cellStyle name="Currency [0] 425" xfId="32228" hidden="1"/>
    <cellStyle name="Currency [0] 4250" xfId="8918" hidden="1"/>
    <cellStyle name="Currency [0] 4250" xfId="38306" hidden="1"/>
    <cellStyle name="Currency [0] 4251" xfId="8950" hidden="1"/>
    <cellStyle name="Currency [0] 4251" xfId="38338" hidden="1"/>
    <cellStyle name="Currency [0] 4252" xfId="7556" hidden="1"/>
    <cellStyle name="Currency [0] 4252" xfId="36944" hidden="1"/>
    <cellStyle name="Currency [0] 4253" xfId="8936" hidden="1"/>
    <cellStyle name="Currency [0] 4253" xfId="38324" hidden="1"/>
    <cellStyle name="Currency [0] 4254" xfId="8933" hidden="1"/>
    <cellStyle name="Currency [0] 4254" xfId="38321" hidden="1"/>
    <cellStyle name="Currency [0] 4255" xfId="8994" hidden="1"/>
    <cellStyle name="Currency [0] 4255" xfId="38382" hidden="1"/>
    <cellStyle name="Currency [0] 4256" xfId="8829" hidden="1"/>
    <cellStyle name="Currency [0] 4256" xfId="38217" hidden="1"/>
    <cellStyle name="Currency [0] 4257" xfId="8978" hidden="1"/>
    <cellStyle name="Currency [0] 4257" xfId="38366" hidden="1"/>
    <cellStyle name="Currency [0] 4258" xfId="8998" hidden="1"/>
    <cellStyle name="Currency [0] 4258" xfId="38386" hidden="1"/>
    <cellStyle name="Currency [0] 4259" xfId="9000" hidden="1"/>
    <cellStyle name="Currency [0] 4259" xfId="38388" hidden="1"/>
    <cellStyle name="Currency [0] 426" xfId="2849" hidden="1"/>
    <cellStyle name="Currency [0] 426" xfId="32238" hidden="1"/>
    <cellStyle name="Currency [0] 4260" xfId="8937" hidden="1"/>
    <cellStyle name="Currency [0] 4260" xfId="38325" hidden="1"/>
    <cellStyle name="Currency [0] 4261" xfId="8965" hidden="1"/>
    <cellStyle name="Currency [0] 4261" xfId="38353" hidden="1"/>
    <cellStyle name="Currency [0] 4262" xfId="8925" hidden="1"/>
    <cellStyle name="Currency [0] 4262" xfId="38313" hidden="1"/>
    <cellStyle name="Currency [0] 4263" xfId="8954" hidden="1"/>
    <cellStyle name="Currency [0] 4263" xfId="38342" hidden="1"/>
    <cellStyle name="Currency [0] 4264" xfId="8951" hidden="1"/>
    <cellStyle name="Currency [0] 4264" xfId="38339" hidden="1"/>
    <cellStyle name="Currency [0] 4265" xfId="9004" hidden="1"/>
    <cellStyle name="Currency [0] 4265" xfId="38392" hidden="1"/>
    <cellStyle name="Currency [0] 4266" xfId="8832" hidden="1"/>
    <cellStyle name="Currency [0] 4266" xfId="38220" hidden="1"/>
    <cellStyle name="Currency [0] 4267" xfId="8991" hidden="1"/>
    <cellStyle name="Currency [0] 4267" xfId="38379" hidden="1"/>
    <cellStyle name="Currency [0] 4268" xfId="9008" hidden="1"/>
    <cellStyle name="Currency [0] 4268" xfId="38396" hidden="1"/>
    <cellStyle name="Currency [0] 4269" xfId="9010" hidden="1"/>
    <cellStyle name="Currency [0] 4269" xfId="38398" hidden="1"/>
    <cellStyle name="Currency [0] 427" xfId="2850" hidden="1"/>
    <cellStyle name="Currency [0] 427" xfId="32239" hidden="1"/>
    <cellStyle name="Currency [0] 4270" xfId="8891" hidden="1"/>
    <cellStyle name="Currency [0] 4270" xfId="38279" hidden="1"/>
    <cellStyle name="Currency [0] 4271" xfId="8927" hidden="1"/>
    <cellStyle name="Currency [0] 4271" xfId="38315" hidden="1"/>
    <cellStyle name="Currency [0] 4272" xfId="8996" hidden="1"/>
    <cellStyle name="Currency [0] 4272" xfId="38384" hidden="1"/>
    <cellStyle name="Currency [0] 4273" xfId="8984" hidden="1"/>
    <cellStyle name="Currency [0] 4273" xfId="38372" hidden="1"/>
    <cellStyle name="Currency [0] 4274" xfId="9001" hidden="1"/>
    <cellStyle name="Currency [0] 4274" xfId="38389" hidden="1"/>
    <cellStyle name="Currency [0] 4275" xfId="9012" hidden="1"/>
    <cellStyle name="Currency [0] 4275" xfId="38400" hidden="1"/>
    <cellStyle name="Currency [0] 4276" xfId="8860" hidden="1"/>
    <cellStyle name="Currency [0] 4276" xfId="38248" hidden="1"/>
    <cellStyle name="Currency [0] 4277" xfId="8924" hidden="1"/>
    <cellStyle name="Currency [0] 4277" xfId="38312" hidden="1"/>
    <cellStyle name="Currency [0] 4278" xfId="9016" hidden="1"/>
    <cellStyle name="Currency [0] 4278" xfId="38404" hidden="1"/>
    <cellStyle name="Currency [0] 4279" xfId="9018" hidden="1"/>
    <cellStyle name="Currency [0] 4279" xfId="38406" hidden="1"/>
    <cellStyle name="Currency [0] 428" xfId="2778" hidden="1"/>
    <cellStyle name="Currency [0] 428" xfId="32167" hidden="1"/>
    <cellStyle name="Currency [0] 4280" xfId="8973" hidden="1"/>
    <cellStyle name="Currency [0] 4280" xfId="38361" hidden="1"/>
    <cellStyle name="Currency [0] 4281" xfId="8985" hidden="1"/>
    <cellStyle name="Currency [0] 4281" xfId="38373" hidden="1"/>
    <cellStyle name="Currency [0] 4282" xfId="9013" hidden="1"/>
    <cellStyle name="Currency [0] 4282" xfId="38401" hidden="1"/>
    <cellStyle name="Currency [0] 4283" xfId="8986" hidden="1"/>
    <cellStyle name="Currency [0] 4283" xfId="38374" hidden="1"/>
    <cellStyle name="Currency [0] 4284" xfId="9019" hidden="1"/>
    <cellStyle name="Currency [0] 4284" xfId="38407" hidden="1"/>
    <cellStyle name="Currency [0] 4285" xfId="9021" hidden="1"/>
    <cellStyle name="Currency [0] 4285" xfId="38409" hidden="1"/>
    <cellStyle name="Currency [0] 4286" xfId="9014" hidden="1"/>
    <cellStyle name="Currency [0] 4286" xfId="38402" hidden="1"/>
    <cellStyle name="Currency [0] 4287" xfId="8960" hidden="1"/>
    <cellStyle name="Currency [0] 4287" xfId="38348" hidden="1"/>
    <cellStyle name="Currency [0] 4288" xfId="9023" hidden="1"/>
    <cellStyle name="Currency [0] 4288" xfId="38411" hidden="1"/>
    <cellStyle name="Currency [0] 4289" xfId="9025" hidden="1"/>
    <cellStyle name="Currency [0] 4289" xfId="38413" hidden="1"/>
    <cellStyle name="Currency [0] 429" xfId="2829" hidden="1"/>
    <cellStyle name="Currency [0] 429" xfId="32218" hidden="1"/>
    <cellStyle name="Currency [0] 4290" xfId="9085" hidden="1"/>
    <cellStyle name="Currency [0] 4290" xfId="38473" hidden="1"/>
    <cellStyle name="Currency [0] 4291" xfId="9104" hidden="1"/>
    <cellStyle name="Currency [0] 4291" xfId="38492" hidden="1"/>
    <cellStyle name="Currency [0] 4292" xfId="9111" hidden="1"/>
    <cellStyle name="Currency [0] 4292" xfId="38499" hidden="1"/>
    <cellStyle name="Currency [0] 4293" xfId="9118" hidden="1"/>
    <cellStyle name="Currency [0] 4293" xfId="38506" hidden="1"/>
    <cellStyle name="Currency [0] 4294" xfId="9123" hidden="1"/>
    <cellStyle name="Currency [0] 4294" xfId="38511" hidden="1"/>
    <cellStyle name="Currency [0] 4295" xfId="9102" hidden="1"/>
    <cellStyle name="Currency [0] 4295" xfId="38490" hidden="1"/>
    <cellStyle name="Currency [0] 4296" xfId="9113" hidden="1"/>
    <cellStyle name="Currency [0] 4296" xfId="38501" hidden="1"/>
    <cellStyle name="Currency [0] 4297" xfId="9127" hidden="1"/>
    <cellStyle name="Currency [0] 4297" xfId="38515" hidden="1"/>
    <cellStyle name="Currency [0] 4298" xfId="9129" hidden="1"/>
    <cellStyle name="Currency [0] 4298" xfId="38517" hidden="1"/>
    <cellStyle name="Currency [0] 4299" xfId="9112" hidden="1"/>
    <cellStyle name="Currency [0] 4299" xfId="38500" hidden="1"/>
    <cellStyle name="Currency [0] 43" xfId="2446" hidden="1"/>
    <cellStyle name="Currency [0] 43" xfId="31835" hidden="1"/>
    <cellStyle name="Currency [0] 430" xfId="2809" hidden="1"/>
    <cellStyle name="Currency [0] 430" xfId="32198" hidden="1"/>
    <cellStyle name="Currency [0] 4300" xfId="9086" hidden="1"/>
    <cellStyle name="Currency [0] 4300" xfId="38474" hidden="1"/>
    <cellStyle name="Currency [0] 4301" xfId="9140" hidden="1"/>
    <cellStyle name="Currency [0] 4301" xfId="38528" hidden="1"/>
    <cellStyle name="Currency [0] 4302" xfId="9149" hidden="1"/>
    <cellStyle name="Currency [0] 4302" xfId="38537" hidden="1"/>
    <cellStyle name="Currency [0] 4303" xfId="9160" hidden="1"/>
    <cellStyle name="Currency [0] 4303" xfId="38548" hidden="1"/>
    <cellStyle name="Currency [0] 4304" xfId="9166" hidden="1"/>
    <cellStyle name="Currency [0] 4304" xfId="38554" hidden="1"/>
    <cellStyle name="Currency [0] 4305" xfId="9138" hidden="1"/>
    <cellStyle name="Currency [0] 4305" xfId="38526" hidden="1"/>
    <cellStyle name="Currency [0] 4306" xfId="9156" hidden="1"/>
    <cellStyle name="Currency [0] 4306" xfId="38544" hidden="1"/>
    <cellStyle name="Currency [0] 4307" xfId="9178" hidden="1"/>
    <cellStyle name="Currency [0] 4307" xfId="38566" hidden="1"/>
    <cellStyle name="Currency [0] 4308" xfId="9180" hidden="1"/>
    <cellStyle name="Currency [0] 4308" xfId="38568" hidden="1"/>
    <cellStyle name="Currency [0] 4309" xfId="9108" hidden="1"/>
    <cellStyle name="Currency [0] 4309" xfId="38496" hidden="1"/>
    <cellStyle name="Currency [0] 431" xfId="2821" hidden="1"/>
    <cellStyle name="Currency [0] 431" xfId="32210" hidden="1"/>
    <cellStyle name="Currency [0] 4310" xfId="9092" hidden="1"/>
    <cellStyle name="Currency [0] 4310" xfId="38480" hidden="1"/>
    <cellStyle name="Currency [0] 4311" xfId="9152" hidden="1"/>
    <cellStyle name="Currency [0] 4311" xfId="38540" hidden="1"/>
    <cellStyle name="Currency [0] 4312" xfId="9097" hidden="1"/>
    <cellStyle name="Currency [0] 4312" xfId="38485" hidden="1"/>
    <cellStyle name="Currency [0] 4313" xfId="9141" hidden="1"/>
    <cellStyle name="Currency [0] 4313" xfId="38529" hidden="1"/>
    <cellStyle name="Currency [0] 4314" xfId="9185" hidden="1"/>
    <cellStyle name="Currency [0] 4314" xfId="38573" hidden="1"/>
    <cellStyle name="Currency [0] 4315" xfId="9153" hidden="1"/>
    <cellStyle name="Currency [0] 4315" xfId="38541" hidden="1"/>
    <cellStyle name="Currency [0] 4316" xfId="9161" hidden="1"/>
    <cellStyle name="Currency [0] 4316" xfId="38549" hidden="1"/>
    <cellStyle name="Currency [0] 4317" xfId="9197" hidden="1"/>
    <cellStyle name="Currency [0] 4317" xfId="38585" hidden="1"/>
    <cellStyle name="Currency [0] 4318" xfId="9199" hidden="1"/>
    <cellStyle name="Currency [0] 4318" xfId="38587" hidden="1"/>
    <cellStyle name="Currency [0] 4319" xfId="9155" hidden="1"/>
    <cellStyle name="Currency [0] 4319" xfId="38543" hidden="1"/>
    <cellStyle name="Currency [0] 432" xfId="2819" hidden="1"/>
    <cellStyle name="Currency [0] 432" xfId="32208" hidden="1"/>
    <cellStyle name="Currency [0] 4320" xfId="9168" hidden="1"/>
    <cellStyle name="Currency [0] 4320" xfId="38556" hidden="1"/>
    <cellStyle name="Currency [0] 4321" xfId="9173" hidden="1"/>
    <cellStyle name="Currency [0] 4321" xfId="38561" hidden="1"/>
    <cellStyle name="Currency [0] 4322" xfId="9167" hidden="1"/>
    <cellStyle name="Currency [0] 4322" xfId="38555" hidden="1"/>
    <cellStyle name="Currency [0] 4323" xfId="9215" hidden="1"/>
    <cellStyle name="Currency [0] 4323" xfId="38603" hidden="1"/>
    <cellStyle name="Currency [0] 4324" xfId="9223" hidden="1"/>
    <cellStyle name="Currency [0] 4324" xfId="38611" hidden="1"/>
    <cellStyle name="Currency [0] 4325" xfId="9151" hidden="1"/>
    <cellStyle name="Currency [0] 4325" xfId="38539" hidden="1"/>
    <cellStyle name="Currency [0] 4326" xfId="9209" hidden="1"/>
    <cellStyle name="Currency [0] 4326" xfId="38597" hidden="1"/>
    <cellStyle name="Currency [0] 4327" xfId="9232" hidden="1"/>
    <cellStyle name="Currency [0] 4327" xfId="38620" hidden="1"/>
    <cellStyle name="Currency [0] 4328" xfId="9234" hidden="1"/>
    <cellStyle name="Currency [0] 4328" xfId="38622" hidden="1"/>
    <cellStyle name="Currency [0] 4329" xfId="9134" hidden="1"/>
    <cellStyle name="Currency [0] 4329" xfId="38522" hidden="1"/>
    <cellStyle name="Currency [0] 433" xfId="2852" hidden="1"/>
    <cellStyle name="Currency [0] 433" xfId="32241" hidden="1"/>
    <cellStyle name="Currency [0] 4330" xfId="9144" hidden="1"/>
    <cellStyle name="Currency [0] 4330" xfId="38532" hidden="1"/>
    <cellStyle name="Currency [0] 4331" xfId="9206" hidden="1"/>
    <cellStyle name="Currency [0] 4331" xfId="38594" hidden="1"/>
    <cellStyle name="Currency [0] 4332" xfId="9171" hidden="1"/>
    <cellStyle name="Currency [0] 4332" xfId="38559" hidden="1"/>
    <cellStyle name="Currency [0] 4333" xfId="9116" hidden="1"/>
    <cellStyle name="Currency [0] 4333" xfId="38504" hidden="1"/>
    <cellStyle name="Currency [0] 4334" xfId="9242" hidden="1"/>
    <cellStyle name="Currency [0] 4334" xfId="38630" hidden="1"/>
    <cellStyle name="Currency [0] 4335" xfId="9207" hidden="1"/>
    <cellStyle name="Currency [0] 4335" xfId="38595" hidden="1"/>
    <cellStyle name="Currency [0] 4336" xfId="9218" hidden="1"/>
    <cellStyle name="Currency [0] 4336" xfId="38606" hidden="1"/>
    <cellStyle name="Currency [0] 4337" xfId="9250" hidden="1"/>
    <cellStyle name="Currency [0] 4337" xfId="38638" hidden="1"/>
    <cellStyle name="Currency [0] 4338" xfId="9252" hidden="1"/>
    <cellStyle name="Currency [0] 4338" xfId="38640" hidden="1"/>
    <cellStyle name="Currency [0] 4339" xfId="9204" hidden="1"/>
    <cellStyle name="Currency [0] 4339" xfId="38592" hidden="1"/>
    <cellStyle name="Currency [0] 434" xfId="2796" hidden="1"/>
    <cellStyle name="Currency [0] 434" xfId="32185" hidden="1"/>
    <cellStyle name="Currency [0] 4340" xfId="9203" hidden="1"/>
    <cellStyle name="Currency [0] 4340" xfId="38591" hidden="1"/>
    <cellStyle name="Currency [0] 4341" xfId="9193" hidden="1"/>
    <cellStyle name="Currency [0] 4341" xfId="38581" hidden="1"/>
    <cellStyle name="Currency [0] 4342" xfId="9189" hidden="1"/>
    <cellStyle name="Currency [0] 4342" xfId="38577" hidden="1"/>
    <cellStyle name="Currency [0] 4343" xfId="9191" hidden="1"/>
    <cellStyle name="Currency [0] 4343" xfId="38579" hidden="1"/>
    <cellStyle name="Currency [0] 4344" xfId="9259" hidden="1"/>
    <cellStyle name="Currency [0] 4344" xfId="38647" hidden="1"/>
    <cellStyle name="Currency [0] 4345" xfId="9094" hidden="1"/>
    <cellStyle name="Currency [0] 4345" xfId="38482" hidden="1"/>
    <cellStyle name="Currency [0] 4346" xfId="9237" hidden="1"/>
    <cellStyle name="Currency [0] 4346" xfId="38625" hidden="1"/>
    <cellStyle name="Currency [0] 4347" xfId="9265" hidden="1"/>
    <cellStyle name="Currency [0] 4347" xfId="38653" hidden="1"/>
    <cellStyle name="Currency [0] 4348" xfId="9267" hidden="1"/>
    <cellStyle name="Currency [0] 4348" xfId="38655" hidden="1"/>
    <cellStyle name="Currency [0] 4349" xfId="9142" hidden="1"/>
    <cellStyle name="Currency [0] 4349" xfId="38530" hidden="1"/>
    <cellStyle name="Currency [0] 435" xfId="2846" hidden="1"/>
    <cellStyle name="Currency [0] 435" xfId="32235" hidden="1"/>
    <cellStyle name="Currency [0] 4350" xfId="9216" hidden="1"/>
    <cellStyle name="Currency [0] 4350" xfId="38604" hidden="1"/>
    <cellStyle name="Currency [0] 4351" xfId="9172" hidden="1"/>
    <cellStyle name="Currency [0] 4351" xfId="38560" hidden="1"/>
    <cellStyle name="Currency [0] 4352" xfId="9208" hidden="1"/>
    <cellStyle name="Currency [0] 4352" xfId="38596" hidden="1"/>
    <cellStyle name="Currency [0] 4353" xfId="9212" hidden="1"/>
    <cellStyle name="Currency [0] 4353" xfId="38600" hidden="1"/>
    <cellStyle name="Currency [0] 4354" xfId="9273" hidden="1"/>
    <cellStyle name="Currency [0] 4354" xfId="38661" hidden="1"/>
    <cellStyle name="Currency [0] 4355" xfId="9089" hidden="1"/>
    <cellStyle name="Currency [0] 4355" xfId="38477" hidden="1"/>
    <cellStyle name="Currency [0] 4356" xfId="9255" hidden="1"/>
    <cellStyle name="Currency [0] 4356" xfId="38643" hidden="1"/>
    <cellStyle name="Currency [0] 4357" xfId="9278" hidden="1"/>
    <cellStyle name="Currency [0] 4357" xfId="38666" hidden="1"/>
    <cellStyle name="Currency [0] 4358" xfId="9280" hidden="1"/>
    <cellStyle name="Currency [0] 4358" xfId="38668" hidden="1"/>
    <cellStyle name="Currency [0] 4359" xfId="9136" hidden="1"/>
    <cellStyle name="Currency [0] 4359" xfId="38524" hidden="1"/>
    <cellStyle name="Currency [0] 436" xfId="2856" hidden="1"/>
    <cellStyle name="Currency [0] 436" xfId="32245" hidden="1"/>
    <cellStyle name="Currency [0] 4360" xfId="9235" hidden="1"/>
    <cellStyle name="Currency [0] 4360" xfId="38623" hidden="1"/>
    <cellStyle name="Currency [0] 4361" xfId="9202" hidden="1"/>
    <cellStyle name="Currency [0] 4361" xfId="38590" hidden="1"/>
    <cellStyle name="Currency [0] 4362" xfId="9220" hidden="1"/>
    <cellStyle name="Currency [0] 4362" xfId="38608" hidden="1"/>
    <cellStyle name="Currency [0] 4363" xfId="9217" hidden="1"/>
    <cellStyle name="Currency [0] 4363" xfId="38605" hidden="1"/>
    <cellStyle name="Currency [0] 4364" xfId="9284" hidden="1"/>
    <cellStyle name="Currency [0] 4364" xfId="38672" hidden="1"/>
    <cellStyle name="Currency [0] 4365" xfId="9169" hidden="1"/>
    <cellStyle name="Currency [0] 4365" xfId="38557" hidden="1"/>
    <cellStyle name="Currency [0] 4366" xfId="9269" hidden="1"/>
    <cellStyle name="Currency [0] 4366" xfId="38657" hidden="1"/>
    <cellStyle name="Currency [0] 4367" xfId="9291" hidden="1"/>
    <cellStyle name="Currency [0] 4367" xfId="38679" hidden="1"/>
    <cellStyle name="Currency [0] 4368" xfId="9293" hidden="1"/>
    <cellStyle name="Currency [0] 4368" xfId="38681" hidden="1"/>
    <cellStyle name="Currency [0] 4369" xfId="9221" hidden="1"/>
    <cellStyle name="Currency [0] 4369" xfId="38609" hidden="1"/>
    <cellStyle name="Currency [0] 437" xfId="2857" hidden="1"/>
    <cellStyle name="Currency [0] 437" xfId="32246" hidden="1"/>
    <cellStyle name="Currency [0] 4370" xfId="9253" hidden="1"/>
    <cellStyle name="Currency [0] 4370" xfId="38641" hidden="1"/>
    <cellStyle name="Currency [0] 4371" xfId="9105" hidden="1"/>
    <cellStyle name="Currency [0] 4371" xfId="38493" hidden="1"/>
    <cellStyle name="Currency [0] 4372" xfId="9239" hidden="1"/>
    <cellStyle name="Currency [0] 4372" xfId="38627" hidden="1"/>
    <cellStyle name="Currency [0] 4373" xfId="9236" hidden="1"/>
    <cellStyle name="Currency [0] 4373" xfId="38624" hidden="1"/>
    <cellStyle name="Currency [0] 4374" xfId="9297" hidden="1"/>
    <cellStyle name="Currency [0] 4374" xfId="38685" hidden="1"/>
    <cellStyle name="Currency [0] 4375" xfId="9132" hidden="1"/>
    <cellStyle name="Currency [0] 4375" xfId="38520" hidden="1"/>
    <cellStyle name="Currency [0] 4376" xfId="9281" hidden="1"/>
    <cellStyle name="Currency [0] 4376" xfId="38669" hidden="1"/>
    <cellStyle name="Currency [0] 4377" xfId="9301" hidden="1"/>
    <cellStyle name="Currency [0] 4377" xfId="38689" hidden="1"/>
    <cellStyle name="Currency [0] 4378" xfId="9303" hidden="1"/>
    <cellStyle name="Currency [0] 4378" xfId="38691" hidden="1"/>
    <cellStyle name="Currency [0] 4379" xfId="9240" hidden="1"/>
    <cellStyle name="Currency [0] 4379" xfId="38628" hidden="1"/>
    <cellStyle name="Currency [0] 438" xfId="2822" hidden="1"/>
    <cellStyle name="Currency [0] 438" xfId="32211" hidden="1"/>
    <cellStyle name="Currency [0] 4380" xfId="9268" hidden="1"/>
    <cellStyle name="Currency [0] 4380" xfId="38656" hidden="1"/>
    <cellStyle name="Currency [0] 4381" xfId="9228" hidden="1"/>
    <cellStyle name="Currency [0] 4381" xfId="38616" hidden="1"/>
    <cellStyle name="Currency [0] 4382" xfId="9257" hidden="1"/>
    <cellStyle name="Currency [0] 4382" xfId="38645" hidden="1"/>
    <cellStyle name="Currency [0] 4383" xfId="9254" hidden="1"/>
    <cellStyle name="Currency [0] 4383" xfId="38642" hidden="1"/>
    <cellStyle name="Currency [0] 4384" xfId="9307" hidden="1"/>
    <cellStyle name="Currency [0] 4384" xfId="38695" hidden="1"/>
    <cellStyle name="Currency [0] 4385" xfId="9135" hidden="1"/>
    <cellStyle name="Currency [0] 4385" xfId="38523" hidden="1"/>
    <cellStyle name="Currency [0] 4386" xfId="9294" hidden="1"/>
    <cellStyle name="Currency [0] 4386" xfId="38682" hidden="1"/>
    <cellStyle name="Currency [0] 4387" xfId="9311" hidden="1"/>
    <cellStyle name="Currency [0] 4387" xfId="38699" hidden="1"/>
    <cellStyle name="Currency [0] 4388" xfId="9313" hidden="1"/>
    <cellStyle name="Currency [0] 4388" xfId="38701" hidden="1"/>
    <cellStyle name="Currency [0] 4389" xfId="9194" hidden="1"/>
    <cellStyle name="Currency [0] 4389" xfId="38582" hidden="1"/>
    <cellStyle name="Currency [0] 439" xfId="2837" hidden="1"/>
    <cellStyle name="Currency [0] 439" xfId="32226" hidden="1"/>
    <cellStyle name="Currency [0] 4390" xfId="9230" hidden="1"/>
    <cellStyle name="Currency [0] 4390" xfId="38618" hidden="1"/>
    <cellStyle name="Currency [0] 4391" xfId="9299" hidden="1"/>
    <cellStyle name="Currency [0] 4391" xfId="38687" hidden="1"/>
    <cellStyle name="Currency [0] 4392" xfId="9287" hidden="1"/>
    <cellStyle name="Currency [0] 4392" xfId="38675" hidden="1"/>
    <cellStyle name="Currency [0] 4393" xfId="9304" hidden="1"/>
    <cellStyle name="Currency [0] 4393" xfId="38692" hidden="1"/>
    <cellStyle name="Currency [0] 4394" xfId="9315" hidden="1"/>
    <cellStyle name="Currency [0] 4394" xfId="38703" hidden="1"/>
    <cellStyle name="Currency [0] 4395" xfId="9163" hidden="1"/>
    <cellStyle name="Currency [0] 4395" xfId="38551" hidden="1"/>
    <cellStyle name="Currency [0] 4396" xfId="9227" hidden="1"/>
    <cellStyle name="Currency [0] 4396" xfId="38615" hidden="1"/>
    <cellStyle name="Currency [0] 4397" xfId="9319" hidden="1"/>
    <cellStyle name="Currency [0] 4397" xfId="38707" hidden="1"/>
    <cellStyle name="Currency [0] 4398" xfId="9321" hidden="1"/>
    <cellStyle name="Currency [0] 4398" xfId="38709" hidden="1"/>
    <cellStyle name="Currency [0] 4399" xfId="9276" hidden="1"/>
    <cellStyle name="Currency [0] 4399" xfId="38664" hidden="1"/>
    <cellStyle name="Currency [0] 44" xfId="2431" hidden="1"/>
    <cellStyle name="Currency [0] 44" xfId="31820" hidden="1"/>
    <cellStyle name="Currency [0] 440" xfId="2510" hidden="1"/>
    <cellStyle name="Currency [0] 440" xfId="31899" hidden="1"/>
    <cellStyle name="Currency [0] 4400" xfId="9288" hidden="1"/>
    <cellStyle name="Currency [0] 4400" xfId="38676" hidden="1"/>
    <cellStyle name="Currency [0] 4401" xfId="9316" hidden="1"/>
    <cellStyle name="Currency [0] 4401" xfId="38704" hidden="1"/>
    <cellStyle name="Currency [0] 4402" xfId="9289" hidden="1"/>
    <cellStyle name="Currency [0] 4402" xfId="38677" hidden="1"/>
    <cellStyle name="Currency [0] 4403" xfId="9322" hidden="1"/>
    <cellStyle name="Currency [0] 4403" xfId="38710" hidden="1"/>
    <cellStyle name="Currency [0] 4404" xfId="9324" hidden="1"/>
    <cellStyle name="Currency [0] 4404" xfId="38712" hidden="1"/>
    <cellStyle name="Currency [0] 4405" xfId="9317" hidden="1"/>
    <cellStyle name="Currency [0] 4405" xfId="38705" hidden="1"/>
    <cellStyle name="Currency [0] 4406" xfId="9263" hidden="1"/>
    <cellStyle name="Currency [0] 4406" xfId="38651" hidden="1"/>
    <cellStyle name="Currency [0] 4407" xfId="9327" hidden="1"/>
    <cellStyle name="Currency [0] 4407" xfId="38715" hidden="1"/>
    <cellStyle name="Currency [0] 4408" xfId="9329" hidden="1"/>
    <cellStyle name="Currency [0] 4408" xfId="38717" hidden="1"/>
    <cellStyle name="Currency [0] 4409" xfId="9046" hidden="1"/>
    <cellStyle name="Currency [0] 4409" xfId="38434" hidden="1"/>
    <cellStyle name="Currency [0] 441" xfId="2832" hidden="1"/>
    <cellStyle name="Currency [0] 441" xfId="32221" hidden="1"/>
    <cellStyle name="Currency [0] 4410" xfId="9068" hidden="1"/>
    <cellStyle name="Currency [0] 4410" xfId="38456" hidden="1"/>
    <cellStyle name="Currency [0] 4411" xfId="9333" hidden="1"/>
    <cellStyle name="Currency [0] 4411" xfId="38721" hidden="1"/>
    <cellStyle name="Currency [0] 4412" xfId="9340" hidden="1"/>
    <cellStyle name="Currency [0] 4412" xfId="38728" hidden="1"/>
    <cellStyle name="Currency [0] 4413" xfId="9342" hidden="1"/>
    <cellStyle name="Currency [0] 4413" xfId="38730" hidden="1"/>
    <cellStyle name="Currency [0] 4414" xfId="9033" hidden="1"/>
    <cellStyle name="Currency [0] 4414" xfId="38421" hidden="1"/>
    <cellStyle name="Currency [0] 4415" xfId="9336" hidden="1"/>
    <cellStyle name="Currency [0] 4415" xfId="38724" hidden="1"/>
    <cellStyle name="Currency [0] 4416" xfId="9345" hidden="1"/>
    <cellStyle name="Currency [0] 4416" xfId="38733" hidden="1"/>
    <cellStyle name="Currency [0] 4417" xfId="9347" hidden="1"/>
    <cellStyle name="Currency [0] 4417" xfId="38735" hidden="1"/>
    <cellStyle name="Currency [0] 4418" xfId="9335" hidden="1"/>
    <cellStyle name="Currency [0] 4418" xfId="38723" hidden="1"/>
    <cellStyle name="Currency [0] 4419" xfId="9045" hidden="1"/>
    <cellStyle name="Currency [0] 4419" xfId="38433" hidden="1"/>
    <cellStyle name="Currency [0] 442" xfId="2830" hidden="1"/>
    <cellStyle name="Currency [0] 442" xfId="32219" hidden="1"/>
    <cellStyle name="Currency [0] 4420" xfId="9358" hidden="1"/>
    <cellStyle name="Currency [0] 4420" xfId="38746" hidden="1"/>
    <cellStyle name="Currency [0] 4421" xfId="9367" hidden="1"/>
    <cellStyle name="Currency [0] 4421" xfId="38755" hidden="1"/>
    <cellStyle name="Currency [0] 4422" xfId="9378" hidden="1"/>
    <cellStyle name="Currency [0] 4422" xfId="38766" hidden="1"/>
    <cellStyle name="Currency [0] 4423" xfId="9384" hidden="1"/>
    <cellStyle name="Currency [0] 4423" xfId="38772" hidden="1"/>
    <cellStyle name="Currency [0] 4424" xfId="9356" hidden="1"/>
    <cellStyle name="Currency [0] 4424" xfId="38744" hidden="1"/>
    <cellStyle name="Currency [0] 4425" xfId="9374" hidden="1"/>
    <cellStyle name="Currency [0] 4425" xfId="38762" hidden="1"/>
    <cellStyle name="Currency [0] 4426" xfId="9396" hidden="1"/>
    <cellStyle name="Currency [0] 4426" xfId="38784" hidden="1"/>
    <cellStyle name="Currency [0] 4427" xfId="9398" hidden="1"/>
    <cellStyle name="Currency [0] 4427" xfId="38786" hidden="1"/>
    <cellStyle name="Currency [0] 4428" xfId="9330" hidden="1"/>
    <cellStyle name="Currency [0] 4428" xfId="38718" hidden="1"/>
    <cellStyle name="Currency [0] 4429" xfId="9041" hidden="1"/>
    <cellStyle name="Currency [0] 4429" xfId="38429" hidden="1"/>
    <cellStyle name="Currency [0] 443" xfId="2859" hidden="1"/>
    <cellStyle name="Currency [0] 443" xfId="32248" hidden="1"/>
    <cellStyle name="Currency [0] 4430" xfId="9370" hidden="1"/>
    <cellStyle name="Currency [0] 4430" xfId="38758" hidden="1"/>
    <cellStyle name="Currency [0] 4431" xfId="9037" hidden="1"/>
    <cellStyle name="Currency [0] 4431" xfId="38425" hidden="1"/>
    <cellStyle name="Currency [0] 4432" xfId="9359" hidden="1"/>
    <cellStyle name="Currency [0] 4432" xfId="38747" hidden="1"/>
    <cellStyle name="Currency [0] 4433" xfId="9403" hidden="1"/>
    <cellStyle name="Currency [0] 4433" xfId="38791" hidden="1"/>
    <cellStyle name="Currency [0] 4434" xfId="9371" hidden="1"/>
    <cellStyle name="Currency [0] 4434" xfId="38759" hidden="1"/>
    <cellStyle name="Currency [0] 4435" xfId="9379" hidden="1"/>
    <cellStyle name="Currency [0] 4435" xfId="38767" hidden="1"/>
    <cellStyle name="Currency [0] 4436" xfId="9415" hidden="1"/>
    <cellStyle name="Currency [0] 4436" xfId="38803" hidden="1"/>
    <cellStyle name="Currency [0] 4437" xfId="9417" hidden="1"/>
    <cellStyle name="Currency [0] 4437" xfId="38805" hidden="1"/>
    <cellStyle name="Currency [0] 4438" xfId="9373" hidden="1"/>
    <cellStyle name="Currency [0] 4438" xfId="38761" hidden="1"/>
    <cellStyle name="Currency [0] 4439" xfId="9386" hidden="1"/>
    <cellStyle name="Currency [0] 4439" xfId="38774" hidden="1"/>
    <cellStyle name="Currency [0] 444" xfId="2775" hidden="1"/>
    <cellStyle name="Currency [0] 444" xfId="32164" hidden="1"/>
    <cellStyle name="Currency [0] 4440" xfId="9391" hidden="1"/>
    <cellStyle name="Currency [0] 4440" xfId="38779" hidden="1"/>
    <cellStyle name="Currency [0] 4441" xfId="9385" hidden="1"/>
    <cellStyle name="Currency [0] 4441" xfId="38773" hidden="1"/>
    <cellStyle name="Currency [0] 4442" xfId="9433" hidden="1"/>
    <cellStyle name="Currency [0] 4442" xfId="38821" hidden="1"/>
    <cellStyle name="Currency [0] 4443" xfId="9441" hidden="1"/>
    <cellStyle name="Currency [0] 4443" xfId="38829" hidden="1"/>
    <cellStyle name="Currency [0] 4444" xfId="9369" hidden="1"/>
    <cellStyle name="Currency [0] 4444" xfId="38757" hidden="1"/>
    <cellStyle name="Currency [0] 4445" xfId="9427" hidden="1"/>
    <cellStyle name="Currency [0] 4445" xfId="38815" hidden="1"/>
    <cellStyle name="Currency [0] 4446" xfId="9450" hidden="1"/>
    <cellStyle name="Currency [0] 4446" xfId="38838" hidden="1"/>
    <cellStyle name="Currency [0] 4447" xfId="9452" hidden="1"/>
    <cellStyle name="Currency [0] 4447" xfId="38840" hidden="1"/>
    <cellStyle name="Currency [0] 4448" xfId="9352" hidden="1"/>
    <cellStyle name="Currency [0] 4448" xfId="38740" hidden="1"/>
    <cellStyle name="Currency [0] 4449" xfId="9362" hidden="1"/>
    <cellStyle name="Currency [0] 4449" xfId="38750" hidden="1"/>
    <cellStyle name="Currency [0] 445" xfId="2851" hidden="1"/>
    <cellStyle name="Currency [0] 445" xfId="32240" hidden="1"/>
    <cellStyle name="Currency [0] 4450" xfId="9424" hidden="1"/>
    <cellStyle name="Currency [0] 4450" xfId="38812" hidden="1"/>
    <cellStyle name="Currency [0] 4451" xfId="9389" hidden="1"/>
    <cellStyle name="Currency [0] 4451" xfId="38777" hidden="1"/>
    <cellStyle name="Currency [0] 4452" xfId="9338" hidden="1"/>
    <cellStyle name="Currency [0] 4452" xfId="38726" hidden="1"/>
    <cellStyle name="Currency [0] 4453" xfId="9460" hidden="1"/>
    <cellStyle name="Currency [0] 4453" xfId="38848" hidden="1"/>
    <cellStyle name="Currency [0] 4454" xfId="9425" hidden="1"/>
    <cellStyle name="Currency [0] 4454" xfId="38813" hidden="1"/>
    <cellStyle name="Currency [0] 4455" xfId="9436" hidden="1"/>
    <cellStyle name="Currency [0] 4455" xfId="38824" hidden="1"/>
    <cellStyle name="Currency [0] 4456" xfId="9468" hidden="1"/>
    <cellStyle name="Currency [0] 4456" xfId="38856" hidden="1"/>
    <cellStyle name="Currency [0] 4457" xfId="9470" hidden="1"/>
    <cellStyle name="Currency [0] 4457" xfId="38858" hidden="1"/>
    <cellStyle name="Currency [0] 4458" xfId="9422" hidden="1"/>
    <cellStyle name="Currency [0] 4458" xfId="38810" hidden="1"/>
    <cellStyle name="Currency [0] 4459" xfId="9421" hidden="1"/>
    <cellStyle name="Currency [0] 4459" xfId="38809" hidden="1"/>
    <cellStyle name="Currency [0] 446" xfId="2861" hidden="1"/>
    <cellStyle name="Currency [0] 446" xfId="32250" hidden="1"/>
    <cellStyle name="Currency [0] 4460" xfId="9411" hidden="1"/>
    <cellStyle name="Currency [0] 4460" xfId="38799" hidden="1"/>
    <cellStyle name="Currency [0] 4461" xfId="9407" hidden="1"/>
    <cellStyle name="Currency [0] 4461" xfId="38795" hidden="1"/>
    <cellStyle name="Currency [0] 4462" xfId="9409" hidden="1"/>
    <cellStyle name="Currency [0] 4462" xfId="38797" hidden="1"/>
    <cellStyle name="Currency [0] 4463" xfId="9477" hidden="1"/>
    <cellStyle name="Currency [0] 4463" xfId="38865" hidden="1"/>
    <cellStyle name="Currency [0] 4464" xfId="9039" hidden="1"/>
    <cellStyle name="Currency [0] 4464" xfId="38427" hidden="1"/>
    <cellStyle name="Currency [0] 4465" xfId="9455" hidden="1"/>
    <cellStyle name="Currency [0] 4465" xfId="38843" hidden="1"/>
    <cellStyle name="Currency [0] 4466" xfId="9483" hidden="1"/>
    <cellStyle name="Currency [0] 4466" xfId="38871" hidden="1"/>
    <cellStyle name="Currency [0] 4467" xfId="9485" hidden="1"/>
    <cellStyle name="Currency [0] 4467" xfId="38873" hidden="1"/>
    <cellStyle name="Currency [0] 4468" xfId="9360" hidden="1"/>
    <cellStyle name="Currency [0] 4468" xfId="38748" hidden="1"/>
    <cellStyle name="Currency [0] 4469" xfId="9434" hidden="1"/>
    <cellStyle name="Currency [0] 4469" xfId="38822" hidden="1"/>
    <cellStyle name="Currency [0] 447" xfId="2862" hidden="1"/>
    <cellStyle name="Currency [0] 447" xfId="32251" hidden="1"/>
    <cellStyle name="Currency [0] 4470" xfId="9390" hidden="1"/>
    <cellStyle name="Currency [0] 4470" xfId="38778" hidden="1"/>
    <cellStyle name="Currency [0] 4471" xfId="9426" hidden="1"/>
    <cellStyle name="Currency [0] 4471" xfId="38814" hidden="1"/>
    <cellStyle name="Currency [0] 4472" xfId="9430" hidden="1"/>
    <cellStyle name="Currency [0] 4472" xfId="38818" hidden="1"/>
    <cellStyle name="Currency [0] 4473" xfId="9491" hidden="1"/>
    <cellStyle name="Currency [0] 4473" xfId="38879" hidden="1"/>
    <cellStyle name="Currency [0] 4474" xfId="9074" hidden="1"/>
    <cellStyle name="Currency [0] 4474" xfId="38462" hidden="1"/>
    <cellStyle name="Currency [0] 4475" xfId="9473" hidden="1"/>
    <cellStyle name="Currency [0] 4475" xfId="38861" hidden="1"/>
    <cellStyle name="Currency [0] 4476" xfId="9496" hidden="1"/>
    <cellStyle name="Currency [0] 4476" xfId="38884" hidden="1"/>
    <cellStyle name="Currency [0] 4477" xfId="9498" hidden="1"/>
    <cellStyle name="Currency [0] 4477" xfId="38886" hidden="1"/>
    <cellStyle name="Currency [0] 4478" xfId="9354" hidden="1"/>
    <cellStyle name="Currency [0] 4478" xfId="38742" hidden="1"/>
    <cellStyle name="Currency [0] 4479" xfId="9453" hidden="1"/>
    <cellStyle name="Currency [0] 4479" xfId="38841" hidden="1"/>
    <cellStyle name="Currency [0] 448" xfId="2833" hidden="1"/>
    <cellStyle name="Currency [0] 448" xfId="32222" hidden="1"/>
    <cellStyle name="Currency [0] 4480" xfId="9420" hidden="1"/>
    <cellStyle name="Currency [0] 4480" xfId="38808" hidden="1"/>
    <cellStyle name="Currency [0] 4481" xfId="9438" hidden="1"/>
    <cellStyle name="Currency [0] 4481" xfId="38826" hidden="1"/>
    <cellStyle name="Currency [0] 4482" xfId="9435" hidden="1"/>
    <cellStyle name="Currency [0] 4482" xfId="38823" hidden="1"/>
    <cellStyle name="Currency [0] 4483" xfId="9502" hidden="1"/>
    <cellStyle name="Currency [0] 4483" xfId="38890" hidden="1"/>
    <cellStyle name="Currency [0] 4484" xfId="9387" hidden="1"/>
    <cellStyle name="Currency [0] 4484" xfId="38775" hidden="1"/>
    <cellStyle name="Currency [0] 4485" xfId="9487" hidden="1"/>
    <cellStyle name="Currency [0] 4485" xfId="38875" hidden="1"/>
    <cellStyle name="Currency [0] 4486" xfId="9509" hidden="1"/>
    <cellStyle name="Currency [0] 4486" xfId="38897" hidden="1"/>
    <cellStyle name="Currency [0] 4487" xfId="9511" hidden="1"/>
    <cellStyle name="Currency [0] 4487" xfId="38899" hidden="1"/>
    <cellStyle name="Currency [0] 4488" xfId="9439" hidden="1"/>
    <cellStyle name="Currency [0] 4488" xfId="38827" hidden="1"/>
    <cellStyle name="Currency [0] 4489" xfId="9471" hidden="1"/>
    <cellStyle name="Currency [0] 4489" xfId="38859" hidden="1"/>
    <cellStyle name="Currency [0] 449" xfId="2845" hidden="1"/>
    <cellStyle name="Currency [0] 449" xfId="32234" hidden="1"/>
    <cellStyle name="Currency [0] 4490" xfId="9119" hidden="1"/>
    <cellStyle name="Currency [0] 4490" xfId="38507" hidden="1"/>
    <cellStyle name="Currency [0] 4491" xfId="9457" hidden="1"/>
    <cellStyle name="Currency [0] 4491" xfId="38845" hidden="1"/>
    <cellStyle name="Currency [0] 4492" xfId="9454" hidden="1"/>
    <cellStyle name="Currency [0] 4492" xfId="38842" hidden="1"/>
    <cellStyle name="Currency [0] 4493" xfId="9515" hidden="1"/>
    <cellStyle name="Currency [0] 4493" xfId="38903" hidden="1"/>
    <cellStyle name="Currency [0] 4494" xfId="9350" hidden="1"/>
    <cellStyle name="Currency [0] 4494" xfId="38738" hidden="1"/>
    <cellStyle name="Currency [0] 4495" xfId="9499" hidden="1"/>
    <cellStyle name="Currency [0] 4495" xfId="38887" hidden="1"/>
    <cellStyle name="Currency [0] 4496" xfId="9519" hidden="1"/>
    <cellStyle name="Currency [0] 4496" xfId="38907" hidden="1"/>
    <cellStyle name="Currency [0] 4497" xfId="9521" hidden="1"/>
    <cellStyle name="Currency [0] 4497" xfId="38909" hidden="1"/>
    <cellStyle name="Currency [0] 4498" xfId="9458" hidden="1"/>
    <cellStyle name="Currency [0] 4498" xfId="38846" hidden="1"/>
    <cellStyle name="Currency [0] 4499" xfId="9486" hidden="1"/>
    <cellStyle name="Currency [0] 4499" xfId="38874" hidden="1"/>
    <cellStyle name="Currency [0] 45" xfId="2404" hidden="1"/>
    <cellStyle name="Currency [0] 45" xfId="31793" hidden="1"/>
    <cellStyle name="Currency [0] 450" xfId="2825" hidden="1"/>
    <cellStyle name="Currency [0] 450" xfId="32214" hidden="1"/>
    <cellStyle name="Currency [0] 4500" xfId="9446" hidden="1"/>
    <cellStyle name="Currency [0] 4500" xfId="38834" hidden="1"/>
    <cellStyle name="Currency [0] 4501" xfId="9475" hidden="1"/>
    <cellStyle name="Currency [0] 4501" xfId="38863" hidden="1"/>
    <cellStyle name="Currency [0] 4502" xfId="9472" hidden="1"/>
    <cellStyle name="Currency [0] 4502" xfId="38860" hidden="1"/>
    <cellStyle name="Currency [0] 4503" xfId="9525" hidden="1"/>
    <cellStyle name="Currency [0] 4503" xfId="38913" hidden="1"/>
    <cellStyle name="Currency [0] 4504" xfId="9353" hidden="1"/>
    <cellStyle name="Currency [0] 4504" xfId="38741" hidden="1"/>
    <cellStyle name="Currency [0] 4505" xfId="9512" hidden="1"/>
    <cellStyle name="Currency [0] 4505" xfId="38900" hidden="1"/>
    <cellStyle name="Currency [0] 4506" xfId="9529" hidden="1"/>
    <cellStyle name="Currency [0] 4506" xfId="38917" hidden="1"/>
    <cellStyle name="Currency [0] 4507" xfId="9531" hidden="1"/>
    <cellStyle name="Currency [0] 4507" xfId="38919" hidden="1"/>
    <cellStyle name="Currency [0] 4508" xfId="9412" hidden="1"/>
    <cellStyle name="Currency [0] 4508" xfId="38800" hidden="1"/>
    <cellStyle name="Currency [0] 4509" xfId="9448" hidden="1"/>
    <cellStyle name="Currency [0] 4509" xfId="38836" hidden="1"/>
    <cellStyle name="Currency [0] 451" xfId="2840" hidden="1"/>
    <cellStyle name="Currency [0] 451" xfId="32229" hidden="1"/>
    <cellStyle name="Currency [0] 4510" xfId="9517" hidden="1"/>
    <cellStyle name="Currency [0] 4510" xfId="38905" hidden="1"/>
    <cellStyle name="Currency [0] 4511" xfId="9505" hidden="1"/>
    <cellStyle name="Currency [0] 4511" xfId="38893" hidden="1"/>
    <cellStyle name="Currency [0] 4512" xfId="9522" hidden="1"/>
    <cellStyle name="Currency [0] 4512" xfId="38910" hidden="1"/>
    <cellStyle name="Currency [0] 4513" xfId="9533" hidden="1"/>
    <cellStyle name="Currency [0] 4513" xfId="38921" hidden="1"/>
    <cellStyle name="Currency [0] 4514" xfId="9381" hidden="1"/>
    <cellStyle name="Currency [0] 4514" xfId="38769" hidden="1"/>
    <cellStyle name="Currency [0] 4515" xfId="9445" hidden="1"/>
    <cellStyle name="Currency [0] 4515" xfId="38833" hidden="1"/>
    <cellStyle name="Currency [0] 4516" xfId="9537" hidden="1"/>
    <cellStyle name="Currency [0] 4516" xfId="38925" hidden="1"/>
    <cellStyle name="Currency [0] 4517" xfId="9539" hidden="1"/>
    <cellStyle name="Currency [0] 4517" xfId="38927" hidden="1"/>
    <cellStyle name="Currency [0] 4518" xfId="9494" hidden="1"/>
    <cellStyle name="Currency [0] 4518" xfId="38882" hidden="1"/>
    <cellStyle name="Currency [0] 4519" xfId="9506" hidden="1"/>
    <cellStyle name="Currency [0] 4519" xfId="38894" hidden="1"/>
    <cellStyle name="Currency [0] 452" xfId="2838" hidden="1"/>
    <cellStyle name="Currency [0] 452" xfId="32227" hidden="1"/>
    <cellStyle name="Currency [0] 4520" xfId="9534" hidden="1"/>
    <cellStyle name="Currency [0] 4520" xfId="38922" hidden="1"/>
    <cellStyle name="Currency [0] 4521" xfId="9507" hidden="1"/>
    <cellStyle name="Currency [0] 4521" xfId="38895" hidden="1"/>
    <cellStyle name="Currency [0] 4522" xfId="9540" hidden="1"/>
    <cellStyle name="Currency [0] 4522" xfId="38928" hidden="1"/>
    <cellStyle name="Currency [0] 4523" xfId="9542" hidden="1"/>
    <cellStyle name="Currency [0] 4523" xfId="38930" hidden="1"/>
    <cellStyle name="Currency [0] 4524" xfId="9535" hidden="1"/>
    <cellStyle name="Currency [0] 4524" xfId="38923" hidden="1"/>
    <cellStyle name="Currency [0] 4525" xfId="9481" hidden="1"/>
    <cellStyle name="Currency [0] 4525" xfId="38869" hidden="1"/>
    <cellStyle name="Currency [0] 4526" xfId="9544" hidden="1"/>
    <cellStyle name="Currency [0] 4526" xfId="38932" hidden="1"/>
    <cellStyle name="Currency [0] 4527" xfId="9546" hidden="1"/>
    <cellStyle name="Currency [0] 4527" xfId="38934" hidden="1"/>
    <cellStyle name="Currency [0] 4528" xfId="9058" hidden="1"/>
    <cellStyle name="Currency [0] 4528" xfId="38446" hidden="1"/>
    <cellStyle name="Currency [0] 4529" xfId="9036" hidden="1"/>
    <cellStyle name="Currency [0] 4529" xfId="38424" hidden="1"/>
    <cellStyle name="Currency [0] 453" xfId="2864" hidden="1"/>
    <cellStyle name="Currency [0] 453" xfId="32253" hidden="1"/>
    <cellStyle name="Currency [0] 4530" xfId="9552" hidden="1"/>
    <cellStyle name="Currency [0] 4530" xfId="38940" hidden="1"/>
    <cellStyle name="Currency [0] 4531" xfId="9558" hidden="1"/>
    <cellStyle name="Currency [0] 4531" xfId="38946" hidden="1"/>
    <cellStyle name="Currency [0] 4532" xfId="9560" hidden="1"/>
    <cellStyle name="Currency [0] 4532" xfId="38948" hidden="1"/>
    <cellStyle name="Currency [0] 4533" xfId="9053" hidden="1"/>
    <cellStyle name="Currency [0] 4533" xfId="38441" hidden="1"/>
    <cellStyle name="Currency [0] 4534" xfId="9554" hidden="1"/>
    <cellStyle name="Currency [0] 4534" xfId="38942" hidden="1"/>
    <cellStyle name="Currency [0] 4535" xfId="9562" hidden="1"/>
    <cellStyle name="Currency [0] 4535" xfId="38950" hidden="1"/>
    <cellStyle name="Currency [0] 4536" xfId="9564" hidden="1"/>
    <cellStyle name="Currency [0] 4536" xfId="38952" hidden="1"/>
    <cellStyle name="Currency [0] 4537" xfId="9553" hidden="1"/>
    <cellStyle name="Currency [0] 4537" xfId="38941" hidden="1"/>
    <cellStyle name="Currency [0] 4538" xfId="9059" hidden="1"/>
    <cellStyle name="Currency [0] 4538" xfId="38447" hidden="1"/>
    <cellStyle name="Currency [0] 4539" xfId="9575" hidden="1"/>
    <cellStyle name="Currency [0] 4539" xfId="38963" hidden="1"/>
    <cellStyle name="Currency [0] 454" xfId="2777" hidden="1"/>
    <cellStyle name="Currency [0] 454" xfId="32166" hidden="1"/>
    <cellStyle name="Currency [0] 4540" xfId="9584" hidden="1"/>
    <cellStyle name="Currency [0] 4540" xfId="38972" hidden="1"/>
    <cellStyle name="Currency [0] 4541" xfId="9595" hidden="1"/>
    <cellStyle name="Currency [0] 4541" xfId="38983" hidden="1"/>
    <cellStyle name="Currency [0] 4542" xfId="9601" hidden="1"/>
    <cellStyle name="Currency [0] 4542" xfId="38989" hidden="1"/>
    <cellStyle name="Currency [0] 4543" xfId="9573" hidden="1"/>
    <cellStyle name="Currency [0] 4543" xfId="38961" hidden="1"/>
    <cellStyle name="Currency [0] 4544" xfId="9591" hidden="1"/>
    <cellStyle name="Currency [0] 4544" xfId="38979" hidden="1"/>
    <cellStyle name="Currency [0] 4545" xfId="9613" hidden="1"/>
    <cellStyle name="Currency [0] 4545" xfId="39001" hidden="1"/>
    <cellStyle name="Currency [0] 4546" xfId="9615" hidden="1"/>
    <cellStyle name="Currency [0] 4546" xfId="39003" hidden="1"/>
    <cellStyle name="Currency [0] 4547" xfId="9549" hidden="1"/>
    <cellStyle name="Currency [0] 4547" xfId="38937" hidden="1"/>
    <cellStyle name="Currency [0] 4548" xfId="9063" hidden="1"/>
    <cellStyle name="Currency [0] 4548" xfId="38451" hidden="1"/>
    <cellStyle name="Currency [0] 4549" xfId="9587" hidden="1"/>
    <cellStyle name="Currency [0] 4549" xfId="38975" hidden="1"/>
    <cellStyle name="Currency [0] 455" xfId="2858" hidden="1"/>
    <cellStyle name="Currency [0] 455" xfId="32247" hidden="1"/>
    <cellStyle name="Currency [0] 4550" xfId="9079" hidden="1"/>
    <cellStyle name="Currency [0] 4550" xfId="38467" hidden="1"/>
    <cellStyle name="Currency [0] 4551" xfId="9576" hidden="1"/>
    <cellStyle name="Currency [0] 4551" xfId="38964" hidden="1"/>
    <cellStyle name="Currency [0] 4552" xfId="9620" hidden="1"/>
    <cellStyle name="Currency [0] 4552" xfId="39008" hidden="1"/>
    <cellStyle name="Currency [0] 4553" xfId="9588" hidden="1"/>
    <cellStyle name="Currency [0] 4553" xfId="38976" hidden="1"/>
    <cellStyle name="Currency [0] 4554" xfId="9596" hidden="1"/>
    <cellStyle name="Currency [0] 4554" xfId="38984" hidden="1"/>
    <cellStyle name="Currency [0] 4555" xfId="9632" hidden="1"/>
    <cellStyle name="Currency [0] 4555" xfId="39020" hidden="1"/>
    <cellStyle name="Currency [0] 4556" xfId="9634" hidden="1"/>
    <cellStyle name="Currency [0] 4556" xfId="39022" hidden="1"/>
    <cellStyle name="Currency [0] 4557" xfId="9590" hidden="1"/>
    <cellStyle name="Currency [0] 4557" xfId="38978" hidden="1"/>
    <cellStyle name="Currency [0] 4558" xfId="9603" hidden="1"/>
    <cellStyle name="Currency [0] 4558" xfId="38991" hidden="1"/>
    <cellStyle name="Currency [0] 4559" xfId="9608" hidden="1"/>
    <cellStyle name="Currency [0] 4559" xfId="38996" hidden="1"/>
    <cellStyle name="Currency [0] 456" xfId="2865" hidden="1"/>
    <cellStyle name="Currency [0] 456" xfId="32254" hidden="1"/>
    <cellStyle name="Currency [0] 4560" xfId="9602" hidden="1"/>
    <cellStyle name="Currency [0] 4560" xfId="38990" hidden="1"/>
    <cellStyle name="Currency [0] 4561" xfId="9650" hidden="1"/>
    <cellStyle name="Currency [0] 4561" xfId="39038" hidden="1"/>
    <cellStyle name="Currency [0] 4562" xfId="9658" hidden="1"/>
    <cellStyle name="Currency [0] 4562" xfId="39046" hidden="1"/>
    <cellStyle name="Currency [0] 4563" xfId="9586" hidden="1"/>
    <cellStyle name="Currency [0] 4563" xfId="38974" hidden="1"/>
    <cellStyle name="Currency [0] 4564" xfId="9644" hidden="1"/>
    <cellStyle name="Currency [0] 4564" xfId="39032" hidden="1"/>
    <cellStyle name="Currency [0] 4565" xfId="9667" hidden="1"/>
    <cellStyle name="Currency [0] 4565" xfId="39055" hidden="1"/>
    <cellStyle name="Currency [0] 4566" xfId="9669" hidden="1"/>
    <cellStyle name="Currency [0] 4566" xfId="39057" hidden="1"/>
    <cellStyle name="Currency [0] 4567" xfId="9569" hidden="1"/>
    <cellStyle name="Currency [0] 4567" xfId="38957" hidden="1"/>
    <cellStyle name="Currency [0] 4568" xfId="9579" hidden="1"/>
    <cellStyle name="Currency [0] 4568" xfId="38967" hidden="1"/>
    <cellStyle name="Currency [0] 4569" xfId="9641" hidden="1"/>
    <cellStyle name="Currency [0] 4569" xfId="39029" hidden="1"/>
    <cellStyle name="Currency [0] 457" xfId="2866" hidden="1"/>
    <cellStyle name="Currency [0] 457" xfId="32255" hidden="1"/>
    <cellStyle name="Currency [0] 4570" xfId="9606" hidden="1"/>
    <cellStyle name="Currency [0] 4570" xfId="38994" hidden="1"/>
    <cellStyle name="Currency [0] 4571" xfId="9556" hidden="1"/>
    <cellStyle name="Currency [0] 4571" xfId="38944" hidden="1"/>
    <cellStyle name="Currency [0] 4572" xfId="9677" hidden="1"/>
    <cellStyle name="Currency [0] 4572" xfId="39065" hidden="1"/>
    <cellStyle name="Currency [0] 4573" xfId="9642" hidden="1"/>
    <cellStyle name="Currency [0] 4573" xfId="39030" hidden="1"/>
    <cellStyle name="Currency [0] 4574" xfId="9653" hidden="1"/>
    <cellStyle name="Currency [0] 4574" xfId="39041" hidden="1"/>
    <cellStyle name="Currency [0] 4575" xfId="9685" hidden="1"/>
    <cellStyle name="Currency [0] 4575" xfId="39073" hidden="1"/>
    <cellStyle name="Currency [0] 4576" xfId="9687" hidden="1"/>
    <cellStyle name="Currency [0] 4576" xfId="39075" hidden="1"/>
    <cellStyle name="Currency [0] 4577" xfId="9639" hidden="1"/>
    <cellStyle name="Currency [0] 4577" xfId="39027" hidden="1"/>
    <cellStyle name="Currency [0] 4578" xfId="9638" hidden="1"/>
    <cellStyle name="Currency [0] 4578" xfId="39026" hidden="1"/>
    <cellStyle name="Currency [0] 4579" xfId="9628" hidden="1"/>
    <cellStyle name="Currency [0] 4579" xfId="39016" hidden="1"/>
    <cellStyle name="Currency [0] 458" xfId="2806" hidden="1"/>
    <cellStyle name="Currency [0] 458" xfId="32195" hidden="1"/>
    <cellStyle name="Currency [0] 4580" xfId="9624" hidden="1"/>
    <cellStyle name="Currency [0] 4580" xfId="39012" hidden="1"/>
    <cellStyle name="Currency [0] 4581" xfId="9626" hidden="1"/>
    <cellStyle name="Currency [0] 4581" xfId="39014" hidden="1"/>
    <cellStyle name="Currency [0] 4582" xfId="9694" hidden="1"/>
    <cellStyle name="Currency [0] 4582" xfId="39082" hidden="1"/>
    <cellStyle name="Currency [0] 4583" xfId="9065" hidden="1"/>
    <cellStyle name="Currency [0] 4583" xfId="38453" hidden="1"/>
    <cellStyle name="Currency [0] 4584" xfId="9672" hidden="1"/>
    <cellStyle name="Currency [0] 4584" xfId="39060" hidden="1"/>
    <cellStyle name="Currency [0] 4585" xfId="9700" hidden="1"/>
    <cellStyle name="Currency [0] 4585" xfId="39088" hidden="1"/>
    <cellStyle name="Currency [0] 4586" xfId="9702" hidden="1"/>
    <cellStyle name="Currency [0] 4586" xfId="39090" hidden="1"/>
    <cellStyle name="Currency [0] 4587" xfId="9577" hidden="1"/>
    <cellStyle name="Currency [0] 4587" xfId="38965" hidden="1"/>
    <cellStyle name="Currency [0] 4588" xfId="9651" hidden="1"/>
    <cellStyle name="Currency [0] 4588" xfId="39039" hidden="1"/>
    <cellStyle name="Currency [0] 4589" xfId="9607" hidden="1"/>
    <cellStyle name="Currency [0] 4589" xfId="38995" hidden="1"/>
    <cellStyle name="Currency [0] 459" xfId="2826" hidden="1"/>
    <cellStyle name="Currency [0] 459" xfId="32215" hidden="1"/>
    <cellStyle name="Currency [0] 4590" xfId="9643" hidden="1"/>
    <cellStyle name="Currency [0] 4590" xfId="39031" hidden="1"/>
    <cellStyle name="Currency [0] 4591" xfId="9647" hidden="1"/>
    <cellStyle name="Currency [0] 4591" xfId="39035" hidden="1"/>
    <cellStyle name="Currency [0] 4592" xfId="9708" hidden="1"/>
    <cellStyle name="Currency [0] 4592" xfId="39096" hidden="1"/>
    <cellStyle name="Currency [0] 4593" xfId="9052" hidden="1"/>
    <cellStyle name="Currency [0] 4593" xfId="38440" hidden="1"/>
    <cellStyle name="Currency [0] 4594" xfId="9690" hidden="1"/>
    <cellStyle name="Currency [0] 4594" xfId="39078" hidden="1"/>
    <cellStyle name="Currency [0] 4595" xfId="9713" hidden="1"/>
    <cellStyle name="Currency [0] 4595" xfId="39101" hidden="1"/>
    <cellStyle name="Currency [0] 4596" xfId="9715" hidden="1"/>
    <cellStyle name="Currency [0] 4596" xfId="39103" hidden="1"/>
    <cellStyle name="Currency [0] 4597" xfId="9571" hidden="1"/>
    <cellStyle name="Currency [0] 4597" xfId="38959" hidden="1"/>
    <cellStyle name="Currency [0] 4598" xfId="9670" hidden="1"/>
    <cellStyle name="Currency [0] 4598" xfId="39058" hidden="1"/>
    <cellStyle name="Currency [0] 4599" xfId="9637" hidden="1"/>
    <cellStyle name="Currency [0] 4599" xfId="39025" hidden="1"/>
    <cellStyle name="Currency [0] 46" xfId="2468" hidden="1"/>
    <cellStyle name="Currency [0] 46" xfId="31857" hidden="1"/>
    <cellStyle name="Currency [0] 460" xfId="2860" hidden="1"/>
    <cellStyle name="Currency [0] 460" xfId="32249" hidden="1"/>
    <cellStyle name="Currency [0] 4600" xfId="9655" hidden="1"/>
    <cellStyle name="Currency [0] 4600" xfId="39043" hidden="1"/>
    <cellStyle name="Currency [0] 4601" xfId="9652" hidden="1"/>
    <cellStyle name="Currency [0] 4601" xfId="39040" hidden="1"/>
    <cellStyle name="Currency [0] 4602" xfId="9719" hidden="1"/>
    <cellStyle name="Currency [0] 4602" xfId="39107" hidden="1"/>
    <cellStyle name="Currency [0] 4603" xfId="9604" hidden="1"/>
    <cellStyle name="Currency [0] 4603" xfId="38992" hidden="1"/>
    <cellStyle name="Currency [0] 4604" xfId="9704" hidden="1"/>
    <cellStyle name="Currency [0] 4604" xfId="39092" hidden="1"/>
    <cellStyle name="Currency [0] 4605" xfId="9726" hidden="1"/>
    <cellStyle name="Currency [0] 4605" xfId="39114" hidden="1"/>
    <cellStyle name="Currency [0] 4606" xfId="9728" hidden="1"/>
    <cellStyle name="Currency [0] 4606" xfId="39116" hidden="1"/>
    <cellStyle name="Currency [0] 4607" xfId="9656" hidden="1"/>
    <cellStyle name="Currency [0] 4607" xfId="39044" hidden="1"/>
    <cellStyle name="Currency [0] 4608" xfId="9688" hidden="1"/>
    <cellStyle name="Currency [0] 4608" xfId="39076" hidden="1"/>
    <cellStyle name="Currency [0] 4609" xfId="9031" hidden="1"/>
    <cellStyle name="Currency [0] 4609" xfId="38419" hidden="1"/>
    <cellStyle name="Currency [0] 461" xfId="2853" hidden="1"/>
    <cellStyle name="Currency [0] 461" xfId="32242" hidden="1"/>
    <cellStyle name="Currency [0] 4610" xfId="9674" hidden="1"/>
    <cellStyle name="Currency [0] 4610" xfId="39062" hidden="1"/>
    <cellStyle name="Currency [0] 4611" xfId="9671" hidden="1"/>
    <cellStyle name="Currency [0] 4611" xfId="39059" hidden="1"/>
    <cellStyle name="Currency [0] 4612" xfId="9732" hidden="1"/>
    <cellStyle name="Currency [0] 4612" xfId="39120" hidden="1"/>
    <cellStyle name="Currency [0] 4613" xfId="9567" hidden="1"/>
    <cellStyle name="Currency [0] 4613" xfId="38955" hidden="1"/>
    <cellStyle name="Currency [0] 4614" xfId="9716" hidden="1"/>
    <cellStyle name="Currency [0] 4614" xfId="39104" hidden="1"/>
    <cellStyle name="Currency [0] 4615" xfId="9736" hidden="1"/>
    <cellStyle name="Currency [0] 4615" xfId="39124" hidden="1"/>
    <cellStyle name="Currency [0] 4616" xfId="9738" hidden="1"/>
    <cellStyle name="Currency [0] 4616" xfId="39126" hidden="1"/>
    <cellStyle name="Currency [0] 4617" xfId="9675" hidden="1"/>
    <cellStyle name="Currency [0] 4617" xfId="39063" hidden="1"/>
    <cellStyle name="Currency [0] 4618" xfId="9703" hidden="1"/>
    <cellStyle name="Currency [0] 4618" xfId="39091" hidden="1"/>
    <cellStyle name="Currency [0] 4619" xfId="9663" hidden="1"/>
    <cellStyle name="Currency [0] 4619" xfId="39051" hidden="1"/>
    <cellStyle name="Currency [0] 462" xfId="2863" hidden="1"/>
    <cellStyle name="Currency [0] 462" xfId="32252" hidden="1"/>
    <cellStyle name="Currency [0] 4620" xfId="9692" hidden="1"/>
    <cellStyle name="Currency [0] 4620" xfId="39080" hidden="1"/>
    <cellStyle name="Currency [0] 4621" xfId="9689" hidden="1"/>
    <cellStyle name="Currency [0] 4621" xfId="39077" hidden="1"/>
    <cellStyle name="Currency [0] 4622" xfId="9742" hidden="1"/>
    <cellStyle name="Currency [0] 4622" xfId="39130" hidden="1"/>
    <cellStyle name="Currency [0] 4623" xfId="9570" hidden="1"/>
    <cellStyle name="Currency [0] 4623" xfId="38958" hidden="1"/>
    <cellStyle name="Currency [0] 4624" xfId="9729" hidden="1"/>
    <cellStyle name="Currency [0] 4624" xfId="39117" hidden="1"/>
    <cellStyle name="Currency [0] 4625" xfId="9746" hidden="1"/>
    <cellStyle name="Currency [0] 4625" xfId="39134" hidden="1"/>
    <cellStyle name="Currency [0] 4626" xfId="9748" hidden="1"/>
    <cellStyle name="Currency [0] 4626" xfId="39136" hidden="1"/>
    <cellStyle name="Currency [0] 4627" xfId="9629" hidden="1"/>
    <cellStyle name="Currency [0] 4627" xfId="39017" hidden="1"/>
    <cellStyle name="Currency [0] 4628" xfId="9665" hidden="1"/>
    <cellStyle name="Currency [0] 4628" xfId="39053" hidden="1"/>
    <cellStyle name="Currency [0] 4629" xfId="9734" hidden="1"/>
    <cellStyle name="Currency [0] 4629" xfId="39122" hidden="1"/>
    <cellStyle name="Currency [0] 463" xfId="2867" hidden="1"/>
    <cellStyle name="Currency [0] 463" xfId="32256" hidden="1"/>
    <cellStyle name="Currency [0] 4630" xfId="9722" hidden="1"/>
    <cellStyle name="Currency [0] 4630" xfId="39110" hidden="1"/>
    <cellStyle name="Currency [0] 4631" xfId="9739" hidden="1"/>
    <cellStyle name="Currency [0] 4631" xfId="39127" hidden="1"/>
    <cellStyle name="Currency [0] 4632" xfId="9750" hidden="1"/>
    <cellStyle name="Currency [0] 4632" xfId="39138" hidden="1"/>
    <cellStyle name="Currency [0] 4633" xfId="9598" hidden="1"/>
    <cellStyle name="Currency [0] 4633" xfId="38986" hidden="1"/>
    <cellStyle name="Currency [0] 4634" xfId="9662" hidden="1"/>
    <cellStyle name="Currency [0] 4634" xfId="39050" hidden="1"/>
    <cellStyle name="Currency [0] 4635" xfId="9754" hidden="1"/>
    <cellStyle name="Currency [0] 4635" xfId="39142" hidden="1"/>
    <cellStyle name="Currency [0] 4636" xfId="9756" hidden="1"/>
    <cellStyle name="Currency [0] 4636" xfId="39144" hidden="1"/>
    <cellStyle name="Currency [0] 4637" xfId="9711" hidden="1"/>
    <cellStyle name="Currency [0] 4637" xfId="39099" hidden="1"/>
    <cellStyle name="Currency [0] 4638" xfId="9723" hidden="1"/>
    <cellStyle name="Currency [0] 4638" xfId="39111" hidden="1"/>
    <cellStyle name="Currency [0] 4639" xfId="9751" hidden="1"/>
    <cellStyle name="Currency [0] 4639" xfId="39139" hidden="1"/>
    <cellStyle name="Currency [0] 464" xfId="2792" hidden="1"/>
    <cellStyle name="Currency [0] 464" xfId="32181" hidden="1"/>
    <cellStyle name="Currency [0] 4640" xfId="9724" hidden="1"/>
    <cellStyle name="Currency [0] 4640" xfId="39112" hidden="1"/>
    <cellStyle name="Currency [0] 4641" xfId="9757" hidden="1"/>
    <cellStyle name="Currency [0] 4641" xfId="39145" hidden="1"/>
    <cellStyle name="Currency [0] 4642" xfId="9759" hidden="1"/>
    <cellStyle name="Currency [0] 4642" xfId="39147" hidden="1"/>
    <cellStyle name="Currency [0] 4643" xfId="9752" hidden="1"/>
    <cellStyle name="Currency [0] 4643" xfId="39140" hidden="1"/>
    <cellStyle name="Currency [0] 4644" xfId="9698" hidden="1"/>
    <cellStyle name="Currency [0] 4644" xfId="39086" hidden="1"/>
    <cellStyle name="Currency [0] 4645" xfId="9761" hidden="1"/>
    <cellStyle name="Currency [0] 4645" xfId="39149" hidden="1"/>
    <cellStyle name="Currency [0] 4646" xfId="9763" hidden="1"/>
    <cellStyle name="Currency [0] 4646" xfId="39151" hidden="1"/>
    <cellStyle name="Currency [0] 4647" xfId="9125" hidden="1"/>
    <cellStyle name="Currency [0] 4647" xfId="38513" hidden="1"/>
    <cellStyle name="Currency [0] 4648" xfId="9066" hidden="1"/>
    <cellStyle name="Currency [0] 4648" xfId="38454" hidden="1"/>
    <cellStyle name="Currency [0] 4649" xfId="9769" hidden="1"/>
    <cellStyle name="Currency [0] 4649" xfId="39157" hidden="1"/>
    <cellStyle name="Currency [0] 465" xfId="2824" hidden="1"/>
    <cellStyle name="Currency [0] 465" xfId="32213" hidden="1"/>
    <cellStyle name="Currency [0] 4650" xfId="9775" hidden="1"/>
    <cellStyle name="Currency [0] 4650" xfId="39163" hidden="1"/>
    <cellStyle name="Currency [0] 4651" xfId="9777" hidden="1"/>
    <cellStyle name="Currency [0] 4651" xfId="39165" hidden="1"/>
    <cellStyle name="Currency [0] 4652" xfId="9056" hidden="1"/>
    <cellStyle name="Currency [0] 4652" xfId="38444" hidden="1"/>
    <cellStyle name="Currency [0] 4653" xfId="9771" hidden="1"/>
    <cellStyle name="Currency [0] 4653" xfId="39159" hidden="1"/>
    <cellStyle name="Currency [0] 4654" xfId="9779" hidden="1"/>
    <cellStyle name="Currency [0] 4654" xfId="39167" hidden="1"/>
    <cellStyle name="Currency [0] 4655" xfId="9781" hidden="1"/>
    <cellStyle name="Currency [0] 4655" xfId="39169" hidden="1"/>
    <cellStyle name="Currency [0] 4656" xfId="9770" hidden="1"/>
    <cellStyle name="Currency [0] 4656" xfId="39158" hidden="1"/>
    <cellStyle name="Currency [0] 4657" xfId="9101" hidden="1"/>
    <cellStyle name="Currency [0] 4657" xfId="38489" hidden="1"/>
    <cellStyle name="Currency [0] 4658" xfId="9792" hidden="1"/>
    <cellStyle name="Currency [0] 4658" xfId="39180" hidden="1"/>
    <cellStyle name="Currency [0] 4659" xfId="9801" hidden="1"/>
    <cellStyle name="Currency [0] 4659" xfId="39189" hidden="1"/>
    <cellStyle name="Currency [0] 466" xfId="2870" hidden="1"/>
    <cellStyle name="Currency [0] 466" xfId="32259" hidden="1"/>
    <cellStyle name="Currency [0] 4660" xfId="9812" hidden="1"/>
    <cellStyle name="Currency [0] 4660" xfId="39200" hidden="1"/>
    <cellStyle name="Currency [0] 4661" xfId="9818" hidden="1"/>
    <cellStyle name="Currency [0] 4661" xfId="39206" hidden="1"/>
    <cellStyle name="Currency [0] 4662" xfId="9790" hidden="1"/>
    <cellStyle name="Currency [0] 4662" xfId="39178" hidden="1"/>
    <cellStyle name="Currency [0] 4663" xfId="9808" hidden="1"/>
    <cellStyle name="Currency [0] 4663" xfId="39196" hidden="1"/>
    <cellStyle name="Currency [0] 4664" xfId="9830" hidden="1"/>
    <cellStyle name="Currency [0] 4664" xfId="39218" hidden="1"/>
    <cellStyle name="Currency [0] 4665" xfId="9832" hidden="1"/>
    <cellStyle name="Currency [0] 4665" xfId="39220" hidden="1"/>
    <cellStyle name="Currency [0] 4666" xfId="9766" hidden="1"/>
    <cellStyle name="Currency [0] 4666" xfId="39154" hidden="1"/>
    <cellStyle name="Currency [0] 4667" xfId="9055" hidden="1"/>
    <cellStyle name="Currency [0] 4667" xfId="38443" hidden="1"/>
    <cellStyle name="Currency [0] 4668" xfId="9804" hidden="1"/>
    <cellStyle name="Currency [0] 4668" xfId="39192" hidden="1"/>
    <cellStyle name="Currency [0] 4669" xfId="9034" hidden="1"/>
    <cellStyle name="Currency [0] 4669" xfId="38422" hidden="1"/>
    <cellStyle name="Currency [0] 467" xfId="2871" hidden="1"/>
    <cellStyle name="Currency [0] 467" xfId="32260" hidden="1"/>
    <cellStyle name="Currency [0] 4670" xfId="9793" hidden="1"/>
    <cellStyle name="Currency [0] 4670" xfId="39181" hidden="1"/>
    <cellStyle name="Currency [0] 4671" xfId="9837" hidden="1"/>
    <cellStyle name="Currency [0] 4671" xfId="39225" hidden="1"/>
    <cellStyle name="Currency [0] 4672" xfId="9805" hidden="1"/>
    <cellStyle name="Currency [0] 4672" xfId="39193" hidden="1"/>
    <cellStyle name="Currency [0] 4673" xfId="9813" hidden="1"/>
    <cellStyle name="Currency [0] 4673" xfId="39201" hidden="1"/>
    <cellStyle name="Currency [0] 4674" xfId="9849" hidden="1"/>
    <cellStyle name="Currency [0] 4674" xfId="39237" hidden="1"/>
    <cellStyle name="Currency [0] 4675" xfId="9851" hidden="1"/>
    <cellStyle name="Currency [0] 4675" xfId="39239" hidden="1"/>
    <cellStyle name="Currency [0] 4676" xfId="9807" hidden="1"/>
    <cellStyle name="Currency [0] 4676" xfId="39195" hidden="1"/>
    <cellStyle name="Currency [0] 4677" xfId="9820" hidden="1"/>
    <cellStyle name="Currency [0] 4677" xfId="39208" hidden="1"/>
    <cellStyle name="Currency [0] 4678" xfId="9825" hidden="1"/>
    <cellStyle name="Currency [0] 4678" xfId="39213" hidden="1"/>
    <cellStyle name="Currency [0] 4679" xfId="9819" hidden="1"/>
    <cellStyle name="Currency [0] 4679" xfId="39207" hidden="1"/>
    <cellStyle name="Currency [0] 468" xfId="2848" hidden="1"/>
    <cellStyle name="Currency [0] 468" xfId="32237" hidden="1"/>
    <cellStyle name="Currency [0] 4680" xfId="9867" hidden="1"/>
    <cellStyle name="Currency [0] 4680" xfId="39255" hidden="1"/>
    <cellStyle name="Currency [0] 4681" xfId="9875" hidden="1"/>
    <cellStyle name="Currency [0] 4681" xfId="39263" hidden="1"/>
    <cellStyle name="Currency [0] 4682" xfId="9803" hidden="1"/>
    <cellStyle name="Currency [0] 4682" xfId="39191" hidden="1"/>
    <cellStyle name="Currency [0] 4683" xfId="9861" hidden="1"/>
    <cellStyle name="Currency [0] 4683" xfId="39249" hidden="1"/>
    <cellStyle name="Currency [0] 4684" xfId="9884" hidden="1"/>
    <cellStyle name="Currency [0] 4684" xfId="39272" hidden="1"/>
    <cellStyle name="Currency [0] 4685" xfId="9886" hidden="1"/>
    <cellStyle name="Currency [0] 4685" xfId="39274" hidden="1"/>
    <cellStyle name="Currency [0] 4686" xfId="9786" hidden="1"/>
    <cellStyle name="Currency [0] 4686" xfId="39174" hidden="1"/>
    <cellStyle name="Currency [0] 4687" xfId="9796" hidden="1"/>
    <cellStyle name="Currency [0] 4687" xfId="39184" hidden="1"/>
    <cellStyle name="Currency [0] 4688" xfId="9858" hidden="1"/>
    <cellStyle name="Currency [0] 4688" xfId="39246" hidden="1"/>
    <cellStyle name="Currency [0] 4689" xfId="9823" hidden="1"/>
    <cellStyle name="Currency [0] 4689" xfId="39211" hidden="1"/>
    <cellStyle name="Currency [0] 469" xfId="2854" hidden="1"/>
    <cellStyle name="Currency [0] 469" xfId="32243" hidden="1"/>
    <cellStyle name="Currency [0] 4690" xfId="9773" hidden="1"/>
    <cellStyle name="Currency [0] 4690" xfId="39161" hidden="1"/>
    <cellStyle name="Currency [0] 4691" xfId="9894" hidden="1"/>
    <cellStyle name="Currency [0] 4691" xfId="39282" hidden="1"/>
    <cellStyle name="Currency [0] 4692" xfId="9859" hidden="1"/>
    <cellStyle name="Currency [0] 4692" xfId="39247" hidden="1"/>
    <cellStyle name="Currency [0] 4693" xfId="9870" hidden="1"/>
    <cellStyle name="Currency [0] 4693" xfId="39258" hidden="1"/>
    <cellStyle name="Currency [0] 4694" xfId="9902" hidden="1"/>
    <cellStyle name="Currency [0] 4694" xfId="39290" hidden="1"/>
    <cellStyle name="Currency [0] 4695" xfId="9904" hidden="1"/>
    <cellStyle name="Currency [0] 4695" xfId="39292" hidden="1"/>
    <cellStyle name="Currency [0] 4696" xfId="9856" hidden="1"/>
    <cellStyle name="Currency [0] 4696" xfId="39244" hidden="1"/>
    <cellStyle name="Currency [0] 4697" xfId="9855" hidden="1"/>
    <cellStyle name="Currency [0] 4697" xfId="39243" hidden="1"/>
    <cellStyle name="Currency [0] 4698" xfId="9845" hidden="1"/>
    <cellStyle name="Currency [0] 4698" xfId="39233" hidden="1"/>
    <cellStyle name="Currency [0] 4699" xfId="9841" hidden="1"/>
    <cellStyle name="Currency [0] 4699" xfId="39229" hidden="1"/>
    <cellStyle name="Currency [0] 47" xfId="2447" hidden="1"/>
    <cellStyle name="Currency [0] 47" xfId="31836" hidden="1"/>
    <cellStyle name="Currency [0] 470" xfId="2868" hidden="1"/>
    <cellStyle name="Currency [0] 470" xfId="32257" hidden="1"/>
    <cellStyle name="Currency [0] 4700" xfId="9843" hidden="1"/>
    <cellStyle name="Currency [0] 4700" xfId="39231" hidden="1"/>
    <cellStyle name="Currency [0] 4701" xfId="9911" hidden="1"/>
    <cellStyle name="Currency [0] 4701" xfId="39299" hidden="1"/>
    <cellStyle name="Currency [0] 4702" xfId="9070" hidden="1"/>
    <cellStyle name="Currency [0] 4702" xfId="38458" hidden="1"/>
    <cellStyle name="Currency [0] 4703" xfId="9889" hidden="1"/>
    <cellStyle name="Currency [0] 4703" xfId="39277" hidden="1"/>
    <cellStyle name="Currency [0] 4704" xfId="9917" hidden="1"/>
    <cellStyle name="Currency [0] 4704" xfId="39305" hidden="1"/>
    <cellStyle name="Currency [0] 4705" xfId="9919" hidden="1"/>
    <cellStyle name="Currency [0] 4705" xfId="39307" hidden="1"/>
    <cellStyle name="Currency [0] 4706" xfId="9794" hidden="1"/>
    <cellStyle name="Currency [0] 4706" xfId="39182" hidden="1"/>
    <cellStyle name="Currency [0] 4707" xfId="9868" hidden="1"/>
    <cellStyle name="Currency [0] 4707" xfId="39256" hidden="1"/>
    <cellStyle name="Currency [0] 4708" xfId="9824" hidden="1"/>
    <cellStyle name="Currency [0] 4708" xfId="39212" hidden="1"/>
    <cellStyle name="Currency [0] 4709" xfId="9860" hidden="1"/>
    <cellStyle name="Currency [0] 4709" xfId="39248" hidden="1"/>
    <cellStyle name="Currency [0] 471" xfId="2855" hidden="1"/>
    <cellStyle name="Currency [0] 471" xfId="32244" hidden="1"/>
    <cellStyle name="Currency [0] 4710" xfId="9864" hidden="1"/>
    <cellStyle name="Currency [0] 4710" xfId="39252" hidden="1"/>
    <cellStyle name="Currency [0] 4711" xfId="9925" hidden="1"/>
    <cellStyle name="Currency [0] 4711" xfId="39313" hidden="1"/>
    <cellStyle name="Currency [0] 4712" xfId="9083" hidden="1"/>
    <cellStyle name="Currency [0] 4712" xfId="38471" hidden="1"/>
    <cellStyle name="Currency [0] 4713" xfId="9907" hidden="1"/>
    <cellStyle name="Currency [0] 4713" xfId="39295" hidden="1"/>
    <cellStyle name="Currency [0] 4714" xfId="9930" hidden="1"/>
    <cellStyle name="Currency [0] 4714" xfId="39318" hidden="1"/>
    <cellStyle name="Currency [0] 4715" xfId="9932" hidden="1"/>
    <cellStyle name="Currency [0] 4715" xfId="39320" hidden="1"/>
    <cellStyle name="Currency [0] 4716" xfId="9788" hidden="1"/>
    <cellStyle name="Currency [0] 4716" xfId="39176" hidden="1"/>
    <cellStyle name="Currency [0] 4717" xfId="9887" hidden="1"/>
    <cellStyle name="Currency [0] 4717" xfId="39275" hidden="1"/>
    <cellStyle name="Currency [0] 4718" xfId="9854" hidden="1"/>
    <cellStyle name="Currency [0] 4718" xfId="39242" hidden="1"/>
    <cellStyle name="Currency [0] 4719" xfId="9872" hidden="1"/>
    <cellStyle name="Currency [0] 4719" xfId="39260" hidden="1"/>
    <cellStyle name="Currency [0] 472" xfId="2872" hidden="1"/>
    <cellStyle name="Currency [0] 472" xfId="32261" hidden="1"/>
    <cellStyle name="Currency [0] 4720" xfId="9869" hidden="1"/>
    <cellStyle name="Currency [0] 4720" xfId="39257" hidden="1"/>
    <cellStyle name="Currency [0] 4721" xfId="9936" hidden="1"/>
    <cellStyle name="Currency [0] 4721" xfId="39324" hidden="1"/>
    <cellStyle name="Currency [0] 4722" xfId="9821" hidden="1"/>
    <cellStyle name="Currency [0] 4722" xfId="39209" hidden="1"/>
    <cellStyle name="Currency [0] 4723" xfId="9921" hidden="1"/>
    <cellStyle name="Currency [0] 4723" xfId="39309" hidden="1"/>
    <cellStyle name="Currency [0] 4724" xfId="9943" hidden="1"/>
    <cellStyle name="Currency [0] 4724" xfId="39331" hidden="1"/>
    <cellStyle name="Currency [0] 4725" xfId="9945" hidden="1"/>
    <cellStyle name="Currency [0] 4725" xfId="39333" hidden="1"/>
    <cellStyle name="Currency [0] 4726" xfId="9873" hidden="1"/>
    <cellStyle name="Currency [0] 4726" xfId="39261" hidden="1"/>
    <cellStyle name="Currency [0] 4727" xfId="9905" hidden="1"/>
    <cellStyle name="Currency [0] 4727" xfId="39293" hidden="1"/>
    <cellStyle name="Currency [0] 4728" xfId="9035" hidden="1"/>
    <cellStyle name="Currency [0] 4728" xfId="38423" hidden="1"/>
    <cellStyle name="Currency [0] 4729" xfId="9891" hidden="1"/>
    <cellStyle name="Currency [0] 4729" xfId="39279" hidden="1"/>
    <cellStyle name="Currency [0] 473" xfId="2873" hidden="1"/>
    <cellStyle name="Currency [0] 473" xfId="32262" hidden="1"/>
    <cellStyle name="Currency [0] 4730" xfId="9888" hidden="1"/>
    <cellStyle name="Currency [0] 4730" xfId="39276" hidden="1"/>
    <cellStyle name="Currency [0] 4731" xfId="9949" hidden="1"/>
    <cellStyle name="Currency [0] 4731" xfId="39337" hidden="1"/>
    <cellStyle name="Currency [0] 4732" xfId="9784" hidden="1"/>
    <cellStyle name="Currency [0] 4732" xfId="39172" hidden="1"/>
    <cellStyle name="Currency [0] 4733" xfId="9933" hidden="1"/>
    <cellStyle name="Currency [0] 4733" xfId="39321" hidden="1"/>
    <cellStyle name="Currency [0] 4734" xfId="9953" hidden="1"/>
    <cellStyle name="Currency [0] 4734" xfId="39341" hidden="1"/>
    <cellStyle name="Currency [0] 4735" xfId="9955" hidden="1"/>
    <cellStyle name="Currency [0] 4735" xfId="39343" hidden="1"/>
    <cellStyle name="Currency [0] 4736" xfId="9892" hidden="1"/>
    <cellStyle name="Currency [0] 4736" xfId="39280" hidden="1"/>
    <cellStyle name="Currency [0] 4737" xfId="9920" hidden="1"/>
    <cellStyle name="Currency [0] 4737" xfId="39308" hidden="1"/>
    <cellStyle name="Currency [0] 4738" xfId="9880" hidden="1"/>
    <cellStyle name="Currency [0] 4738" xfId="39268" hidden="1"/>
    <cellStyle name="Currency [0] 4739" xfId="9909" hidden="1"/>
    <cellStyle name="Currency [0] 4739" xfId="39297" hidden="1"/>
    <cellStyle name="Currency [0] 474" xfId="2869" hidden="1"/>
    <cellStyle name="Currency [0] 474" xfId="32258" hidden="1"/>
    <cellStyle name="Currency [0] 4740" xfId="9906" hidden="1"/>
    <cellStyle name="Currency [0] 4740" xfId="39294" hidden="1"/>
    <cellStyle name="Currency [0] 4741" xfId="9959" hidden="1"/>
    <cellStyle name="Currency [0] 4741" xfId="39347" hidden="1"/>
    <cellStyle name="Currency [0] 4742" xfId="9787" hidden="1"/>
    <cellStyle name="Currency [0] 4742" xfId="39175" hidden="1"/>
    <cellStyle name="Currency [0] 4743" xfId="9946" hidden="1"/>
    <cellStyle name="Currency [0] 4743" xfId="39334" hidden="1"/>
    <cellStyle name="Currency [0] 4744" xfId="9963" hidden="1"/>
    <cellStyle name="Currency [0] 4744" xfId="39351" hidden="1"/>
    <cellStyle name="Currency [0] 4745" xfId="9965" hidden="1"/>
    <cellStyle name="Currency [0] 4745" xfId="39353" hidden="1"/>
    <cellStyle name="Currency [0] 4746" xfId="9846" hidden="1"/>
    <cellStyle name="Currency [0] 4746" xfId="39234" hidden="1"/>
    <cellStyle name="Currency [0] 4747" xfId="9882" hidden="1"/>
    <cellStyle name="Currency [0] 4747" xfId="39270" hidden="1"/>
    <cellStyle name="Currency [0] 4748" xfId="9951" hidden="1"/>
    <cellStyle name="Currency [0] 4748" xfId="39339" hidden="1"/>
    <cellStyle name="Currency [0] 4749" xfId="9939" hidden="1"/>
    <cellStyle name="Currency [0] 4749" xfId="39327" hidden="1"/>
    <cellStyle name="Currency [0] 475" xfId="2842" hidden="1"/>
    <cellStyle name="Currency [0] 475" xfId="32231" hidden="1"/>
    <cellStyle name="Currency [0] 4750" xfId="9956" hidden="1"/>
    <cellStyle name="Currency [0] 4750" xfId="39344" hidden="1"/>
    <cellStyle name="Currency [0] 4751" xfId="9967" hidden="1"/>
    <cellStyle name="Currency [0] 4751" xfId="39355" hidden="1"/>
    <cellStyle name="Currency [0] 4752" xfId="9815" hidden="1"/>
    <cellStyle name="Currency [0] 4752" xfId="39203" hidden="1"/>
    <cellStyle name="Currency [0] 4753" xfId="9879" hidden="1"/>
    <cellStyle name="Currency [0] 4753" xfId="39267" hidden="1"/>
    <cellStyle name="Currency [0] 4754" xfId="9971" hidden="1"/>
    <cellStyle name="Currency [0] 4754" xfId="39359" hidden="1"/>
    <cellStyle name="Currency [0] 4755" xfId="9973" hidden="1"/>
    <cellStyle name="Currency [0] 4755" xfId="39361" hidden="1"/>
    <cellStyle name="Currency [0] 4756" xfId="9928" hidden="1"/>
    <cellStyle name="Currency [0] 4756" xfId="39316" hidden="1"/>
    <cellStyle name="Currency [0] 4757" xfId="9940" hidden="1"/>
    <cellStyle name="Currency [0] 4757" xfId="39328" hidden="1"/>
    <cellStyle name="Currency [0] 4758" xfId="9968" hidden="1"/>
    <cellStyle name="Currency [0] 4758" xfId="39356" hidden="1"/>
    <cellStyle name="Currency [0] 4759" xfId="9941" hidden="1"/>
    <cellStyle name="Currency [0] 4759" xfId="39329" hidden="1"/>
    <cellStyle name="Currency [0] 476" xfId="2874" hidden="1"/>
    <cellStyle name="Currency [0] 476" xfId="32263" hidden="1"/>
    <cellStyle name="Currency [0] 4760" xfId="9974" hidden="1"/>
    <cellStyle name="Currency [0] 4760" xfId="39362" hidden="1"/>
    <cellStyle name="Currency [0] 4761" xfId="9976" hidden="1"/>
    <cellStyle name="Currency [0] 4761" xfId="39364" hidden="1"/>
    <cellStyle name="Currency [0] 4762" xfId="9969" hidden="1"/>
    <cellStyle name="Currency [0] 4762" xfId="39357" hidden="1"/>
    <cellStyle name="Currency [0] 4763" xfId="9915" hidden="1"/>
    <cellStyle name="Currency [0] 4763" xfId="39303" hidden="1"/>
    <cellStyle name="Currency [0] 4764" xfId="9978" hidden="1"/>
    <cellStyle name="Currency [0] 4764" xfId="39366" hidden="1"/>
    <cellStyle name="Currency [0] 4765" xfId="9980" hidden="1"/>
    <cellStyle name="Currency [0] 4765" xfId="39368" hidden="1"/>
    <cellStyle name="Currency [0] 4766" xfId="7627" hidden="1"/>
    <cellStyle name="Currency [0] 4766" xfId="37015" hidden="1"/>
    <cellStyle name="Currency [0] 4767" xfId="7565" hidden="1"/>
    <cellStyle name="Currency [0] 4767" xfId="36953" hidden="1"/>
    <cellStyle name="Currency [0] 4768" xfId="8820" hidden="1"/>
    <cellStyle name="Currency [0] 4768" xfId="38208" hidden="1"/>
    <cellStyle name="Currency [0] 4769" xfId="9985" hidden="1"/>
    <cellStyle name="Currency [0] 4769" xfId="39373" hidden="1"/>
    <cellStyle name="Currency [0] 477" xfId="2875" hidden="1"/>
    <cellStyle name="Currency [0] 477" xfId="32264" hidden="1"/>
    <cellStyle name="Currency [0] 4770" xfId="9988" hidden="1"/>
    <cellStyle name="Currency [0] 4770" xfId="39376" hidden="1"/>
    <cellStyle name="Currency [0] 4771" xfId="7602" hidden="1"/>
    <cellStyle name="Currency [0] 4771" xfId="36990" hidden="1"/>
    <cellStyle name="Currency [0] 4772" xfId="9981" hidden="1"/>
    <cellStyle name="Currency [0] 4772" xfId="39369" hidden="1"/>
    <cellStyle name="Currency [0] 4773" xfId="9990" hidden="1"/>
    <cellStyle name="Currency [0] 4773" xfId="39378" hidden="1"/>
    <cellStyle name="Currency [0] 4774" xfId="9992" hidden="1"/>
    <cellStyle name="Currency [0] 4774" xfId="39380" hidden="1"/>
    <cellStyle name="Currency [0] 4775" xfId="7577" hidden="1"/>
    <cellStyle name="Currency [0] 4775" xfId="36965" hidden="1"/>
    <cellStyle name="Currency [0] 4776" xfId="7599" hidden="1"/>
    <cellStyle name="Currency [0] 4776" xfId="36987" hidden="1"/>
    <cellStyle name="Currency [0] 4777" xfId="10003" hidden="1"/>
    <cellStyle name="Currency [0] 4777" xfId="39391" hidden="1"/>
    <cellStyle name="Currency [0] 4778" xfId="10012" hidden="1"/>
    <cellStyle name="Currency [0] 4778" xfId="39400" hidden="1"/>
    <cellStyle name="Currency [0] 4779" xfId="10023" hidden="1"/>
    <cellStyle name="Currency [0] 4779" xfId="39411" hidden="1"/>
    <cellStyle name="Currency [0] 478" xfId="2552" hidden="1"/>
    <cellStyle name="Currency [0] 478" xfId="31941" hidden="1"/>
    <cellStyle name="Currency [0] 4780" xfId="10029" hidden="1"/>
    <cellStyle name="Currency [0] 4780" xfId="39417" hidden="1"/>
    <cellStyle name="Currency [0] 4781" xfId="10001" hidden="1"/>
    <cellStyle name="Currency [0] 4781" xfId="39389" hidden="1"/>
    <cellStyle name="Currency [0] 4782" xfId="10019" hidden="1"/>
    <cellStyle name="Currency [0] 4782" xfId="39407" hidden="1"/>
    <cellStyle name="Currency [0] 4783" xfId="10041" hidden="1"/>
    <cellStyle name="Currency [0] 4783" xfId="39429" hidden="1"/>
    <cellStyle name="Currency [0] 4784" xfId="10043" hidden="1"/>
    <cellStyle name="Currency [0] 4784" xfId="39431" hidden="1"/>
    <cellStyle name="Currency [0] 4785" xfId="7548" hidden="1"/>
    <cellStyle name="Currency [0] 4785" xfId="36936" hidden="1"/>
    <cellStyle name="Currency [0] 4786" xfId="7582" hidden="1"/>
    <cellStyle name="Currency [0] 4786" xfId="36970" hidden="1"/>
    <cellStyle name="Currency [0] 4787" xfId="10015" hidden="1"/>
    <cellStyle name="Currency [0] 4787" xfId="39403" hidden="1"/>
    <cellStyle name="Currency [0] 4788" xfId="7586" hidden="1"/>
    <cellStyle name="Currency [0] 4788" xfId="36974" hidden="1"/>
    <cellStyle name="Currency [0] 4789" xfId="10004" hidden="1"/>
    <cellStyle name="Currency [0] 4789" xfId="39392" hidden="1"/>
    <cellStyle name="Currency [0] 479" xfId="2528" hidden="1"/>
    <cellStyle name="Currency [0] 479" xfId="31917" hidden="1"/>
    <cellStyle name="Currency [0] 4790" xfId="10048" hidden="1"/>
    <cellStyle name="Currency [0] 4790" xfId="39436" hidden="1"/>
    <cellStyle name="Currency [0] 4791" xfId="10016" hidden="1"/>
    <cellStyle name="Currency [0] 4791" xfId="39404" hidden="1"/>
    <cellStyle name="Currency [0] 4792" xfId="10024" hidden="1"/>
    <cellStyle name="Currency [0] 4792" xfId="39412" hidden="1"/>
    <cellStyle name="Currency [0] 4793" xfId="10060" hidden="1"/>
    <cellStyle name="Currency [0] 4793" xfId="39448" hidden="1"/>
    <cellStyle name="Currency [0] 4794" xfId="10062" hidden="1"/>
    <cellStyle name="Currency [0] 4794" xfId="39450" hidden="1"/>
    <cellStyle name="Currency [0] 4795" xfId="10018" hidden="1"/>
    <cellStyle name="Currency [0] 4795" xfId="39406" hidden="1"/>
    <cellStyle name="Currency [0] 4796" xfId="10031" hidden="1"/>
    <cellStyle name="Currency [0] 4796" xfId="39419" hidden="1"/>
    <cellStyle name="Currency [0] 4797" xfId="10036" hidden="1"/>
    <cellStyle name="Currency [0] 4797" xfId="39424" hidden="1"/>
    <cellStyle name="Currency [0] 4798" xfId="10030" hidden="1"/>
    <cellStyle name="Currency [0] 4798" xfId="39418" hidden="1"/>
    <cellStyle name="Currency [0] 4799" xfId="10078" hidden="1"/>
    <cellStyle name="Currency [0] 4799" xfId="39466" hidden="1"/>
    <cellStyle name="Currency [0] 48" xfId="2454" hidden="1"/>
    <cellStyle name="Currency [0] 48" xfId="31843" hidden="1"/>
    <cellStyle name="Currency [0] 480" xfId="2877" hidden="1"/>
    <cellStyle name="Currency [0] 480" xfId="32266" hidden="1"/>
    <cellStyle name="Currency [0] 4800" xfId="10086" hidden="1"/>
    <cellStyle name="Currency [0] 4800" xfId="39474" hidden="1"/>
    <cellStyle name="Currency [0] 4801" xfId="10014" hidden="1"/>
    <cellStyle name="Currency [0] 4801" xfId="39402" hidden="1"/>
    <cellStyle name="Currency [0] 4802" xfId="10072" hidden="1"/>
    <cellStyle name="Currency [0] 4802" xfId="39460" hidden="1"/>
    <cellStyle name="Currency [0] 4803" xfId="10095" hidden="1"/>
    <cellStyle name="Currency [0] 4803" xfId="39483" hidden="1"/>
    <cellStyle name="Currency [0] 4804" xfId="10097" hidden="1"/>
    <cellStyle name="Currency [0] 4804" xfId="39485" hidden="1"/>
    <cellStyle name="Currency [0] 4805" xfId="9997" hidden="1"/>
    <cellStyle name="Currency [0] 4805" xfId="39385" hidden="1"/>
    <cellStyle name="Currency [0] 4806" xfId="10007" hidden="1"/>
    <cellStyle name="Currency [0] 4806" xfId="39395" hidden="1"/>
    <cellStyle name="Currency [0] 4807" xfId="10069" hidden="1"/>
    <cellStyle name="Currency [0] 4807" xfId="39457" hidden="1"/>
    <cellStyle name="Currency [0] 4808" xfId="10034" hidden="1"/>
    <cellStyle name="Currency [0] 4808" xfId="39422" hidden="1"/>
    <cellStyle name="Currency [0] 4809" xfId="9983" hidden="1"/>
    <cellStyle name="Currency [0] 4809" xfId="39371" hidden="1"/>
    <cellStyle name="Currency [0] 481" xfId="2881" hidden="1"/>
    <cellStyle name="Currency [0] 481" xfId="32270" hidden="1"/>
    <cellStyle name="Currency [0] 4810" xfId="10105" hidden="1"/>
    <cellStyle name="Currency [0] 4810" xfId="39493" hidden="1"/>
    <cellStyle name="Currency [0] 4811" xfId="10070" hidden="1"/>
    <cellStyle name="Currency [0] 4811" xfId="39458" hidden="1"/>
    <cellStyle name="Currency [0] 4812" xfId="10081" hidden="1"/>
    <cellStyle name="Currency [0] 4812" xfId="39469" hidden="1"/>
    <cellStyle name="Currency [0] 4813" xfId="10113" hidden="1"/>
    <cellStyle name="Currency [0] 4813" xfId="39501" hidden="1"/>
    <cellStyle name="Currency [0] 4814" xfId="10115" hidden="1"/>
    <cellStyle name="Currency [0] 4814" xfId="39503" hidden="1"/>
    <cellStyle name="Currency [0] 4815" xfId="10067" hidden="1"/>
    <cellStyle name="Currency [0] 4815" xfId="39455" hidden="1"/>
    <cellStyle name="Currency [0] 4816" xfId="10066" hidden="1"/>
    <cellStyle name="Currency [0] 4816" xfId="39454" hidden="1"/>
    <cellStyle name="Currency [0] 4817" xfId="10056" hidden="1"/>
    <cellStyle name="Currency [0] 4817" xfId="39444" hidden="1"/>
    <cellStyle name="Currency [0] 4818" xfId="10052" hidden="1"/>
    <cellStyle name="Currency [0] 4818" xfId="39440" hidden="1"/>
    <cellStyle name="Currency [0] 4819" xfId="10054" hidden="1"/>
    <cellStyle name="Currency [0] 4819" xfId="39442" hidden="1"/>
    <cellStyle name="Currency [0] 482" xfId="2882" hidden="1"/>
    <cellStyle name="Currency [0] 482" xfId="32271" hidden="1"/>
    <cellStyle name="Currency [0] 4820" xfId="10122" hidden="1"/>
    <cellStyle name="Currency [0] 4820" xfId="39510" hidden="1"/>
    <cellStyle name="Currency [0] 4821" xfId="7641" hidden="1"/>
    <cellStyle name="Currency [0] 4821" xfId="37029" hidden="1"/>
    <cellStyle name="Currency [0] 4822" xfId="10100" hidden="1"/>
    <cellStyle name="Currency [0] 4822" xfId="39488" hidden="1"/>
    <cellStyle name="Currency [0] 4823" xfId="10128" hidden="1"/>
    <cellStyle name="Currency [0] 4823" xfId="39516" hidden="1"/>
    <cellStyle name="Currency [0] 4824" xfId="10130" hidden="1"/>
    <cellStyle name="Currency [0] 4824" xfId="39518" hidden="1"/>
    <cellStyle name="Currency [0] 4825" xfId="10005" hidden="1"/>
    <cellStyle name="Currency [0] 4825" xfId="39393" hidden="1"/>
    <cellStyle name="Currency [0] 4826" xfId="10079" hidden="1"/>
    <cellStyle name="Currency [0] 4826" xfId="39467" hidden="1"/>
    <cellStyle name="Currency [0] 4827" xfId="10035" hidden="1"/>
    <cellStyle name="Currency [0] 4827" xfId="39423" hidden="1"/>
    <cellStyle name="Currency [0] 4828" xfId="10071" hidden="1"/>
    <cellStyle name="Currency [0] 4828" xfId="39459" hidden="1"/>
    <cellStyle name="Currency [0] 4829" xfId="10075" hidden="1"/>
    <cellStyle name="Currency [0] 4829" xfId="39463" hidden="1"/>
    <cellStyle name="Currency [0] 483" xfId="2523" hidden="1"/>
    <cellStyle name="Currency [0] 483" xfId="31912" hidden="1"/>
    <cellStyle name="Currency [0] 4830" xfId="10136" hidden="1"/>
    <cellStyle name="Currency [0] 4830" xfId="39524" hidden="1"/>
    <cellStyle name="Currency [0] 4831" xfId="7580" hidden="1"/>
    <cellStyle name="Currency [0] 4831" xfId="36968" hidden="1"/>
    <cellStyle name="Currency [0] 4832" xfId="10118" hidden="1"/>
    <cellStyle name="Currency [0] 4832" xfId="39506" hidden="1"/>
    <cellStyle name="Currency [0] 4833" xfId="10141" hidden="1"/>
    <cellStyle name="Currency [0] 4833" xfId="39529" hidden="1"/>
    <cellStyle name="Currency [0] 4834" xfId="10143" hidden="1"/>
    <cellStyle name="Currency [0] 4834" xfId="39531" hidden="1"/>
    <cellStyle name="Currency [0] 4835" xfId="9999" hidden="1"/>
    <cellStyle name="Currency [0] 4835" xfId="39387" hidden="1"/>
    <cellStyle name="Currency [0] 4836" xfId="10098" hidden="1"/>
    <cellStyle name="Currency [0] 4836" xfId="39486" hidden="1"/>
    <cellStyle name="Currency [0] 4837" xfId="10065" hidden="1"/>
    <cellStyle name="Currency [0] 4837" xfId="39453" hidden="1"/>
    <cellStyle name="Currency [0] 4838" xfId="10083" hidden="1"/>
    <cellStyle name="Currency [0] 4838" xfId="39471" hidden="1"/>
    <cellStyle name="Currency [0] 4839" xfId="10080" hidden="1"/>
    <cellStyle name="Currency [0] 4839" xfId="39468" hidden="1"/>
    <cellStyle name="Currency [0] 484" xfId="2879" hidden="1"/>
    <cellStyle name="Currency [0] 484" xfId="32268" hidden="1"/>
    <cellStyle name="Currency [0] 4840" xfId="10147" hidden="1"/>
    <cellStyle name="Currency [0] 4840" xfId="39535" hidden="1"/>
    <cellStyle name="Currency [0] 4841" xfId="10032" hidden="1"/>
    <cellStyle name="Currency [0] 4841" xfId="39420" hidden="1"/>
    <cellStyle name="Currency [0] 4842" xfId="10132" hidden="1"/>
    <cellStyle name="Currency [0] 4842" xfId="39520" hidden="1"/>
    <cellStyle name="Currency [0] 4843" xfId="10154" hidden="1"/>
    <cellStyle name="Currency [0] 4843" xfId="39542" hidden="1"/>
    <cellStyle name="Currency [0] 4844" xfId="10156" hidden="1"/>
    <cellStyle name="Currency [0] 4844" xfId="39544" hidden="1"/>
    <cellStyle name="Currency [0] 4845" xfId="10084" hidden="1"/>
    <cellStyle name="Currency [0] 4845" xfId="39472" hidden="1"/>
    <cellStyle name="Currency [0] 4846" xfId="10116" hidden="1"/>
    <cellStyle name="Currency [0] 4846" xfId="39504" hidden="1"/>
    <cellStyle name="Currency [0] 4847" xfId="7589" hidden="1"/>
    <cellStyle name="Currency [0] 4847" xfId="36977" hidden="1"/>
    <cellStyle name="Currency [0] 4848" xfId="10102" hidden="1"/>
    <cellStyle name="Currency [0] 4848" xfId="39490" hidden="1"/>
    <cellStyle name="Currency [0] 4849" xfId="10099" hidden="1"/>
    <cellStyle name="Currency [0] 4849" xfId="39487" hidden="1"/>
    <cellStyle name="Currency [0] 485" xfId="2883" hidden="1"/>
    <cellStyle name="Currency [0] 485" xfId="32272" hidden="1"/>
    <cellStyle name="Currency [0] 4850" xfId="10160" hidden="1"/>
    <cellStyle name="Currency [0] 4850" xfId="39548" hidden="1"/>
    <cellStyle name="Currency [0] 4851" xfId="9995" hidden="1"/>
    <cellStyle name="Currency [0] 4851" xfId="39383" hidden="1"/>
    <cellStyle name="Currency [0] 4852" xfId="10144" hidden="1"/>
    <cellStyle name="Currency [0] 4852" xfId="39532" hidden="1"/>
    <cellStyle name="Currency [0] 4853" xfId="10164" hidden="1"/>
    <cellStyle name="Currency [0] 4853" xfId="39552" hidden="1"/>
    <cellStyle name="Currency [0] 4854" xfId="10166" hidden="1"/>
    <cellStyle name="Currency [0] 4854" xfId="39554" hidden="1"/>
    <cellStyle name="Currency [0] 4855" xfId="10103" hidden="1"/>
    <cellStyle name="Currency [0] 4855" xfId="39491" hidden="1"/>
    <cellStyle name="Currency [0] 4856" xfId="10131" hidden="1"/>
    <cellStyle name="Currency [0] 4856" xfId="39519" hidden="1"/>
    <cellStyle name="Currency [0] 4857" xfId="10091" hidden="1"/>
    <cellStyle name="Currency [0] 4857" xfId="39479" hidden="1"/>
    <cellStyle name="Currency [0] 4858" xfId="10120" hidden="1"/>
    <cellStyle name="Currency [0] 4858" xfId="39508" hidden="1"/>
    <cellStyle name="Currency [0] 4859" xfId="10117" hidden="1"/>
    <cellStyle name="Currency [0] 4859" xfId="39505" hidden="1"/>
    <cellStyle name="Currency [0] 486" xfId="2884" hidden="1"/>
    <cellStyle name="Currency [0] 486" xfId="32273" hidden="1"/>
    <cellStyle name="Currency [0] 4860" xfId="10170" hidden="1"/>
    <cellStyle name="Currency [0] 4860" xfId="39558" hidden="1"/>
    <cellStyle name="Currency [0] 4861" xfId="9998" hidden="1"/>
    <cellStyle name="Currency [0] 4861" xfId="39386" hidden="1"/>
    <cellStyle name="Currency [0] 4862" xfId="10157" hidden="1"/>
    <cellStyle name="Currency [0] 4862" xfId="39545" hidden="1"/>
    <cellStyle name="Currency [0] 4863" xfId="10174" hidden="1"/>
    <cellStyle name="Currency [0] 4863" xfId="39562" hidden="1"/>
    <cellStyle name="Currency [0] 4864" xfId="10176" hidden="1"/>
    <cellStyle name="Currency [0] 4864" xfId="39564" hidden="1"/>
    <cellStyle name="Currency [0] 4865" xfId="10057" hidden="1"/>
    <cellStyle name="Currency [0] 4865" xfId="39445" hidden="1"/>
    <cellStyle name="Currency [0] 4866" xfId="10093" hidden="1"/>
    <cellStyle name="Currency [0] 4866" xfId="39481" hidden="1"/>
    <cellStyle name="Currency [0] 4867" xfId="10162" hidden="1"/>
    <cellStyle name="Currency [0] 4867" xfId="39550" hidden="1"/>
    <cellStyle name="Currency [0] 4868" xfId="10150" hidden="1"/>
    <cellStyle name="Currency [0] 4868" xfId="39538" hidden="1"/>
    <cellStyle name="Currency [0] 4869" xfId="10167" hidden="1"/>
    <cellStyle name="Currency [0] 4869" xfId="39555" hidden="1"/>
    <cellStyle name="Currency [0] 487" xfId="2878" hidden="1"/>
    <cellStyle name="Currency [0] 487" xfId="32267" hidden="1"/>
    <cellStyle name="Currency [0] 4870" xfId="10178" hidden="1"/>
    <cellStyle name="Currency [0] 4870" xfId="39566" hidden="1"/>
    <cellStyle name="Currency [0] 4871" xfId="10026" hidden="1"/>
    <cellStyle name="Currency [0] 4871" xfId="39414" hidden="1"/>
    <cellStyle name="Currency [0] 4872" xfId="10090" hidden="1"/>
    <cellStyle name="Currency [0] 4872" xfId="39478" hidden="1"/>
    <cellStyle name="Currency [0] 4873" xfId="10182" hidden="1"/>
    <cellStyle name="Currency [0] 4873" xfId="39570" hidden="1"/>
    <cellStyle name="Currency [0] 4874" xfId="10184" hidden="1"/>
    <cellStyle name="Currency [0] 4874" xfId="39572" hidden="1"/>
    <cellStyle name="Currency [0] 4875" xfId="10139" hidden="1"/>
    <cellStyle name="Currency [0] 4875" xfId="39527" hidden="1"/>
    <cellStyle name="Currency [0] 4876" xfId="10151" hidden="1"/>
    <cellStyle name="Currency [0] 4876" xfId="39539" hidden="1"/>
    <cellStyle name="Currency [0] 4877" xfId="10179" hidden="1"/>
    <cellStyle name="Currency [0] 4877" xfId="39567" hidden="1"/>
    <cellStyle name="Currency [0] 4878" xfId="10152" hidden="1"/>
    <cellStyle name="Currency [0] 4878" xfId="39540" hidden="1"/>
    <cellStyle name="Currency [0] 4879" xfId="10185" hidden="1"/>
    <cellStyle name="Currency [0] 4879" xfId="39573" hidden="1"/>
    <cellStyle name="Currency [0] 488" xfId="2540" hidden="1"/>
    <cellStyle name="Currency [0] 488" xfId="31929" hidden="1"/>
    <cellStyle name="Currency [0] 4880" xfId="10187" hidden="1"/>
    <cellStyle name="Currency [0] 4880" xfId="39575" hidden="1"/>
    <cellStyle name="Currency [0] 4881" xfId="10180" hidden="1"/>
    <cellStyle name="Currency [0] 4881" xfId="39568" hidden="1"/>
    <cellStyle name="Currency [0] 4882" xfId="10126" hidden="1"/>
    <cellStyle name="Currency [0] 4882" xfId="39514" hidden="1"/>
    <cellStyle name="Currency [0] 4883" xfId="10189" hidden="1"/>
    <cellStyle name="Currency [0] 4883" xfId="39577" hidden="1"/>
    <cellStyle name="Currency [0] 4884" xfId="10191" hidden="1"/>
    <cellStyle name="Currency [0] 4884" xfId="39579" hidden="1"/>
    <cellStyle name="Currency [0] 4885" xfId="10250" hidden="1"/>
    <cellStyle name="Currency [0] 4885" xfId="39638" hidden="1"/>
    <cellStyle name="Currency [0] 4886" xfId="10269" hidden="1"/>
    <cellStyle name="Currency [0] 4886" xfId="39657" hidden="1"/>
    <cellStyle name="Currency [0] 4887" xfId="10276" hidden="1"/>
    <cellStyle name="Currency [0] 4887" xfId="39664" hidden="1"/>
    <cellStyle name="Currency [0] 4888" xfId="10283" hidden="1"/>
    <cellStyle name="Currency [0] 4888" xfId="39671" hidden="1"/>
    <cellStyle name="Currency [0] 4889" xfId="10288" hidden="1"/>
    <cellStyle name="Currency [0] 4889" xfId="39676" hidden="1"/>
    <cellStyle name="Currency [0] 489" xfId="2890" hidden="1"/>
    <cellStyle name="Currency [0] 489" xfId="32279" hidden="1"/>
    <cellStyle name="Currency [0] 4890" xfId="10267" hidden="1"/>
    <cellStyle name="Currency [0] 4890" xfId="39655" hidden="1"/>
    <cellStyle name="Currency [0] 4891" xfId="10278" hidden="1"/>
    <cellStyle name="Currency [0] 4891" xfId="39666" hidden="1"/>
    <cellStyle name="Currency [0] 4892" xfId="10292" hidden="1"/>
    <cellStyle name="Currency [0] 4892" xfId="39680" hidden="1"/>
    <cellStyle name="Currency [0] 4893" xfId="10294" hidden="1"/>
    <cellStyle name="Currency [0] 4893" xfId="39682" hidden="1"/>
    <cellStyle name="Currency [0] 4894" xfId="10277" hidden="1"/>
    <cellStyle name="Currency [0] 4894" xfId="39665" hidden="1"/>
    <cellStyle name="Currency [0] 4895" xfId="10251" hidden="1"/>
    <cellStyle name="Currency [0] 4895" xfId="39639" hidden="1"/>
    <cellStyle name="Currency [0] 4896" xfId="10305" hidden="1"/>
    <cellStyle name="Currency [0] 4896" xfId="39693" hidden="1"/>
    <cellStyle name="Currency [0] 4897" xfId="10314" hidden="1"/>
    <cellStyle name="Currency [0] 4897" xfId="39702" hidden="1"/>
    <cellStyle name="Currency [0] 4898" xfId="10325" hidden="1"/>
    <cellStyle name="Currency [0] 4898" xfId="39713" hidden="1"/>
    <cellStyle name="Currency [0] 4899" xfId="10331" hidden="1"/>
    <cellStyle name="Currency [0] 4899" xfId="39719" hidden="1"/>
    <cellStyle name="Currency [0] 49" xfId="2469" hidden="1"/>
    <cellStyle name="Currency [0] 49" xfId="31858" hidden="1"/>
    <cellStyle name="Currency [0] 490" xfId="2894" hidden="1"/>
    <cellStyle name="Currency [0] 490" xfId="32283" hidden="1"/>
    <cellStyle name="Currency [0] 4900" xfId="10303" hidden="1"/>
    <cellStyle name="Currency [0] 4900" xfId="39691" hidden="1"/>
    <cellStyle name="Currency [0] 4901" xfId="10321" hidden="1"/>
    <cellStyle name="Currency [0] 4901" xfId="39709" hidden="1"/>
    <cellStyle name="Currency [0] 4902" xfId="10343" hidden="1"/>
    <cellStyle name="Currency [0] 4902" xfId="39731" hidden="1"/>
    <cellStyle name="Currency [0] 4903" xfId="10345" hidden="1"/>
    <cellStyle name="Currency [0] 4903" xfId="39733" hidden="1"/>
    <cellStyle name="Currency [0] 4904" xfId="10273" hidden="1"/>
    <cellStyle name="Currency [0] 4904" xfId="39661" hidden="1"/>
    <cellStyle name="Currency [0] 4905" xfId="10257" hidden="1"/>
    <cellStyle name="Currency [0] 4905" xfId="39645" hidden="1"/>
    <cellStyle name="Currency [0] 4906" xfId="10317" hidden="1"/>
    <cellStyle name="Currency [0] 4906" xfId="39705" hidden="1"/>
    <cellStyle name="Currency [0] 4907" xfId="10262" hidden="1"/>
    <cellStyle name="Currency [0] 4907" xfId="39650" hidden="1"/>
    <cellStyle name="Currency [0] 4908" xfId="10306" hidden="1"/>
    <cellStyle name="Currency [0] 4908" xfId="39694" hidden="1"/>
    <cellStyle name="Currency [0] 4909" xfId="10350" hidden="1"/>
    <cellStyle name="Currency [0] 4909" xfId="39738" hidden="1"/>
    <cellStyle name="Currency [0] 491" xfId="2900" hidden="1"/>
    <cellStyle name="Currency [0] 491" xfId="32289" hidden="1"/>
    <cellStyle name="Currency [0] 4910" xfId="10318" hidden="1"/>
    <cellStyle name="Currency [0] 4910" xfId="39706" hidden="1"/>
    <cellStyle name="Currency [0] 4911" xfId="10326" hidden="1"/>
    <cellStyle name="Currency [0] 4911" xfId="39714" hidden="1"/>
    <cellStyle name="Currency [0] 4912" xfId="10362" hidden="1"/>
    <cellStyle name="Currency [0] 4912" xfId="39750" hidden="1"/>
    <cellStyle name="Currency [0] 4913" xfId="10364" hidden="1"/>
    <cellStyle name="Currency [0] 4913" xfId="39752" hidden="1"/>
    <cellStyle name="Currency [0] 4914" xfId="10320" hidden="1"/>
    <cellStyle name="Currency [0] 4914" xfId="39708" hidden="1"/>
    <cellStyle name="Currency [0] 4915" xfId="10333" hidden="1"/>
    <cellStyle name="Currency [0] 4915" xfId="39721" hidden="1"/>
    <cellStyle name="Currency [0] 4916" xfId="10338" hidden="1"/>
    <cellStyle name="Currency [0] 4916" xfId="39726" hidden="1"/>
    <cellStyle name="Currency [0] 4917" xfId="10332" hidden="1"/>
    <cellStyle name="Currency [0] 4917" xfId="39720" hidden="1"/>
    <cellStyle name="Currency [0] 4918" xfId="10380" hidden="1"/>
    <cellStyle name="Currency [0] 4918" xfId="39768" hidden="1"/>
    <cellStyle name="Currency [0] 4919" xfId="10388" hidden="1"/>
    <cellStyle name="Currency [0] 4919" xfId="39776" hidden="1"/>
    <cellStyle name="Currency [0] 492" xfId="2903" hidden="1"/>
    <cellStyle name="Currency [0] 492" xfId="32292" hidden="1"/>
    <cellStyle name="Currency [0] 4920" xfId="10316" hidden="1"/>
    <cellStyle name="Currency [0] 4920" xfId="39704" hidden="1"/>
    <cellStyle name="Currency [0] 4921" xfId="10374" hidden="1"/>
    <cellStyle name="Currency [0] 4921" xfId="39762" hidden="1"/>
    <cellStyle name="Currency [0] 4922" xfId="10397" hidden="1"/>
    <cellStyle name="Currency [0] 4922" xfId="39785" hidden="1"/>
    <cellStyle name="Currency [0] 4923" xfId="10399" hidden="1"/>
    <cellStyle name="Currency [0] 4923" xfId="39787" hidden="1"/>
    <cellStyle name="Currency [0] 4924" xfId="10299" hidden="1"/>
    <cellStyle name="Currency [0] 4924" xfId="39687" hidden="1"/>
    <cellStyle name="Currency [0] 4925" xfId="10309" hidden="1"/>
    <cellStyle name="Currency [0] 4925" xfId="39697" hidden="1"/>
    <cellStyle name="Currency [0] 4926" xfId="10371" hidden="1"/>
    <cellStyle name="Currency [0] 4926" xfId="39759" hidden="1"/>
    <cellStyle name="Currency [0] 4927" xfId="10336" hidden="1"/>
    <cellStyle name="Currency [0] 4927" xfId="39724" hidden="1"/>
    <cellStyle name="Currency [0] 4928" xfId="10281" hidden="1"/>
    <cellStyle name="Currency [0] 4928" xfId="39669" hidden="1"/>
    <cellStyle name="Currency [0] 4929" xfId="10407" hidden="1"/>
    <cellStyle name="Currency [0] 4929" xfId="39795" hidden="1"/>
    <cellStyle name="Currency [0] 493" xfId="2889" hidden="1"/>
    <cellStyle name="Currency [0] 493" xfId="32278" hidden="1"/>
    <cellStyle name="Currency [0] 4930" xfId="10372" hidden="1"/>
    <cellStyle name="Currency [0] 4930" xfId="39760" hidden="1"/>
    <cellStyle name="Currency [0] 4931" xfId="10383" hidden="1"/>
    <cellStyle name="Currency [0] 4931" xfId="39771" hidden="1"/>
    <cellStyle name="Currency [0] 4932" xfId="10415" hidden="1"/>
    <cellStyle name="Currency [0] 4932" xfId="39803" hidden="1"/>
    <cellStyle name="Currency [0] 4933" xfId="10417" hidden="1"/>
    <cellStyle name="Currency [0] 4933" xfId="39805" hidden="1"/>
    <cellStyle name="Currency [0] 4934" xfId="10369" hidden="1"/>
    <cellStyle name="Currency [0] 4934" xfId="39757" hidden="1"/>
    <cellStyle name="Currency [0] 4935" xfId="10368" hidden="1"/>
    <cellStyle name="Currency [0] 4935" xfId="39756" hidden="1"/>
    <cellStyle name="Currency [0] 4936" xfId="10358" hidden="1"/>
    <cellStyle name="Currency [0] 4936" xfId="39746" hidden="1"/>
    <cellStyle name="Currency [0] 4937" xfId="10354" hidden="1"/>
    <cellStyle name="Currency [0] 4937" xfId="39742" hidden="1"/>
    <cellStyle name="Currency [0] 4938" xfId="10356" hidden="1"/>
    <cellStyle name="Currency [0] 4938" xfId="39744" hidden="1"/>
    <cellStyle name="Currency [0] 4939" xfId="10424" hidden="1"/>
    <cellStyle name="Currency [0] 4939" xfId="39812" hidden="1"/>
    <cellStyle name="Currency [0] 494" xfId="2899" hidden="1"/>
    <cellStyle name="Currency [0] 494" xfId="32288" hidden="1"/>
    <cellStyle name="Currency [0] 4940" xfId="10259" hidden="1"/>
    <cellStyle name="Currency [0] 4940" xfId="39647" hidden="1"/>
    <cellStyle name="Currency [0] 4941" xfId="10402" hidden="1"/>
    <cellStyle name="Currency [0] 4941" xfId="39790" hidden="1"/>
    <cellStyle name="Currency [0] 4942" xfId="10430" hidden="1"/>
    <cellStyle name="Currency [0] 4942" xfId="39818" hidden="1"/>
    <cellStyle name="Currency [0] 4943" xfId="10432" hidden="1"/>
    <cellStyle name="Currency [0] 4943" xfId="39820" hidden="1"/>
    <cellStyle name="Currency [0] 4944" xfId="10307" hidden="1"/>
    <cellStyle name="Currency [0] 4944" xfId="39695" hidden="1"/>
    <cellStyle name="Currency [0] 4945" xfId="10381" hidden="1"/>
    <cellStyle name="Currency [0] 4945" xfId="39769" hidden="1"/>
    <cellStyle name="Currency [0] 4946" xfId="10337" hidden="1"/>
    <cellStyle name="Currency [0] 4946" xfId="39725" hidden="1"/>
    <cellStyle name="Currency [0] 4947" xfId="10373" hidden="1"/>
    <cellStyle name="Currency [0] 4947" xfId="39761" hidden="1"/>
    <cellStyle name="Currency [0] 4948" xfId="10377" hidden="1"/>
    <cellStyle name="Currency [0] 4948" xfId="39765" hidden="1"/>
    <cellStyle name="Currency [0] 4949" xfId="10438" hidden="1"/>
    <cellStyle name="Currency [0] 4949" xfId="39826" hidden="1"/>
    <cellStyle name="Currency [0] 495" xfId="2910" hidden="1"/>
    <cellStyle name="Currency [0] 495" xfId="32299" hidden="1"/>
    <cellStyle name="Currency [0] 4950" xfId="10254" hidden="1"/>
    <cellStyle name="Currency [0] 4950" xfId="39642" hidden="1"/>
    <cellStyle name="Currency [0] 4951" xfId="10420" hidden="1"/>
    <cellStyle name="Currency [0] 4951" xfId="39808" hidden="1"/>
    <cellStyle name="Currency [0] 4952" xfId="10443" hidden="1"/>
    <cellStyle name="Currency [0] 4952" xfId="39831" hidden="1"/>
    <cellStyle name="Currency [0] 4953" xfId="10445" hidden="1"/>
    <cellStyle name="Currency [0] 4953" xfId="39833" hidden="1"/>
    <cellStyle name="Currency [0] 4954" xfId="10301" hidden="1"/>
    <cellStyle name="Currency [0] 4954" xfId="39689" hidden="1"/>
    <cellStyle name="Currency [0] 4955" xfId="10400" hidden="1"/>
    <cellStyle name="Currency [0] 4955" xfId="39788" hidden="1"/>
    <cellStyle name="Currency [0] 4956" xfId="10367" hidden="1"/>
    <cellStyle name="Currency [0] 4956" xfId="39755" hidden="1"/>
    <cellStyle name="Currency [0] 4957" xfId="10385" hidden="1"/>
    <cellStyle name="Currency [0] 4957" xfId="39773" hidden="1"/>
    <cellStyle name="Currency [0] 4958" xfId="10382" hidden="1"/>
    <cellStyle name="Currency [0] 4958" xfId="39770" hidden="1"/>
    <cellStyle name="Currency [0] 4959" xfId="10449" hidden="1"/>
    <cellStyle name="Currency [0] 4959" xfId="39837" hidden="1"/>
    <cellStyle name="Currency [0] 496" xfId="2911" hidden="1"/>
    <cellStyle name="Currency [0] 496" xfId="32300" hidden="1"/>
    <cellStyle name="Currency [0] 4960" xfId="10334" hidden="1"/>
    <cellStyle name="Currency [0] 4960" xfId="39722" hidden="1"/>
    <cellStyle name="Currency [0] 4961" xfId="10434" hidden="1"/>
    <cellStyle name="Currency [0] 4961" xfId="39822" hidden="1"/>
    <cellStyle name="Currency [0] 4962" xfId="10456" hidden="1"/>
    <cellStyle name="Currency [0] 4962" xfId="39844" hidden="1"/>
    <cellStyle name="Currency [0] 4963" xfId="10458" hidden="1"/>
    <cellStyle name="Currency [0] 4963" xfId="39846" hidden="1"/>
    <cellStyle name="Currency [0] 4964" xfId="10386" hidden="1"/>
    <cellStyle name="Currency [0] 4964" xfId="39774" hidden="1"/>
    <cellStyle name="Currency [0] 4965" xfId="10418" hidden="1"/>
    <cellStyle name="Currency [0] 4965" xfId="39806" hidden="1"/>
    <cellStyle name="Currency [0] 4966" xfId="10270" hidden="1"/>
    <cellStyle name="Currency [0] 4966" xfId="39658" hidden="1"/>
    <cellStyle name="Currency [0] 4967" xfId="10404" hidden="1"/>
    <cellStyle name="Currency [0] 4967" xfId="39792" hidden="1"/>
    <cellStyle name="Currency [0] 4968" xfId="10401" hidden="1"/>
    <cellStyle name="Currency [0] 4968" xfId="39789" hidden="1"/>
    <cellStyle name="Currency [0] 4969" xfId="10462" hidden="1"/>
    <cellStyle name="Currency [0] 4969" xfId="39850" hidden="1"/>
    <cellStyle name="Currency [0] 497" xfId="2876" hidden="1"/>
    <cellStyle name="Currency [0] 497" xfId="32265" hidden="1"/>
    <cellStyle name="Currency [0] 4970" xfId="10297" hidden="1"/>
    <cellStyle name="Currency [0] 4970" xfId="39685" hidden="1"/>
    <cellStyle name="Currency [0] 4971" xfId="10446" hidden="1"/>
    <cellStyle name="Currency [0] 4971" xfId="39834" hidden="1"/>
    <cellStyle name="Currency [0] 4972" xfId="10466" hidden="1"/>
    <cellStyle name="Currency [0] 4972" xfId="39854" hidden="1"/>
    <cellStyle name="Currency [0] 4973" xfId="10468" hidden="1"/>
    <cellStyle name="Currency [0] 4973" xfId="39856" hidden="1"/>
    <cellStyle name="Currency [0] 4974" xfId="10405" hidden="1"/>
    <cellStyle name="Currency [0] 4974" xfId="39793" hidden="1"/>
    <cellStyle name="Currency [0] 4975" xfId="10433" hidden="1"/>
    <cellStyle name="Currency [0] 4975" xfId="39821" hidden="1"/>
    <cellStyle name="Currency [0] 4976" xfId="10393" hidden="1"/>
    <cellStyle name="Currency [0] 4976" xfId="39781" hidden="1"/>
    <cellStyle name="Currency [0] 4977" xfId="10422" hidden="1"/>
    <cellStyle name="Currency [0] 4977" xfId="39810" hidden="1"/>
    <cellStyle name="Currency [0] 4978" xfId="10419" hidden="1"/>
    <cellStyle name="Currency [0] 4978" xfId="39807" hidden="1"/>
    <cellStyle name="Currency [0] 4979" xfId="10472" hidden="1"/>
    <cellStyle name="Currency [0] 4979" xfId="39860" hidden="1"/>
    <cellStyle name="Currency [0] 498" xfId="2522" hidden="1"/>
    <cellStyle name="Currency [0] 498" xfId="31911" hidden="1"/>
    <cellStyle name="Currency [0] 4980" xfId="10300" hidden="1"/>
    <cellStyle name="Currency [0] 4980" xfId="39688" hidden="1"/>
    <cellStyle name="Currency [0] 4981" xfId="10459" hidden="1"/>
    <cellStyle name="Currency [0] 4981" xfId="39847" hidden="1"/>
    <cellStyle name="Currency [0] 4982" xfId="10476" hidden="1"/>
    <cellStyle name="Currency [0] 4982" xfId="39864" hidden="1"/>
    <cellStyle name="Currency [0] 4983" xfId="10478" hidden="1"/>
    <cellStyle name="Currency [0] 4983" xfId="39866" hidden="1"/>
    <cellStyle name="Currency [0] 4984" xfId="10359" hidden="1"/>
    <cellStyle name="Currency [0] 4984" xfId="39747" hidden="1"/>
    <cellStyle name="Currency [0] 4985" xfId="10395" hidden="1"/>
    <cellStyle name="Currency [0] 4985" xfId="39783" hidden="1"/>
    <cellStyle name="Currency [0] 4986" xfId="10464" hidden="1"/>
    <cellStyle name="Currency [0] 4986" xfId="39852" hidden="1"/>
    <cellStyle name="Currency [0] 4987" xfId="10452" hidden="1"/>
    <cellStyle name="Currency [0] 4987" xfId="39840" hidden="1"/>
    <cellStyle name="Currency [0] 4988" xfId="10469" hidden="1"/>
    <cellStyle name="Currency [0] 4988" xfId="39857" hidden="1"/>
    <cellStyle name="Currency [0] 4989" xfId="10480" hidden="1"/>
    <cellStyle name="Currency [0] 4989" xfId="39868" hidden="1"/>
    <cellStyle name="Currency [0] 499" xfId="2896" hidden="1"/>
    <cellStyle name="Currency [0] 499" xfId="32285" hidden="1"/>
    <cellStyle name="Currency [0] 4990" xfId="10328" hidden="1"/>
    <cellStyle name="Currency [0] 4990" xfId="39716" hidden="1"/>
    <cellStyle name="Currency [0] 4991" xfId="10392" hidden="1"/>
    <cellStyle name="Currency [0] 4991" xfId="39780" hidden="1"/>
    <cellStyle name="Currency [0] 4992" xfId="10484" hidden="1"/>
    <cellStyle name="Currency [0] 4992" xfId="39872" hidden="1"/>
    <cellStyle name="Currency [0] 4993" xfId="10486" hidden="1"/>
    <cellStyle name="Currency [0] 4993" xfId="39874" hidden="1"/>
    <cellStyle name="Currency [0] 4994" xfId="10441" hidden="1"/>
    <cellStyle name="Currency [0] 4994" xfId="39829" hidden="1"/>
    <cellStyle name="Currency [0] 4995" xfId="10453" hidden="1"/>
    <cellStyle name="Currency [0] 4995" xfId="39841" hidden="1"/>
    <cellStyle name="Currency [0] 4996" xfId="10481" hidden="1"/>
    <cellStyle name="Currency [0] 4996" xfId="39869" hidden="1"/>
    <cellStyle name="Currency [0] 4997" xfId="10454" hidden="1"/>
    <cellStyle name="Currency [0] 4997" xfId="39842" hidden="1"/>
    <cellStyle name="Currency [0] 4998" xfId="10487" hidden="1"/>
    <cellStyle name="Currency [0] 4998" xfId="39875" hidden="1"/>
    <cellStyle name="Currency [0] 4999" xfId="10489" hidden="1"/>
    <cellStyle name="Currency [0] 4999" xfId="39877" hidden="1"/>
    <cellStyle name="Currency [0] 5" xfId="116" hidden="1"/>
    <cellStyle name="Currency [0] 5" xfId="281" hidden="1"/>
    <cellStyle name="Currency [0] 5" xfId="263" hidden="1"/>
    <cellStyle name="Currency [0] 5" xfId="99" hidden="1"/>
    <cellStyle name="Currency [0] 5" xfId="464" hidden="1"/>
    <cellStyle name="Currency [0] 5" xfId="629" hidden="1"/>
    <cellStyle name="Currency [0] 5" xfId="611" hidden="1"/>
    <cellStyle name="Currency [0] 5" xfId="447" hidden="1"/>
    <cellStyle name="Currency [0] 5" xfId="802" hidden="1"/>
    <cellStyle name="Currency [0] 5" xfId="967" hidden="1"/>
    <cellStyle name="Currency [0] 5" xfId="949" hidden="1"/>
    <cellStyle name="Currency [0] 5" xfId="785" hidden="1"/>
    <cellStyle name="Currency [0] 5" xfId="1144" hidden="1"/>
    <cellStyle name="Currency [0] 5" xfId="1309" hidden="1"/>
    <cellStyle name="Currency [0] 5" xfId="1291" hidden="1"/>
    <cellStyle name="Currency [0] 5" xfId="1127" hidden="1"/>
    <cellStyle name="Currency [0] 5" xfId="1472" hidden="1"/>
    <cellStyle name="Currency [0] 5" xfId="1637" hidden="1"/>
    <cellStyle name="Currency [0] 5" xfId="1619" hidden="1"/>
    <cellStyle name="Currency [0] 5" xfId="1455" hidden="1"/>
    <cellStyle name="Currency [0] 5" xfId="1800" hidden="1"/>
    <cellStyle name="Currency [0] 5" xfId="1965" hidden="1"/>
    <cellStyle name="Currency [0] 5" xfId="1947" hidden="1"/>
    <cellStyle name="Currency [0] 5" xfId="1783" hidden="1"/>
    <cellStyle name="Currency [0] 5" xfId="2131" hidden="1"/>
    <cellStyle name="Currency [0] 5" xfId="2295" hidden="1"/>
    <cellStyle name="Currency [0] 5" xfId="2278" hidden="1"/>
    <cellStyle name="Currency [0] 5" xfId="2114" hidden="1"/>
    <cellStyle name="Currency [0] 5" xfId="2405" hidden="1"/>
    <cellStyle name="Currency [0] 5" xfId="31794" hidden="1"/>
    <cellStyle name="Currency [0] 5" xfId="61185" hidden="1"/>
    <cellStyle name="Currency [0] 5" xfId="61267" hidden="1"/>
    <cellStyle name="Currency [0] 5" xfId="61351" hidden="1"/>
    <cellStyle name="Currency [0] 5" xfId="61433" hidden="1"/>
    <cellStyle name="Currency [0] 5" xfId="61516" hidden="1"/>
    <cellStyle name="Currency [0] 5" xfId="61598" hidden="1"/>
    <cellStyle name="Currency [0] 5" xfId="61678" hidden="1"/>
    <cellStyle name="Currency [0] 5" xfId="61760" hidden="1"/>
    <cellStyle name="Currency [0] 5" xfId="61842" hidden="1"/>
    <cellStyle name="Currency [0] 5" xfId="61924" hidden="1"/>
    <cellStyle name="Currency [0] 5" xfId="62008" hidden="1"/>
    <cellStyle name="Currency [0] 5" xfId="62090" hidden="1"/>
    <cellStyle name="Currency [0] 5" xfId="62172" hidden="1"/>
    <cellStyle name="Currency [0] 5" xfId="62254" hidden="1"/>
    <cellStyle name="Currency [0] 5" xfId="62334" hidden="1"/>
    <cellStyle name="Currency [0] 5" xfId="62416" hidden="1"/>
    <cellStyle name="Currency [0] 5" xfId="62491" hidden="1"/>
    <cellStyle name="Currency [0] 5" xfId="62573" hidden="1"/>
    <cellStyle name="Currency [0] 5" xfId="62657" hidden="1"/>
    <cellStyle name="Currency [0] 5" xfId="62739" hidden="1"/>
    <cellStyle name="Currency [0] 5" xfId="62821" hidden="1"/>
    <cellStyle name="Currency [0] 5" xfId="62903" hidden="1"/>
    <cellStyle name="Currency [0] 5" xfId="62983" hidden="1"/>
    <cellStyle name="Currency [0] 5" xfId="63065" hidden="1"/>
    <cellStyle name="Currency [0] 50" xfId="2470" hidden="1"/>
    <cellStyle name="Currency [0] 50" xfId="31859" hidden="1"/>
    <cellStyle name="Currency [0] 500" xfId="2512" hidden="1"/>
    <cellStyle name="Currency [0] 500" xfId="31901" hidden="1"/>
    <cellStyle name="Currency [0] 5000" xfId="10482" hidden="1"/>
    <cellStyle name="Currency [0] 5000" xfId="39870" hidden="1"/>
    <cellStyle name="Currency [0] 5001" xfId="10428" hidden="1"/>
    <cellStyle name="Currency [0] 5001" xfId="39816" hidden="1"/>
    <cellStyle name="Currency [0] 5002" xfId="10492" hidden="1"/>
    <cellStyle name="Currency [0] 5002" xfId="39880" hidden="1"/>
    <cellStyle name="Currency [0] 5003" xfId="10494" hidden="1"/>
    <cellStyle name="Currency [0] 5003" xfId="39882" hidden="1"/>
    <cellStyle name="Currency [0] 5004" xfId="10211" hidden="1"/>
    <cellStyle name="Currency [0] 5004" xfId="39599" hidden="1"/>
    <cellStyle name="Currency [0] 5005" xfId="10233" hidden="1"/>
    <cellStyle name="Currency [0] 5005" xfId="39621" hidden="1"/>
    <cellStyle name="Currency [0] 5006" xfId="10498" hidden="1"/>
    <cellStyle name="Currency [0] 5006" xfId="39886" hidden="1"/>
    <cellStyle name="Currency [0] 5007" xfId="10505" hidden="1"/>
    <cellStyle name="Currency [0] 5007" xfId="39893" hidden="1"/>
    <cellStyle name="Currency [0] 5008" xfId="10507" hidden="1"/>
    <cellStyle name="Currency [0] 5008" xfId="39895" hidden="1"/>
    <cellStyle name="Currency [0] 5009" xfId="10198" hidden="1"/>
    <cellStyle name="Currency [0] 5009" xfId="39586" hidden="1"/>
    <cellStyle name="Currency [0] 501" xfId="2891" hidden="1"/>
    <cellStyle name="Currency [0] 501" xfId="32280" hidden="1"/>
    <cellStyle name="Currency [0] 5010" xfId="10501" hidden="1"/>
    <cellStyle name="Currency [0] 5010" xfId="39889" hidden="1"/>
    <cellStyle name="Currency [0] 5011" xfId="10510" hidden="1"/>
    <cellStyle name="Currency [0] 5011" xfId="39898" hidden="1"/>
    <cellStyle name="Currency [0] 5012" xfId="10512" hidden="1"/>
    <cellStyle name="Currency [0] 5012" xfId="39900" hidden="1"/>
    <cellStyle name="Currency [0] 5013" xfId="10500" hidden="1"/>
    <cellStyle name="Currency [0] 5013" xfId="39888" hidden="1"/>
    <cellStyle name="Currency [0] 5014" xfId="10210" hidden="1"/>
    <cellStyle name="Currency [0] 5014" xfId="39598" hidden="1"/>
    <cellStyle name="Currency [0] 5015" xfId="10523" hidden="1"/>
    <cellStyle name="Currency [0] 5015" xfId="39911" hidden="1"/>
    <cellStyle name="Currency [0] 5016" xfId="10532" hidden="1"/>
    <cellStyle name="Currency [0] 5016" xfId="39920" hidden="1"/>
    <cellStyle name="Currency [0] 5017" xfId="10543" hidden="1"/>
    <cellStyle name="Currency [0] 5017" xfId="39931" hidden="1"/>
    <cellStyle name="Currency [0] 5018" xfId="10549" hidden="1"/>
    <cellStyle name="Currency [0] 5018" xfId="39937" hidden="1"/>
    <cellStyle name="Currency [0] 5019" xfId="10521" hidden="1"/>
    <cellStyle name="Currency [0] 5019" xfId="39909" hidden="1"/>
    <cellStyle name="Currency [0] 502" xfId="2912" hidden="1"/>
    <cellStyle name="Currency [0] 502" xfId="32301" hidden="1"/>
    <cellStyle name="Currency [0] 5020" xfId="10539" hidden="1"/>
    <cellStyle name="Currency [0] 5020" xfId="39927" hidden="1"/>
    <cellStyle name="Currency [0] 5021" xfId="10561" hidden="1"/>
    <cellStyle name="Currency [0] 5021" xfId="39949" hidden="1"/>
    <cellStyle name="Currency [0] 5022" xfId="10563" hidden="1"/>
    <cellStyle name="Currency [0] 5022" xfId="39951" hidden="1"/>
    <cellStyle name="Currency [0] 5023" xfId="10495" hidden="1"/>
    <cellStyle name="Currency [0] 5023" xfId="39883" hidden="1"/>
    <cellStyle name="Currency [0] 5024" xfId="10206" hidden="1"/>
    <cellStyle name="Currency [0] 5024" xfId="39594" hidden="1"/>
    <cellStyle name="Currency [0] 5025" xfId="10535" hidden="1"/>
    <cellStyle name="Currency [0] 5025" xfId="39923" hidden="1"/>
    <cellStyle name="Currency [0] 5026" xfId="10202" hidden="1"/>
    <cellStyle name="Currency [0] 5026" xfId="39590" hidden="1"/>
    <cellStyle name="Currency [0] 5027" xfId="10524" hidden="1"/>
    <cellStyle name="Currency [0] 5027" xfId="39912" hidden="1"/>
    <cellStyle name="Currency [0] 5028" xfId="10568" hidden="1"/>
    <cellStyle name="Currency [0] 5028" xfId="39956" hidden="1"/>
    <cellStyle name="Currency [0] 5029" xfId="10536" hidden="1"/>
    <cellStyle name="Currency [0] 5029" xfId="39924" hidden="1"/>
    <cellStyle name="Currency [0] 503" xfId="2897" hidden="1"/>
    <cellStyle name="Currency [0] 503" xfId="32286" hidden="1"/>
    <cellStyle name="Currency [0] 5030" xfId="10544" hidden="1"/>
    <cellStyle name="Currency [0] 5030" xfId="39932" hidden="1"/>
    <cellStyle name="Currency [0] 5031" xfId="10580" hidden="1"/>
    <cellStyle name="Currency [0] 5031" xfId="39968" hidden="1"/>
    <cellStyle name="Currency [0] 5032" xfId="10582" hidden="1"/>
    <cellStyle name="Currency [0] 5032" xfId="39970" hidden="1"/>
    <cellStyle name="Currency [0] 5033" xfId="10538" hidden="1"/>
    <cellStyle name="Currency [0] 5033" xfId="39926" hidden="1"/>
    <cellStyle name="Currency [0] 5034" xfId="10551" hidden="1"/>
    <cellStyle name="Currency [0] 5034" xfId="39939" hidden="1"/>
    <cellStyle name="Currency [0] 5035" xfId="10556" hidden="1"/>
    <cellStyle name="Currency [0] 5035" xfId="39944" hidden="1"/>
    <cellStyle name="Currency [0] 5036" xfId="10550" hidden="1"/>
    <cellStyle name="Currency [0] 5036" xfId="39938" hidden="1"/>
    <cellStyle name="Currency [0] 5037" xfId="10598" hidden="1"/>
    <cellStyle name="Currency [0] 5037" xfId="39986" hidden="1"/>
    <cellStyle name="Currency [0] 5038" xfId="10606" hidden="1"/>
    <cellStyle name="Currency [0] 5038" xfId="39994" hidden="1"/>
    <cellStyle name="Currency [0] 5039" xfId="10534" hidden="1"/>
    <cellStyle name="Currency [0] 5039" xfId="39922" hidden="1"/>
    <cellStyle name="Currency [0] 504" xfId="2901" hidden="1"/>
    <cellStyle name="Currency [0] 504" xfId="32290" hidden="1"/>
    <cellStyle name="Currency [0] 5040" xfId="10592" hidden="1"/>
    <cellStyle name="Currency [0] 5040" xfId="39980" hidden="1"/>
    <cellStyle name="Currency [0] 5041" xfId="10615" hidden="1"/>
    <cellStyle name="Currency [0] 5041" xfId="40003" hidden="1"/>
    <cellStyle name="Currency [0] 5042" xfId="10617" hidden="1"/>
    <cellStyle name="Currency [0] 5042" xfId="40005" hidden="1"/>
    <cellStyle name="Currency [0] 5043" xfId="10517" hidden="1"/>
    <cellStyle name="Currency [0] 5043" xfId="39905" hidden="1"/>
    <cellStyle name="Currency [0] 5044" xfId="10527" hidden="1"/>
    <cellStyle name="Currency [0] 5044" xfId="39915" hidden="1"/>
    <cellStyle name="Currency [0] 5045" xfId="10589" hidden="1"/>
    <cellStyle name="Currency [0] 5045" xfId="39977" hidden="1"/>
    <cellStyle name="Currency [0] 5046" xfId="10554" hidden="1"/>
    <cellStyle name="Currency [0] 5046" xfId="39942" hidden="1"/>
    <cellStyle name="Currency [0] 5047" xfId="10503" hidden="1"/>
    <cellStyle name="Currency [0] 5047" xfId="39891" hidden="1"/>
    <cellStyle name="Currency [0] 5048" xfId="10625" hidden="1"/>
    <cellStyle name="Currency [0] 5048" xfId="40013" hidden="1"/>
    <cellStyle name="Currency [0] 5049" xfId="10590" hidden="1"/>
    <cellStyle name="Currency [0] 5049" xfId="39978" hidden="1"/>
    <cellStyle name="Currency [0] 505" xfId="2917" hidden="1"/>
    <cellStyle name="Currency [0] 505" xfId="32306" hidden="1"/>
    <cellStyle name="Currency [0] 5050" xfId="10601" hidden="1"/>
    <cellStyle name="Currency [0] 5050" xfId="39989" hidden="1"/>
    <cellStyle name="Currency [0] 5051" xfId="10633" hidden="1"/>
    <cellStyle name="Currency [0] 5051" xfId="40021" hidden="1"/>
    <cellStyle name="Currency [0] 5052" xfId="10635" hidden="1"/>
    <cellStyle name="Currency [0] 5052" xfId="40023" hidden="1"/>
    <cellStyle name="Currency [0] 5053" xfId="10587" hidden="1"/>
    <cellStyle name="Currency [0] 5053" xfId="39975" hidden="1"/>
    <cellStyle name="Currency [0] 5054" xfId="10586" hidden="1"/>
    <cellStyle name="Currency [0] 5054" xfId="39974" hidden="1"/>
    <cellStyle name="Currency [0] 5055" xfId="10576" hidden="1"/>
    <cellStyle name="Currency [0] 5055" xfId="39964" hidden="1"/>
    <cellStyle name="Currency [0] 5056" xfId="10572" hidden="1"/>
    <cellStyle name="Currency [0] 5056" xfId="39960" hidden="1"/>
    <cellStyle name="Currency [0] 5057" xfId="10574" hidden="1"/>
    <cellStyle name="Currency [0] 5057" xfId="39962" hidden="1"/>
    <cellStyle name="Currency [0] 5058" xfId="10642" hidden="1"/>
    <cellStyle name="Currency [0] 5058" xfId="40030" hidden="1"/>
    <cellStyle name="Currency [0] 5059" xfId="10204" hidden="1"/>
    <cellStyle name="Currency [0] 5059" xfId="39592" hidden="1"/>
    <cellStyle name="Currency [0] 506" xfId="2918" hidden="1"/>
    <cellStyle name="Currency [0] 506" xfId="32307" hidden="1"/>
    <cellStyle name="Currency [0] 5060" xfId="10620" hidden="1"/>
    <cellStyle name="Currency [0] 5060" xfId="40008" hidden="1"/>
    <cellStyle name="Currency [0] 5061" xfId="10648" hidden="1"/>
    <cellStyle name="Currency [0] 5061" xfId="40036" hidden="1"/>
    <cellStyle name="Currency [0] 5062" xfId="10650" hidden="1"/>
    <cellStyle name="Currency [0] 5062" xfId="40038" hidden="1"/>
    <cellStyle name="Currency [0] 5063" xfId="10525" hidden="1"/>
    <cellStyle name="Currency [0] 5063" xfId="39913" hidden="1"/>
    <cellStyle name="Currency [0] 5064" xfId="10599" hidden="1"/>
    <cellStyle name="Currency [0] 5064" xfId="39987" hidden="1"/>
    <cellStyle name="Currency [0] 5065" xfId="10555" hidden="1"/>
    <cellStyle name="Currency [0] 5065" xfId="39943" hidden="1"/>
    <cellStyle name="Currency [0] 5066" xfId="10591" hidden="1"/>
    <cellStyle name="Currency [0] 5066" xfId="39979" hidden="1"/>
    <cellStyle name="Currency [0] 5067" xfId="10595" hidden="1"/>
    <cellStyle name="Currency [0] 5067" xfId="39983" hidden="1"/>
    <cellStyle name="Currency [0] 5068" xfId="10656" hidden="1"/>
    <cellStyle name="Currency [0] 5068" xfId="40044" hidden="1"/>
    <cellStyle name="Currency [0] 5069" xfId="10239" hidden="1"/>
    <cellStyle name="Currency [0] 5069" xfId="39627" hidden="1"/>
    <cellStyle name="Currency [0] 507" xfId="2898" hidden="1"/>
    <cellStyle name="Currency [0] 507" xfId="32287" hidden="1"/>
    <cellStyle name="Currency [0] 5070" xfId="10638" hidden="1"/>
    <cellStyle name="Currency [0] 5070" xfId="40026" hidden="1"/>
    <cellStyle name="Currency [0] 5071" xfId="10661" hidden="1"/>
    <cellStyle name="Currency [0] 5071" xfId="40049" hidden="1"/>
    <cellStyle name="Currency [0] 5072" xfId="10663" hidden="1"/>
    <cellStyle name="Currency [0] 5072" xfId="40051" hidden="1"/>
    <cellStyle name="Currency [0] 5073" xfId="10519" hidden="1"/>
    <cellStyle name="Currency [0] 5073" xfId="39907" hidden="1"/>
    <cellStyle name="Currency [0] 5074" xfId="10618" hidden="1"/>
    <cellStyle name="Currency [0] 5074" xfId="40006" hidden="1"/>
    <cellStyle name="Currency [0] 5075" xfId="10585" hidden="1"/>
    <cellStyle name="Currency [0] 5075" xfId="39973" hidden="1"/>
    <cellStyle name="Currency [0] 5076" xfId="10603" hidden="1"/>
    <cellStyle name="Currency [0] 5076" xfId="39991" hidden="1"/>
    <cellStyle name="Currency [0] 5077" xfId="10600" hidden="1"/>
    <cellStyle name="Currency [0] 5077" xfId="39988" hidden="1"/>
    <cellStyle name="Currency [0] 5078" xfId="10667" hidden="1"/>
    <cellStyle name="Currency [0] 5078" xfId="40055" hidden="1"/>
    <cellStyle name="Currency [0] 5079" xfId="10552" hidden="1"/>
    <cellStyle name="Currency [0] 5079" xfId="39940" hidden="1"/>
    <cellStyle name="Currency [0] 508" xfId="2905" hidden="1"/>
    <cellStyle name="Currency [0] 508" xfId="32294" hidden="1"/>
    <cellStyle name="Currency [0] 5080" xfId="10652" hidden="1"/>
    <cellStyle name="Currency [0] 5080" xfId="40040" hidden="1"/>
    <cellStyle name="Currency [0] 5081" xfId="10674" hidden="1"/>
    <cellStyle name="Currency [0] 5081" xfId="40062" hidden="1"/>
    <cellStyle name="Currency [0] 5082" xfId="10676" hidden="1"/>
    <cellStyle name="Currency [0] 5082" xfId="40064" hidden="1"/>
    <cellStyle name="Currency [0] 5083" xfId="10604" hidden="1"/>
    <cellStyle name="Currency [0] 5083" xfId="39992" hidden="1"/>
    <cellStyle name="Currency [0] 5084" xfId="10636" hidden="1"/>
    <cellStyle name="Currency [0] 5084" xfId="40024" hidden="1"/>
    <cellStyle name="Currency [0] 5085" xfId="10284" hidden="1"/>
    <cellStyle name="Currency [0] 5085" xfId="39672" hidden="1"/>
    <cellStyle name="Currency [0] 5086" xfId="10622" hidden="1"/>
    <cellStyle name="Currency [0] 5086" xfId="40010" hidden="1"/>
    <cellStyle name="Currency [0] 5087" xfId="10619" hidden="1"/>
    <cellStyle name="Currency [0] 5087" xfId="40007" hidden="1"/>
    <cellStyle name="Currency [0] 5088" xfId="10680" hidden="1"/>
    <cellStyle name="Currency [0] 5088" xfId="40068" hidden="1"/>
    <cellStyle name="Currency [0] 5089" xfId="10515" hidden="1"/>
    <cellStyle name="Currency [0] 5089" xfId="39903" hidden="1"/>
    <cellStyle name="Currency [0] 509" xfId="2909" hidden="1"/>
    <cellStyle name="Currency [0] 509" xfId="32298" hidden="1"/>
    <cellStyle name="Currency [0] 5090" xfId="10664" hidden="1"/>
    <cellStyle name="Currency [0] 5090" xfId="40052" hidden="1"/>
    <cellStyle name="Currency [0] 5091" xfId="10684" hidden="1"/>
    <cellStyle name="Currency [0] 5091" xfId="40072" hidden="1"/>
    <cellStyle name="Currency [0] 5092" xfId="10686" hidden="1"/>
    <cellStyle name="Currency [0] 5092" xfId="40074" hidden="1"/>
    <cellStyle name="Currency [0] 5093" xfId="10623" hidden="1"/>
    <cellStyle name="Currency [0] 5093" xfId="40011" hidden="1"/>
    <cellStyle name="Currency [0] 5094" xfId="10651" hidden="1"/>
    <cellStyle name="Currency [0] 5094" xfId="40039" hidden="1"/>
    <cellStyle name="Currency [0] 5095" xfId="10611" hidden="1"/>
    <cellStyle name="Currency [0] 5095" xfId="39999" hidden="1"/>
    <cellStyle name="Currency [0] 5096" xfId="10640" hidden="1"/>
    <cellStyle name="Currency [0] 5096" xfId="40028" hidden="1"/>
    <cellStyle name="Currency [0] 5097" xfId="10637" hidden="1"/>
    <cellStyle name="Currency [0] 5097" xfId="40025" hidden="1"/>
    <cellStyle name="Currency [0] 5098" xfId="10690" hidden="1"/>
    <cellStyle name="Currency [0] 5098" xfId="40078" hidden="1"/>
    <cellStyle name="Currency [0] 5099" xfId="10518" hidden="1"/>
    <cellStyle name="Currency [0] 5099" xfId="39906" hidden="1"/>
    <cellStyle name="Currency [0] 51" xfId="2445" hidden="1"/>
    <cellStyle name="Currency [0] 51" xfId="31834" hidden="1"/>
    <cellStyle name="Currency [0] 510" xfId="2904" hidden="1"/>
    <cellStyle name="Currency [0] 510" xfId="32293" hidden="1"/>
    <cellStyle name="Currency [0] 5100" xfId="10677" hidden="1"/>
    <cellStyle name="Currency [0] 5100" xfId="40065" hidden="1"/>
    <cellStyle name="Currency [0] 5101" xfId="10694" hidden="1"/>
    <cellStyle name="Currency [0] 5101" xfId="40082" hidden="1"/>
    <cellStyle name="Currency [0] 5102" xfId="10696" hidden="1"/>
    <cellStyle name="Currency [0] 5102" xfId="40084" hidden="1"/>
    <cellStyle name="Currency [0] 5103" xfId="10577" hidden="1"/>
    <cellStyle name="Currency [0] 5103" xfId="39965" hidden="1"/>
    <cellStyle name="Currency [0] 5104" xfId="10613" hidden="1"/>
    <cellStyle name="Currency [0] 5104" xfId="40001" hidden="1"/>
    <cellStyle name="Currency [0] 5105" xfId="10682" hidden="1"/>
    <cellStyle name="Currency [0] 5105" xfId="40070" hidden="1"/>
    <cellStyle name="Currency [0] 5106" xfId="10670" hidden="1"/>
    <cellStyle name="Currency [0] 5106" xfId="40058" hidden="1"/>
    <cellStyle name="Currency [0] 5107" xfId="10687" hidden="1"/>
    <cellStyle name="Currency [0] 5107" xfId="40075" hidden="1"/>
    <cellStyle name="Currency [0] 5108" xfId="10698" hidden="1"/>
    <cellStyle name="Currency [0] 5108" xfId="40086" hidden="1"/>
    <cellStyle name="Currency [0] 5109" xfId="10546" hidden="1"/>
    <cellStyle name="Currency [0] 5109" xfId="39934" hidden="1"/>
    <cellStyle name="Currency [0] 511" xfId="2927" hidden="1"/>
    <cellStyle name="Currency [0] 511" xfId="32316" hidden="1"/>
    <cellStyle name="Currency [0] 5110" xfId="10610" hidden="1"/>
    <cellStyle name="Currency [0] 5110" xfId="39998" hidden="1"/>
    <cellStyle name="Currency [0] 5111" xfId="10702" hidden="1"/>
    <cellStyle name="Currency [0] 5111" xfId="40090" hidden="1"/>
    <cellStyle name="Currency [0] 5112" xfId="10704" hidden="1"/>
    <cellStyle name="Currency [0] 5112" xfId="40092" hidden="1"/>
    <cellStyle name="Currency [0] 5113" xfId="10659" hidden="1"/>
    <cellStyle name="Currency [0] 5113" xfId="40047" hidden="1"/>
    <cellStyle name="Currency [0] 5114" xfId="10671" hidden="1"/>
    <cellStyle name="Currency [0] 5114" xfId="40059" hidden="1"/>
    <cellStyle name="Currency [0] 5115" xfId="10699" hidden="1"/>
    <cellStyle name="Currency [0] 5115" xfId="40087" hidden="1"/>
    <cellStyle name="Currency [0] 5116" xfId="10672" hidden="1"/>
    <cellStyle name="Currency [0] 5116" xfId="40060" hidden="1"/>
    <cellStyle name="Currency [0] 5117" xfId="10705" hidden="1"/>
    <cellStyle name="Currency [0] 5117" xfId="40093" hidden="1"/>
    <cellStyle name="Currency [0] 5118" xfId="10707" hidden="1"/>
    <cellStyle name="Currency [0] 5118" xfId="40095" hidden="1"/>
    <cellStyle name="Currency [0] 5119" xfId="10700" hidden="1"/>
    <cellStyle name="Currency [0] 5119" xfId="40088" hidden="1"/>
    <cellStyle name="Currency [0] 512" xfId="2933" hidden="1"/>
    <cellStyle name="Currency [0] 512" xfId="32322" hidden="1"/>
    <cellStyle name="Currency [0] 5120" xfId="10646" hidden="1"/>
    <cellStyle name="Currency [0] 5120" xfId="40034" hidden="1"/>
    <cellStyle name="Currency [0] 5121" xfId="10709" hidden="1"/>
    <cellStyle name="Currency [0] 5121" xfId="40097" hidden="1"/>
    <cellStyle name="Currency [0] 5122" xfId="10711" hidden="1"/>
    <cellStyle name="Currency [0] 5122" xfId="40099" hidden="1"/>
    <cellStyle name="Currency [0] 5123" xfId="10223" hidden="1"/>
    <cellStyle name="Currency [0] 5123" xfId="39611" hidden="1"/>
    <cellStyle name="Currency [0] 5124" xfId="10201" hidden="1"/>
    <cellStyle name="Currency [0] 5124" xfId="39589" hidden="1"/>
    <cellStyle name="Currency [0] 5125" xfId="10717" hidden="1"/>
    <cellStyle name="Currency [0] 5125" xfId="40105" hidden="1"/>
    <cellStyle name="Currency [0] 5126" xfId="10723" hidden="1"/>
    <cellStyle name="Currency [0] 5126" xfId="40111" hidden="1"/>
    <cellStyle name="Currency [0] 5127" xfId="10725" hidden="1"/>
    <cellStyle name="Currency [0] 5127" xfId="40113" hidden="1"/>
    <cellStyle name="Currency [0] 5128" xfId="10218" hidden="1"/>
    <cellStyle name="Currency [0] 5128" xfId="39606" hidden="1"/>
    <cellStyle name="Currency [0] 5129" xfId="10719" hidden="1"/>
    <cellStyle name="Currency [0] 5129" xfId="40107" hidden="1"/>
    <cellStyle name="Currency [0] 513" xfId="2895" hidden="1"/>
    <cellStyle name="Currency [0] 513" xfId="32284" hidden="1"/>
    <cellStyle name="Currency [0] 5130" xfId="10727" hidden="1"/>
    <cellStyle name="Currency [0] 5130" xfId="40115" hidden="1"/>
    <cellStyle name="Currency [0] 5131" xfId="10729" hidden="1"/>
    <cellStyle name="Currency [0] 5131" xfId="40117" hidden="1"/>
    <cellStyle name="Currency [0] 5132" xfId="10718" hidden="1"/>
    <cellStyle name="Currency [0] 5132" xfId="40106" hidden="1"/>
    <cellStyle name="Currency [0] 5133" xfId="10224" hidden="1"/>
    <cellStyle name="Currency [0] 5133" xfId="39612" hidden="1"/>
    <cellStyle name="Currency [0] 5134" xfId="10740" hidden="1"/>
    <cellStyle name="Currency [0] 5134" xfId="40128" hidden="1"/>
    <cellStyle name="Currency [0] 5135" xfId="10749" hidden="1"/>
    <cellStyle name="Currency [0] 5135" xfId="40137" hidden="1"/>
    <cellStyle name="Currency [0] 5136" xfId="10760" hidden="1"/>
    <cellStyle name="Currency [0] 5136" xfId="40148" hidden="1"/>
    <cellStyle name="Currency [0] 5137" xfId="10766" hidden="1"/>
    <cellStyle name="Currency [0] 5137" xfId="40154" hidden="1"/>
    <cellStyle name="Currency [0] 5138" xfId="10738" hidden="1"/>
    <cellStyle name="Currency [0] 5138" xfId="40126" hidden="1"/>
    <cellStyle name="Currency [0] 5139" xfId="10756" hidden="1"/>
    <cellStyle name="Currency [0] 5139" xfId="40144" hidden="1"/>
    <cellStyle name="Currency [0] 514" xfId="2925" hidden="1"/>
    <cellStyle name="Currency [0] 514" xfId="32314" hidden="1"/>
    <cellStyle name="Currency [0] 5140" xfId="10778" hidden="1"/>
    <cellStyle name="Currency [0] 5140" xfId="40166" hidden="1"/>
    <cellStyle name="Currency [0] 5141" xfId="10780" hidden="1"/>
    <cellStyle name="Currency [0] 5141" xfId="40168" hidden="1"/>
    <cellStyle name="Currency [0] 5142" xfId="10714" hidden="1"/>
    <cellStyle name="Currency [0] 5142" xfId="40102" hidden="1"/>
    <cellStyle name="Currency [0] 5143" xfId="10228" hidden="1"/>
    <cellStyle name="Currency [0] 5143" xfId="39616" hidden="1"/>
    <cellStyle name="Currency [0] 5144" xfId="10752" hidden="1"/>
    <cellStyle name="Currency [0] 5144" xfId="40140" hidden="1"/>
    <cellStyle name="Currency [0] 5145" xfId="10244" hidden="1"/>
    <cellStyle name="Currency [0] 5145" xfId="39632" hidden="1"/>
    <cellStyle name="Currency [0] 5146" xfId="10741" hidden="1"/>
    <cellStyle name="Currency [0] 5146" xfId="40129" hidden="1"/>
    <cellStyle name="Currency [0] 5147" xfId="10785" hidden="1"/>
    <cellStyle name="Currency [0] 5147" xfId="40173" hidden="1"/>
    <cellStyle name="Currency [0] 5148" xfId="10753" hidden="1"/>
    <cellStyle name="Currency [0] 5148" xfId="40141" hidden="1"/>
    <cellStyle name="Currency [0] 5149" xfId="10761" hidden="1"/>
    <cellStyle name="Currency [0] 5149" xfId="40149" hidden="1"/>
    <cellStyle name="Currency [0] 515" xfId="2937" hidden="1"/>
    <cellStyle name="Currency [0] 515" xfId="32326" hidden="1"/>
    <cellStyle name="Currency [0] 5150" xfId="10797" hidden="1"/>
    <cellStyle name="Currency [0] 5150" xfId="40185" hidden="1"/>
    <cellStyle name="Currency [0] 5151" xfId="10799" hidden="1"/>
    <cellStyle name="Currency [0] 5151" xfId="40187" hidden="1"/>
    <cellStyle name="Currency [0] 5152" xfId="10755" hidden="1"/>
    <cellStyle name="Currency [0] 5152" xfId="40143" hidden="1"/>
    <cellStyle name="Currency [0] 5153" xfId="10768" hidden="1"/>
    <cellStyle name="Currency [0] 5153" xfId="40156" hidden="1"/>
    <cellStyle name="Currency [0] 5154" xfId="10773" hidden="1"/>
    <cellStyle name="Currency [0] 5154" xfId="40161" hidden="1"/>
    <cellStyle name="Currency [0] 5155" xfId="10767" hidden="1"/>
    <cellStyle name="Currency [0] 5155" xfId="40155" hidden="1"/>
    <cellStyle name="Currency [0] 5156" xfId="10815" hidden="1"/>
    <cellStyle name="Currency [0] 5156" xfId="40203" hidden="1"/>
    <cellStyle name="Currency [0] 5157" xfId="10823" hidden="1"/>
    <cellStyle name="Currency [0] 5157" xfId="40211" hidden="1"/>
    <cellStyle name="Currency [0] 5158" xfId="10751" hidden="1"/>
    <cellStyle name="Currency [0] 5158" xfId="40139" hidden="1"/>
    <cellStyle name="Currency [0] 5159" xfId="10809" hidden="1"/>
    <cellStyle name="Currency [0] 5159" xfId="40197" hidden="1"/>
    <cellStyle name="Currency [0] 516" xfId="2938" hidden="1"/>
    <cellStyle name="Currency [0] 516" xfId="32327" hidden="1"/>
    <cellStyle name="Currency [0] 5160" xfId="10832" hidden="1"/>
    <cellStyle name="Currency [0] 5160" xfId="40220" hidden="1"/>
    <cellStyle name="Currency [0] 5161" xfId="10834" hidden="1"/>
    <cellStyle name="Currency [0] 5161" xfId="40222" hidden="1"/>
    <cellStyle name="Currency [0] 5162" xfId="10734" hidden="1"/>
    <cellStyle name="Currency [0] 5162" xfId="40122" hidden="1"/>
    <cellStyle name="Currency [0] 5163" xfId="10744" hidden="1"/>
    <cellStyle name="Currency [0] 5163" xfId="40132" hidden="1"/>
    <cellStyle name="Currency [0] 5164" xfId="10806" hidden="1"/>
    <cellStyle name="Currency [0] 5164" xfId="40194" hidden="1"/>
    <cellStyle name="Currency [0] 5165" xfId="10771" hidden="1"/>
    <cellStyle name="Currency [0] 5165" xfId="40159" hidden="1"/>
    <cellStyle name="Currency [0] 5166" xfId="10721" hidden="1"/>
    <cellStyle name="Currency [0] 5166" xfId="40109" hidden="1"/>
    <cellStyle name="Currency [0] 5167" xfId="10842" hidden="1"/>
    <cellStyle name="Currency [0] 5167" xfId="40230" hidden="1"/>
    <cellStyle name="Currency [0] 5168" xfId="10807" hidden="1"/>
    <cellStyle name="Currency [0] 5168" xfId="40195" hidden="1"/>
    <cellStyle name="Currency [0] 5169" xfId="10818" hidden="1"/>
    <cellStyle name="Currency [0] 5169" xfId="40206" hidden="1"/>
    <cellStyle name="Currency [0] 517" xfId="2886" hidden="1"/>
    <cellStyle name="Currency [0] 517" xfId="32275" hidden="1"/>
    <cellStyle name="Currency [0] 5170" xfId="10850" hidden="1"/>
    <cellStyle name="Currency [0] 5170" xfId="40238" hidden="1"/>
    <cellStyle name="Currency [0] 5171" xfId="10852" hidden="1"/>
    <cellStyle name="Currency [0] 5171" xfId="40240" hidden="1"/>
    <cellStyle name="Currency [0] 5172" xfId="10804" hidden="1"/>
    <cellStyle name="Currency [0] 5172" xfId="40192" hidden="1"/>
    <cellStyle name="Currency [0] 5173" xfId="10803" hidden="1"/>
    <cellStyle name="Currency [0] 5173" xfId="40191" hidden="1"/>
    <cellStyle name="Currency [0] 5174" xfId="10793" hidden="1"/>
    <cellStyle name="Currency [0] 5174" xfId="40181" hidden="1"/>
    <cellStyle name="Currency [0] 5175" xfId="10789" hidden="1"/>
    <cellStyle name="Currency [0] 5175" xfId="40177" hidden="1"/>
    <cellStyle name="Currency [0] 5176" xfId="10791" hidden="1"/>
    <cellStyle name="Currency [0] 5176" xfId="40179" hidden="1"/>
    <cellStyle name="Currency [0] 5177" xfId="10859" hidden="1"/>
    <cellStyle name="Currency [0] 5177" xfId="40247" hidden="1"/>
    <cellStyle name="Currency [0] 5178" xfId="10230" hidden="1"/>
    <cellStyle name="Currency [0] 5178" xfId="39618" hidden="1"/>
    <cellStyle name="Currency [0] 5179" xfId="10837" hidden="1"/>
    <cellStyle name="Currency [0] 5179" xfId="40225" hidden="1"/>
    <cellStyle name="Currency [0] 518" xfId="2893" hidden="1"/>
    <cellStyle name="Currency [0] 518" xfId="32282" hidden="1"/>
    <cellStyle name="Currency [0] 5180" xfId="10865" hidden="1"/>
    <cellStyle name="Currency [0] 5180" xfId="40253" hidden="1"/>
    <cellStyle name="Currency [0] 5181" xfId="10867" hidden="1"/>
    <cellStyle name="Currency [0] 5181" xfId="40255" hidden="1"/>
    <cellStyle name="Currency [0] 5182" xfId="10742" hidden="1"/>
    <cellStyle name="Currency [0] 5182" xfId="40130" hidden="1"/>
    <cellStyle name="Currency [0] 5183" xfId="10816" hidden="1"/>
    <cellStyle name="Currency [0] 5183" xfId="40204" hidden="1"/>
    <cellStyle name="Currency [0] 5184" xfId="10772" hidden="1"/>
    <cellStyle name="Currency [0] 5184" xfId="40160" hidden="1"/>
    <cellStyle name="Currency [0] 5185" xfId="10808" hidden="1"/>
    <cellStyle name="Currency [0] 5185" xfId="40196" hidden="1"/>
    <cellStyle name="Currency [0] 5186" xfId="10812" hidden="1"/>
    <cellStyle name="Currency [0] 5186" xfId="40200" hidden="1"/>
    <cellStyle name="Currency [0] 5187" xfId="10873" hidden="1"/>
    <cellStyle name="Currency [0] 5187" xfId="40261" hidden="1"/>
    <cellStyle name="Currency [0] 5188" xfId="10217" hidden="1"/>
    <cellStyle name="Currency [0] 5188" xfId="39605" hidden="1"/>
    <cellStyle name="Currency [0] 5189" xfId="10855" hidden="1"/>
    <cellStyle name="Currency [0] 5189" xfId="40243" hidden="1"/>
    <cellStyle name="Currency [0] 519" xfId="2922" hidden="1"/>
    <cellStyle name="Currency [0] 519" xfId="32311" hidden="1"/>
    <cellStyle name="Currency [0] 5190" xfId="10878" hidden="1"/>
    <cellStyle name="Currency [0] 5190" xfId="40266" hidden="1"/>
    <cellStyle name="Currency [0] 5191" xfId="10880" hidden="1"/>
    <cellStyle name="Currency [0] 5191" xfId="40268" hidden="1"/>
    <cellStyle name="Currency [0] 5192" xfId="10736" hidden="1"/>
    <cellStyle name="Currency [0] 5192" xfId="40124" hidden="1"/>
    <cellStyle name="Currency [0] 5193" xfId="10835" hidden="1"/>
    <cellStyle name="Currency [0] 5193" xfId="40223" hidden="1"/>
    <cellStyle name="Currency [0] 5194" xfId="10802" hidden="1"/>
    <cellStyle name="Currency [0] 5194" xfId="40190" hidden="1"/>
    <cellStyle name="Currency [0] 5195" xfId="10820" hidden="1"/>
    <cellStyle name="Currency [0] 5195" xfId="40208" hidden="1"/>
    <cellStyle name="Currency [0] 5196" xfId="10817" hidden="1"/>
    <cellStyle name="Currency [0] 5196" xfId="40205" hidden="1"/>
    <cellStyle name="Currency [0] 5197" xfId="10884" hidden="1"/>
    <cellStyle name="Currency [0] 5197" xfId="40272" hidden="1"/>
    <cellStyle name="Currency [0] 5198" xfId="10769" hidden="1"/>
    <cellStyle name="Currency [0] 5198" xfId="40157" hidden="1"/>
    <cellStyle name="Currency [0] 5199" xfId="10869" hidden="1"/>
    <cellStyle name="Currency [0] 5199" xfId="40257" hidden="1"/>
    <cellStyle name="Currency [0] 52" xfId="2444" hidden="1"/>
    <cellStyle name="Currency [0] 52" xfId="31833" hidden="1"/>
    <cellStyle name="Currency [0] 520" xfId="2907" hidden="1"/>
    <cellStyle name="Currency [0] 520" xfId="32296" hidden="1"/>
    <cellStyle name="Currency [0] 5200" xfId="10891" hidden="1"/>
    <cellStyle name="Currency [0] 5200" xfId="40279" hidden="1"/>
    <cellStyle name="Currency [0] 5201" xfId="10893" hidden="1"/>
    <cellStyle name="Currency [0] 5201" xfId="40281" hidden="1"/>
    <cellStyle name="Currency [0] 5202" xfId="10821" hidden="1"/>
    <cellStyle name="Currency [0] 5202" xfId="40209" hidden="1"/>
    <cellStyle name="Currency [0] 5203" xfId="10853" hidden="1"/>
    <cellStyle name="Currency [0] 5203" xfId="40241" hidden="1"/>
    <cellStyle name="Currency [0] 5204" xfId="10196" hidden="1"/>
    <cellStyle name="Currency [0] 5204" xfId="39584" hidden="1"/>
    <cellStyle name="Currency [0] 5205" xfId="10839" hidden="1"/>
    <cellStyle name="Currency [0] 5205" xfId="40227" hidden="1"/>
    <cellStyle name="Currency [0] 5206" xfId="10836" hidden="1"/>
    <cellStyle name="Currency [0] 5206" xfId="40224" hidden="1"/>
    <cellStyle name="Currency [0] 5207" xfId="10897" hidden="1"/>
    <cellStyle name="Currency [0] 5207" xfId="40285" hidden="1"/>
    <cellStyle name="Currency [0] 5208" xfId="10732" hidden="1"/>
    <cellStyle name="Currency [0] 5208" xfId="40120" hidden="1"/>
    <cellStyle name="Currency [0] 5209" xfId="10881" hidden="1"/>
    <cellStyle name="Currency [0] 5209" xfId="40269" hidden="1"/>
    <cellStyle name="Currency [0] 521" xfId="2880" hidden="1"/>
    <cellStyle name="Currency [0] 521" xfId="32269" hidden="1"/>
    <cellStyle name="Currency [0] 5210" xfId="10901" hidden="1"/>
    <cellStyle name="Currency [0] 5210" xfId="40289" hidden="1"/>
    <cellStyle name="Currency [0] 5211" xfId="10903" hidden="1"/>
    <cellStyle name="Currency [0] 5211" xfId="40291" hidden="1"/>
    <cellStyle name="Currency [0] 5212" xfId="10840" hidden="1"/>
    <cellStyle name="Currency [0] 5212" xfId="40228" hidden="1"/>
    <cellStyle name="Currency [0] 5213" xfId="10868" hidden="1"/>
    <cellStyle name="Currency [0] 5213" xfId="40256" hidden="1"/>
    <cellStyle name="Currency [0] 5214" xfId="10828" hidden="1"/>
    <cellStyle name="Currency [0] 5214" xfId="40216" hidden="1"/>
    <cellStyle name="Currency [0] 5215" xfId="10857" hidden="1"/>
    <cellStyle name="Currency [0] 5215" xfId="40245" hidden="1"/>
    <cellStyle name="Currency [0] 5216" xfId="10854" hidden="1"/>
    <cellStyle name="Currency [0] 5216" xfId="40242" hidden="1"/>
    <cellStyle name="Currency [0] 5217" xfId="10907" hidden="1"/>
    <cellStyle name="Currency [0] 5217" xfId="40295" hidden="1"/>
    <cellStyle name="Currency [0] 5218" xfId="10735" hidden="1"/>
    <cellStyle name="Currency [0] 5218" xfId="40123" hidden="1"/>
    <cellStyle name="Currency [0] 5219" xfId="10894" hidden="1"/>
    <cellStyle name="Currency [0] 5219" xfId="40282" hidden="1"/>
    <cellStyle name="Currency [0] 522" xfId="2944" hidden="1"/>
    <cellStyle name="Currency [0] 522" xfId="32333" hidden="1"/>
    <cellStyle name="Currency [0] 5220" xfId="10911" hidden="1"/>
    <cellStyle name="Currency [0] 5220" xfId="40299" hidden="1"/>
    <cellStyle name="Currency [0] 5221" xfId="10913" hidden="1"/>
    <cellStyle name="Currency [0] 5221" xfId="40301" hidden="1"/>
    <cellStyle name="Currency [0] 5222" xfId="10794" hidden="1"/>
    <cellStyle name="Currency [0] 5222" xfId="40182" hidden="1"/>
    <cellStyle name="Currency [0] 5223" xfId="10830" hidden="1"/>
    <cellStyle name="Currency [0] 5223" xfId="40218" hidden="1"/>
    <cellStyle name="Currency [0] 5224" xfId="10899" hidden="1"/>
    <cellStyle name="Currency [0] 5224" xfId="40287" hidden="1"/>
    <cellStyle name="Currency [0] 5225" xfId="10887" hidden="1"/>
    <cellStyle name="Currency [0] 5225" xfId="40275" hidden="1"/>
    <cellStyle name="Currency [0] 5226" xfId="10904" hidden="1"/>
    <cellStyle name="Currency [0] 5226" xfId="40292" hidden="1"/>
    <cellStyle name="Currency [0] 5227" xfId="10915" hidden="1"/>
    <cellStyle name="Currency [0] 5227" xfId="40303" hidden="1"/>
    <cellStyle name="Currency [0] 5228" xfId="10763" hidden="1"/>
    <cellStyle name="Currency [0] 5228" xfId="40151" hidden="1"/>
    <cellStyle name="Currency [0] 5229" xfId="10827" hidden="1"/>
    <cellStyle name="Currency [0] 5229" xfId="40215" hidden="1"/>
    <cellStyle name="Currency [0] 523" xfId="2923" hidden="1"/>
    <cellStyle name="Currency [0] 523" xfId="32312" hidden="1"/>
    <cellStyle name="Currency [0] 5230" xfId="10919" hidden="1"/>
    <cellStyle name="Currency [0] 5230" xfId="40307" hidden="1"/>
    <cellStyle name="Currency [0] 5231" xfId="10921" hidden="1"/>
    <cellStyle name="Currency [0] 5231" xfId="40309" hidden="1"/>
    <cellStyle name="Currency [0] 5232" xfId="10876" hidden="1"/>
    <cellStyle name="Currency [0] 5232" xfId="40264" hidden="1"/>
    <cellStyle name="Currency [0] 5233" xfId="10888" hidden="1"/>
    <cellStyle name="Currency [0] 5233" xfId="40276" hidden="1"/>
    <cellStyle name="Currency [0] 5234" xfId="10916" hidden="1"/>
    <cellStyle name="Currency [0] 5234" xfId="40304" hidden="1"/>
    <cellStyle name="Currency [0] 5235" xfId="10889" hidden="1"/>
    <cellStyle name="Currency [0] 5235" xfId="40277" hidden="1"/>
    <cellStyle name="Currency [0] 5236" xfId="10922" hidden="1"/>
    <cellStyle name="Currency [0] 5236" xfId="40310" hidden="1"/>
    <cellStyle name="Currency [0] 5237" xfId="10924" hidden="1"/>
    <cellStyle name="Currency [0] 5237" xfId="40312" hidden="1"/>
    <cellStyle name="Currency [0] 5238" xfId="10917" hidden="1"/>
    <cellStyle name="Currency [0] 5238" xfId="40305" hidden="1"/>
    <cellStyle name="Currency [0] 5239" xfId="10863" hidden="1"/>
    <cellStyle name="Currency [0] 5239" xfId="40251" hidden="1"/>
    <cellStyle name="Currency [0] 524" xfId="2930" hidden="1"/>
    <cellStyle name="Currency [0] 524" xfId="32319" hidden="1"/>
    <cellStyle name="Currency [0] 5240" xfId="10926" hidden="1"/>
    <cellStyle name="Currency [0] 5240" xfId="40314" hidden="1"/>
    <cellStyle name="Currency [0] 5241" xfId="10928" hidden="1"/>
    <cellStyle name="Currency [0] 5241" xfId="40316" hidden="1"/>
    <cellStyle name="Currency [0] 5242" xfId="10290" hidden="1"/>
    <cellStyle name="Currency [0] 5242" xfId="39678" hidden="1"/>
    <cellStyle name="Currency [0] 5243" xfId="10231" hidden="1"/>
    <cellStyle name="Currency [0] 5243" xfId="39619" hidden="1"/>
    <cellStyle name="Currency [0] 5244" xfId="10934" hidden="1"/>
    <cellStyle name="Currency [0] 5244" xfId="40322" hidden="1"/>
    <cellStyle name="Currency [0] 5245" xfId="10940" hidden="1"/>
    <cellStyle name="Currency [0] 5245" xfId="40328" hidden="1"/>
    <cellStyle name="Currency [0] 5246" xfId="10942" hidden="1"/>
    <cellStyle name="Currency [0] 5246" xfId="40330" hidden="1"/>
    <cellStyle name="Currency [0] 5247" xfId="10221" hidden="1"/>
    <cellStyle name="Currency [0] 5247" xfId="39609" hidden="1"/>
    <cellStyle name="Currency [0] 5248" xfId="10936" hidden="1"/>
    <cellStyle name="Currency [0] 5248" xfId="40324" hidden="1"/>
    <cellStyle name="Currency [0] 5249" xfId="10944" hidden="1"/>
    <cellStyle name="Currency [0] 5249" xfId="40332" hidden="1"/>
    <cellStyle name="Currency [0] 525" xfId="2945" hidden="1"/>
    <cellStyle name="Currency [0] 525" xfId="32334" hidden="1"/>
    <cellStyle name="Currency [0] 5250" xfId="10946" hidden="1"/>
    <cellStyle name="Currency [0] 5250" xfId="40334" hidden="1"/>
    <cellStyle name="Currency [0] 5251" xfId="10935" hidden="1"/>
    <cellStyle name="Currency [0] 5251" xfId="40323" hidden="1"/>
    <cellStyle name="Currency [0] 5252" xfId="10266" hidden="1"/>
    <cellStyle name="Currency [0] 5252" xfId="39654" hidden="1"/>
    <cellStyle name="Currency [0] 5253" xfId="10957" hidden="1"/>
    <cellStyle name="Currency [0] 5253" xfId="40345" hidden="1"/>
    <cellStyle name="Currency [0] 5254" xfId="10966" hidden="1"/>
    <cellStyle name="Currency [0] 5254" xfId="40354" hidden="1"/>
    <cellStyle name="Currency [0] 5255" xfId="10977" hidden="1"/>
    <cellStyle name="Currency [0] 5255" xfId="40365" hidden="1"/>
    <cellStyle name="Currency [0] 5256" xfId="10983" hidden="1"/>
    <cellStyle name="Currency [0] 5256" xfId="40371" hidden="1"/>
    <cellStyle name="Currency [0] 5257" xfId="10955" hidden="1"/>
    <cellStyle name="Currency [0] 5257" xfId="40343" hidden="1"/>
    <cellStyle name="Currency [0] 5258" xfId="10973" hidden="1"/>
    <cellStyle name="Currency [0] 5258" xfId="40361" hidden="1"/>
    <cellStyle name="Currency [0] 5259" xfId="10995" hidden="1"/>
    <cellStyle name="Currency [0] 5259" xfId="40383" hidden="1"/>
    <cellStyle name="Currency [0] 526" xfId="2946" hidden="1"/>
    <cellStyle name="Currency [0] 526" xfId="32335" hidden="1"/>
    <cellStyle name="Currency [0] 5260" xfId="10997" hidden="1"/>
    <cellStyle name="Currency [0] 5260" xfId="40385" hidden="1"/>
    <cellStyle name="Currency [0] 5261" xfId="10931" hidden="1"/>
    <cellStyle name="Currency [0] 5261" xfId="40319" hidden="1"/>
    <cellStyle name="Currency [0] 5262" xfId="10220" hidden="1"/>
    <cellStyle name="Currency [0] 5262" xfId="39608" hidden="1"/>
    <cellStyle name="Currency [0] 5263" xfId="10969" hidden="1"/>
    <cellStyle name="Currency [0] 5263" xfId="40357" hidden="1"/>
    <cellStyle name="Currency [0] 5264" xfId="10199" hidden="1"/>
    <cellStyle name="Currency [0] 5264" xfId="39587" hidden="1"/>
    <cellStyle name="Currency [0] 5265" xfId="10958" hidden="1"/>
    <cellStyle name="Currency [0] 5265" xfId="40346" hidden="1"/>
    <cellStyle name="Currency [0] 5266" xfId="11002" hidden="1"/>
    <cellStyle name="Currency [0] 5266" xfId="40390" hidden="1"/>
    <cellStyle name="Currency [0] 5267" xfId="10970" hidden="1"/>
    <cellStyle name="Currency [0] 5267" xfId="40358" hidden="1"/>
    <cellStyle name="Currency [0] 5268" xfId="10978" hidden="1"/>
    <cellStyle name="Currency [0] 5268" xfId="40366" hidden="1"/>
    <cellStyle name="Currency [0] 5269" xfId="11014" hidden="1"/>
    <cellStyle name="Currency [0] 5269" xfId="40402" hidden="1"/>
    <cellStyle name="Currency [0] 527" xfId="2921" hidden="1"/>
    <cellStyle name="Currency [0] 527" xfId="32310" hidden="1"/>
    <cellStyle name="Currency [0] 5270" xfId="11016" hidden="1"/>
    <cellStyle name="Currency [0] 5270" xfId="40404" hidden="1"/>
    <cellStyle name="Currency [0] 5271" xfId="10972" hidden="1"/>
    <cellStyle name="Currency [0] 5271" xfId="40360" hidden="1"/>
    <cellStyle name="Currency [0] 5272" xfId="10985" hidden="1"/>
    <cellStyle name="Currency [0] 5272" xfId="40373" hidden="1"/>
    <cellStyle name="Currency [0] 5273" xfId="10990" hidden="1"/>
    <cellStyle name="Currency [0] 5273" xfId="40378" hidden="1"/>
    <cellStyle name="Currency [0] 5274" xfId="10984" hidden="1"/>
    <cellStyle name="Currency [0] 5274" xfId="40372" hidden="1"/>
    <cellStyle name="Currency [0] 5275" xfId="11032" hidden="1"/>
    <cellStyle name="Currency [0] 5275" xfId="40420" hidden="1"/>
    <cellStyle name="Currency [0] 5276" xfId="11040" hidden="1"/>
    <cellStyle name="Currency [0] 5276" xfId="40428" hidden="1"/>
    <cellStyle name="Currency [0] 5277" xfId="10968" hidden="1"/>
    <cellStyle name="Currency [0] 5277" xfId="40356" hidden="1"/>
    <cellStyle name="Currency [0] 5278" xfId="11026" hidden="1"/>
    <cellStyle name="Currency [0] 5278" xfId="40414" hidden="1"/>
    <cellStyle name="Currency [0] 5279" xfId="11049" hidden="1"/>
    <cellStyle name="Currency [0] 5279" xfId="40437" hidden="1"/>
    <cellStyle name="Currency [0] 528" xfId="2920" hidden="1"/>
    <cellStyle name="Currency [0] 528" xfId="32309" hidden="1"/>
    <cellStyle name="Currency [0] 5280" xfId="11051" hidden="1"/>
    <cellStyle name="Currency [0] 5280" xfId="40439" hidden="1"/>
    <cellStyle name="Currency [0] 5281" xfId="10951" hidden="1"/>
    <cellStyle name="Currency [0] 5281" xfId="40339" hidden="1"/>
    <cellStyle name="Currency [0] 5282" xfId="10961" hidden="1"/>
    <cellStyle name="Currency [0] 5282" xfId="40349" hidden="1"/>
    <cellStyle name="Currency [0] 5283" xfId="11023" hidden="1"/>
    <cellStyle name="Currency [0] 5283" xfId="40411" hidden="1"/>
    <cellStyle name="Currency [0] 5284" xfId="10988" hidden="1"/>
    <cellStyle name="Currency [0] 5284" xfId="40376" hidden="1"/>
    <cellStyle name="Currency [0] 5285" xfId="10938" hidden="1"/>
    <cellStyle name="Currency [0] 5285" xfId="40326" hidden="1"/>
    <cellStyle name="Currency [0] 5286" xfId="11059" hidden="1"/>
    <cellStyle name="Currency [0] 5286" xfId="40447" hidden="1"/>
    <cellStyle name="Currency [0] 5287" xfId="11024" hidden="1"/>
    <cellStyle name="Currency [0] 5287" xfId="40412" hidden="1"/>
    <cellStyle name="Currency [0] 5288" xfId="11035" hidden="1"/>
    <cellStyle name="Currency [0] 5288" xfId="40423" hidden="1"/>
    <cellStyle name="Currency [0] 5289" xfId="11067" hidden="1"/>
    <cellStyle name="Currency [0] 5289" xfId="40455" hidden="1"/>
    <cellStyle name="Currency [0] 529" xfId="2915" hidden="1"/>
    <cellStyle name="Currency [0] 529" xfId="32304" hidden="1"/>
    <cellStyle name="Currency [0] 5290" xfId="11069" hidden="1"/>
    <cellStyle name="Currency [0] 5290" xfId="40457" hidden="1"/>
    <cellStyle name="Currency [0] 5291" xfId="11021" hidden="1"/>
    <cellStyle name="Currency [0] 5291" xfId="40409" hidden="1"/>
    <cellStyle name="Currency [0] 5292" xfId="11020" hidden="1"/>
    <cellStyle name="Currency [0] 5292" xfId="40408" hidden="1"/>
    <cellStyle name="Currency [0] 5293" xfId="11010" hidden="1"/>
    <cellStyle name="Currency [0] 5293" xfId="40398" hidden="1"/>
    <cellStyle name="Currency [0] 5294" xfId="11006" hidden="1"/>
    <cellStyle name="Currency [0] 5294" xfId="40394" hidden="1"/>
    <cellStyle name="Currency [0] 5295" xfId="11008" hidden="1"/>
    <cellStyle name="Currency [0] 5295" xfId="40396" hidden="1"/>
    <cellStyle name="Currency [0] 5296" xfId="11076" hidden="1"/>
    <cellStyle name="Currency [0] 5296" xfId="40464" hidden="1"/>
    <cellStyle name="Currency [0] 5297" xfId="10235" hidden="1"/>
    <cellStyle name="Currency [0] 5297" xfId="39623" hidden="1"/>
    <cellStyle name="Currency [0] 5298" xfId="11054" hidden="1"/>
    <cellStyle name="Currency [0] 5298" xfId="40442" hidden="1"/>
    <cellStyle name="Currency [0] 5299" xfId="11082" hidden="1"/>
    <cellStyle name="Currency [0] 5299" xfId="40470" hidden="1"/>
    <cellStyle name="Currency [0] 53" xfId="2439" hidden="1"/>
    <cellStyle name="Currency [0] 53" xfId="31828" hidden="1"/>
    <cellStyle name="Currency [0] 530" xfId="2913" hidden="1"/>
    <cellStyle name="Currency [0] 530" xfId="32302" hidden="1"/>
    <cellStyle name="Currency [0] 5300" xfId="11084" hidden="1"/>
    <cellStyle name="Currency [0] 5300" xfId="40472" hidden="1"/>
    <cellStyle name="Currency [0] 5301" xfId="10959" hidden="1"/>
    <cellStyle name="Currency [0] 5301" xfId="40347" hidden="1"/>
    <cellStyle name="Currency [0] 5302" xfId="11033" hidden="1"/>
    <cellStyle name="Currency [0] 5302" xfId="40421" hidden="1"/>
    <cellStyle name="Currency [0] 5303" xfId="10989" hidden="1"/>
    <cellStyle name="Currency [0] 5303" xfId="40377" hidden="1"/>
    <cellStyle name="Currency [0] 5304" xfId="11025" hidden="1"/>
    <cellStyle name="Currency [0] 5304" xfId="40413" hidden="1"/>
    <cellStyle name="Currency [0] 5305" xfId="11029" hidden="1"/>
    <cellStyle name="Currency [0] 5305" xfId="40417" hidden="1"/>
    <cellStyle name="Currency [0] 5306" xfId="11090" hidden="1"/>
    <cellStyle name="Currency [0] 5306" xfId="40478" hidden="1"/>
    <cellStyle name="Currency [0] 5307" xfId="10248" hidden="1"/>
    <cellStyle name="Currency [0] 5307" xfId="39636" hidden="1"/>
    <cellStyle name="Currency [0] 5308" xfId="11072" hidden="1"/>
    <cellStyle name="Currency [0] 5308" xfId="40460" hidden="1"/>
    <cellStyle name="Currency [0] 5309" xfId="11095" hidden="1"/>
    <cellStyle name="Currency [0] 5309" xfId="40483" hidden="1"/>
    <cellStyle name="Currency [0] 531" xfId="2914" hidden="1"/>
    <cellStyle name="Currency [0] 531" xfId="32303" hidden="1"/>
    <cellStyle name="Currency [0] 5310" xfId="11097" hidden="1"/>
    <cellStyle name="Currency [0] 5310" xfId="40485" hidden="1"/>
    <cellStyle name="Currency [0] 5311" xfId="10953" hidden="1"/>
    <cellStyle name="Currency [0] 5311" xfId="40341" hidden="1"/>
    <cellStyle name="Currency [0] 5312" xfId="11052" hidden="1"/>
    <cellStyle name="Currency [0] 5312" xfId="40440" hidden="1"/>
    <cellStyle name="Currency [0] 5313" xfId="11019" hidden="1"/>
    <cellStyle name="Currency [0] 5313" xfId="40407" hidden="1"/>
    <cellStyle name="Currency [0] 5314" xfId="11037" hidden="1"/>
    <cellStyle name="Currency [0] 5314" xfId="40425" hidden="1"/>
    <cellStyle name="Currency [0] 5315" xfId="11034" hidden="1"/>
    <cellStyle name="Currency [0] 5315" xfId="40422" hidden="1"/>
    <cellStyle name="Currency [0] 5316" xfId="11101" hidden="1"/>
    <cellStyle name="Currency [0] 5316" xfId="40489" hidden="1"/>
    <cellStyle name="Currency [0] 5317" xfId="10986" hidden="1"/>
    <cellStyle name="Currency [0] 5317" xfId="40374" hidden="1"/>
    <cellStyle name="Currency [0] 5318" xfId="11086" hidden="1"/>
    <cellStyle name="Currency [0] 5318" xfId="40474" hidden="1"/>
    <cellStyle name="Currency [0] 5319" xfId="11108" hidden="1"/>
    <cellStyle name="Currency [0] 5319" xfId="40496" hidden="1"/>
    <cellStyle name="Currency [0] 532" xfId="2951" hidden="1"/>
    <cellStyle name="Currency [0] 532" xfId="32340" hidden="1"/>
    <cellStyle name="Currency [0] 5320" xfId="11110" hidden="1"/>
    <cellStyle name="Currency [0] 5320" xfId="40498" hidden="1"/>
    <cellStyle name="Currency [0] 5321" xfId="11038" hidden="1"/>
    <cellStyle name="Currency [0] 5321" xfId="40426" hidden="1"/>
    <cellStyle name="Currency [0] 5322" xfId="11070" hidden="1"/>
    <cellStyle name="Currency [0] 5322" xfId="40458" hidden="1"/>
    <cellStyle name="Currency [0] 5323" xfId="10200" hidden="1"/>
    <cellStyle name="Currency [0] 5323" xfId="39588" hidden="1"/>
    <cellStyle name="Currency [0] 5324" xfId="11056" hidden="1"/>
    <cellStyle name="Currency [0] 5324" xfId="40444" hidden="1"/>
    <cellStyle name="Currency [0] 5325" xfId="11053" hidden="1"/>
    <cellStyle name="Currency [0] 5325" xfId="40441" hidden="1"/>
    <cellStyle name="Currency [0] 5326" xfId="11114" hidden="1"/>
    <cellStyle name="Currency [0] 5326" xfId="40502" hidden="1"/>
    <cellStyle name="Currency [0] 5327" xfId="10949" hidden="1"/>
    <cellStyle name="Currency [0] 5327" xfId="40337" hidden="1"/>
    <cellStyle name="Currency [0] 5328" xfId="11098" hidden="1"/>
    <cellStyle name="Currency [0] 5328" xfId="40486" hidden="1"/>
    <cellStyle name="Currency [0] 5329" xfId="11118" hidden="1"/>
    <cellStyle name="Currency [0] 5329" xfId="40506" hidden="1"/>
    <cellStyle name="Currency [0] 533" xfId="2530" hidden="1"/>
    <cellStyle name="Currency [0] 533" xfId="31919" hidden="1"/>
    <cellStyle name="Currency [0] 5330" xfId="11120" hidden="1"/>
    <cellStyle name="Currency [0] 5330" xfId="40508" hidden="1"/>
    <cellStyle name="Currency [0] 5331" xfId="11057" hidden="1"/>
    <cellStyle name="Currency [0] 5331" xfId="40445" hidden="1"/>
    <cellStyle name="Currency [0] 5332" xfId="11085" hidden="1"/>
    <cellStyle name="Currency [0] 5332" xfId="40473" hidden="1"/>
    <cellStyle name="Currency [0] 5333" xfId="11045" hidden="1"/>
    <cellStyle name="Currency [0] 5333" xfId="40433" hidden="1"/>
    <cellStyle name="Currency [0] 5334" xfId="11074" hidden="1"/>
    <cellStyle name="Currency [0] 5334" xfId="40462" hidden="1"/>
    <cellStyle name="Currency [0] 5335" xfId="11071" hidden="1"/>
    <cellStyle name="Currency [0] 5335" xfId="40459" hidden="1"/>
    <cellStyle name="Currency [0] 5336" xfId="11124" hidden="1"/>
    <cellStyle name="Currency [0] 5336" xfId="40512" hidden="1"/>
    <cellStyle name="Currency [0] 5337" xfId="10952" hidden="1"/>
    <cellStyle name="Currency [0] 5337" xfId="40340" hidden="1"/>
    <cellStyle name="Currency [0] 5338" xfId="11111" hidden="1"/>
    <cellStyle name="Currency [0] 5338" xfId="40499" hidden="1"/>
    <cellStyle name="Currency [0] 5339" xfId="11128" hidden="1"/>
    <cellStyle name="Currency [0] 5339" xfId="40516" hidden="1"/>
    <cellStyle name="Currency [0] 534" xfId="2941" hidden="1"/>
    <cellStyle name="Currency [0] 534" xfId="32330" hidden="1"/>
    <cellStyle name="Currency [0] 5340" xfId="11130" hidden="1"/>
    <cellStyle name="Currency [0] 5340" xfId="40518" hidden="1"/>
    <cellStyle name="Currency [0] 5341" xfId="11011" hidden="1"/>
    <cellStyle name="Currency [0] 5341" xfId="40399" hidden="1"/>
    <cellStyle name="Currency [0] 5342" xfId="11047" hidden="1"/>
    <cellStyle name="Currency [0] 5342" xfId="40435" hidden="1"/>
    <cellStyle name="Currency [0] 5343" xfId="11116" hidden="1"/>
    <cellStyle name="Currency [0] 5343" xfId="40504" hidden="1"/>
    <cellStyle name="Currency [0] 5344" xfId="11104" hidden="1"/>
    <cellStyle name="Currency [0] 5344" xfId="40492" hidden="1"/>
    <cellStyle name="Currency [0] 5345" xfId="11121" hidden="1"/>
    <cellStyle name="Currency [0] 5345" xfId="40509" hidden="1"/>
    <cellStyle name="Currency [0] 5346" xfId="11132" hidden="1"/>
    <cellStyle name="Currency [0] 5346" xfId="40520" hidden="1"/>
    <cellStyle name="Currency [0] 5347" xfId="10980" hidden="1"/>
    <cellStyle name="Currency [0] 5347" xfId="40368" hidden="1"/>
    <cellStyle name="Currency [0] 5348" xfId="11044" hidden="1"/>
    <cellStyle name="Currency [0] 5348" xfId="40432" hidden="1"/>
    <cellStyle name="Currency [0] 5349" xfId="11136" hidden="1"/>
    <cellStyle name="Currency [0] 5349" xfId="40524" hidden="1"/>
    <cellStyle name="Currency [0] 535" xfId="2953" hidden="1"/>
    <cellStyle name="Currency [0] 535" xfId="32342" hidden="1"/>
    <cellStyle name="Currency [0] 5350" xfId="11138" hidden="1"/>
    <cellStyle name="Currency [0] 5350" xfId="40526" hidden="1"/>
    <cellStyle name="Currency [0] 5351" xfId="11093" hidden="1"/>
    <cellStyle name="Currency [0] 5351" xfId="40481" hidden="1"/>
    <cellStyle name="Currency [0] 5352" xfId="11105" hidden="1"/>
    <cellStyle name="Currency [0] 5352" xfId="40493" hidden="1"/>
    <cellStyle name="Currency [0] 5353" xfId="11133" hidden="1"/>
    <cellStyle name="Currency [0] 5353" xfId="40521" hidden="1"/>
    <cellStyle name="Currency [0] 5354" xfId="11106" hidden="1"/>
    <cellStyle name="Currency [0] 5354" xfId="40494" hidden="1"/>
    <cellStyle name="Currency [0] 5355" xfId="11139" hidden="1"/>
    <cellStyle name="Currency [0] 5355" xfId="40527" hidden="1"/>
    <cellStyle name="Currency [0] 5356" xfId="11141" hidden="1"/>
    <cellStyle name="Currency [0] 5356" xfId="40529" hidden="1"/>
    <cellStyle name="Currency [0] 5357" xfId="11134" hidden="1"/>
    <cellStyle name="Currency [0] 5357" xfId="40522" hidden="1"/>
    <cellStyle name="Currency [0] 5358" xfId="11080" hidden="1"/>
    <cellStyle name="Currency [0] 5358" xfId="40468" hidden="1"/>
    <cellStyle name="Currency [0] 5359" xfId="11143" hidden="1"/>
    <cellStyle name="Currency [0] 5359" xfId="40531" hidden="1"/>
    <cellStyle name="Currency [0] 536" xfId="2954" hidden="1"/>
    <cellStyle name="Currency [0] 536" xfId="32343" hidden="1"/>
    <cellStyle name="Currency [0] 5360" xfId="11145" hidden="1"/>
    <cellStyle name="Currency [0] 5360" xfId="40533" hidden="1"/>
    <cellStyle name="Currency [0] 5361" xfId="7559" hidden="1"/>
    <cellStyle name="Currency [0] 5361" xfId="36947" hidden="1"/>
    <cellStyle name="Currency [0] 5362" xfId="7584" hidden="1"/>
    <cellStyle name="Currency [0] 5362" xfId="36972" hidden="1"/>
    <cellStyle name="Currency [0] 5363" xfId="9986" hidden="1"/>
    <cellStyle name="Currency [0] 5363" xfId="39374" hidden="1"/>
    <cellStyle name="Currency [0] 5364" xfId="11150" hidden="1"/>
    <cellStyle name="Currency [0] 5364" xfId="40538" hidden="1"/>
    <cellStyle name="Currency [0] 5365" xfId="11152" hidden="1"/>
    <cellStyle name="Currency [0] 5365" xfId="40540" hidden="1"/>
    <cellStyle name="Currency [0] 5366" xfId="7573" hidden="1"/>
    <cellStyle name="Currency [0] 5366" xfId="36961" hidden="1"/>
    <cellStyle name="Currency [0] 5367" xfId="11146" hidden="1"/>
    <cellStyle name="Currency [0] 5367" xfId="40534" hidden="1"/>
    <cellStyle name="Currency [0] 5368" xfId="11154" hidden="1"/>
    <cellStyle name="Currency [0] 5368" xfId="40542" hidden="1"/>
    <cellStyle name="Currency [0] 5369" xfId="11156" hidden="1"/>
    <cellStyle name="Currency [0] 5369" xfId="40544" hidden="1"/>
    <cellStyle name="Currency [0] 537" xfId="2892" hidden="1"/>
    <cellStyle name="Currency [0] 537" xfId="32281" hidden="1"/>
    <cellStyle name="Currency [0] 5370" xfId="7578" hidden="1"/>
    <cellStyle name="Currency [0] 5370" xfId="36966" hidden="1"/>
    <cellStyle name="Currency [0] 5371" xfId="7575" hidden="1"/>
    <cellStyle name="Currency [0] 5371" xfId="36963" hidden="1"/>
    <cellStyle name="Currency [0] 5372" xfId="11167" hidden="1"/>
    <cellStyle name="Currency [0] 5372" xfId="40555" hidden="1"/>
    <cellStyle name="Currency [0] 5373" xfId="11176" hidden="1"/>
    <cellStyle name="Currency [0] 5373" xfId="40564" hidden="1"/>
    <cellStyle name="Currency [0] 5374" xfId="11187" hidden="1"/>
    <cellStyle name="Currency [0] 5374" xfId="40575" hidden="1"/>
    <cellStyle name="Currency [0] 5375" xfId="11193" hidden="1"/>
    <cellStyle name="Currency [0] 5375" xfId="40581" hidden="1"/>
    <cellStyle name="Currency [0] 5376" xfId="11165" hidden="1"/>
    <cellStyle name="Currency [0] 5376" xfId="40553" hidden="1"/>
    <cellStyle name="Currency [0] 5377" xfId="11183" hidden="1"/>
    <cellStyle name="Currency [0] 5377" xfId="40571" hidden="1"/>
    <cellStyle name="Currency [0] 5378" xfId="11205" hidden="1"/>
    <cellStyle name="Currency [0] 5378" xfId="40593" hidden="1"/>
    <cellStyle name="Currency [0] 5379" xfId="11207" hidden="1"/>
    <cellStyle name="Currency [0] 5379" xfId="40595" hidden="1"/>
    <cellStyle name="Currency [0] 538" xfId="2928" hidden="1"/>
    <cellStyle name="Currency [0] 538" xfId="32317" hidden="1"/>
    <cellStyle name="Currency [0] 5380" xfId="7603" hidden="1"/>
    <cellStyle name="Currency [0] 5380" xfId="36991" hidden="1"/>
    <cellStyle name="Currency [0] 5381" xfId="7621" hidden="1"/>
    <cellStyle name="Currency [0] 5381" xfId="37009" hidden="1"/>
    <cellStyle name="Currency [0] 5382" xfId="11179" hidden="1"/>
    <cellStyle name="Currency [0] 5382" xfId="40567" hidden="1"/>
    <cellStyle name="Currency [0] 5383" xfId="7654" hidden="1"/>
    <cellStyle name="Currency [0] 5383" xfId="37042" hidden="1"/>
    <cellStyle name="Currency [0] 5384" xfId="11168" hidden="1"/>
    <cellStyle name="Currency [0] 5384" xfId="40556" hidden="1"/>
    <cellStyle name="Currency [0] 5385" xfId="11212" hidden="1"/>
    <cellStyle name="Currency [0] 5385" xfId="40600" hidden="1"/>
    <cellStyle name="Currency [0] 5386" xfId="11180" hidden="1"/>
    <cellStyle name="Currency [0] 5386" xfId="40568" hidden="1"/>
    <cellStyle name="Currency [0] 5387" xfId="11188" hidden="1"/>
    <cellStyle name="Currency [0] 5387" xfId="40576" hidden="1"/>
    <cellStyle name="Currency [0] 5388" xfId="11224" hidden="1"/>
    <cellStyle name="Currency [0] 5388" xfId="40612" hidden="1"/>
    <cellStyle name="Currency [0] 5389" xfId="11226" hidden="1"/>
    <cellStyle name="Currency [0] 5389" xfId="40614" hidden="1"/>
    <cellStyle name="Currency [0] 539" xfId="2908" hidden="1"/>
    <cellStyle name="Currency [0] 539" xfId="32297" hidden="1"/>
    <cellStyle name="Currency [0] 5390" xfId="11182" hidden="1"/>
    <cellStyle name="Currency [0] 5390" xfId="40570" hidden="1"/>
    <cellStyle name="Currency [0] 5391" xfId="11195" hidden="1"/>
    <cellStyle name="Currency [0] 5391" xfId="40583" hidden="1"/>
    <cellStyle name="Currency [0] 5392" xfId="11200" hidden="1"/>
    <cellStyle name="Currency [0] 5392" xfId="40588" hidden="1"/>
    <cellStyle name="Currency [0] 5393" xfId="11194" hidden="1"/>
    <cellStyle name="Currency [0] 5393" xfId="40582" hidden="1"/>
    <cellStyle name="Currency [0] 5394" xfId="11242" hidden="1"/>
    <cellStyle name="Currency [0] 5394" xfId="40630" hidden="1"/>
    <cellStyle name="Currency [0] 5395" xfId="11250" hidden="1"/>
    <cellStyle name="Currency [0] 5395" xfId="40638" hidden="1"/>
    <cellStyle name="Currency [0] 5396" xfId="11178" hidden="1"/>
    <cellStyle name="Currency [0] 5396" xfId="40566" hidden="1"/>
    <cellStyle name="Currency [0] 5397" xfId="11236" hidden="1"/>
    <cellStyle name="Currency [0] 5397" xfId="40624" hidden="1"/>
    <cellStyle name="Currency [0] 5398" xfId="11259" hidden="1"/>
    <cellStyle name="Currency [0] 5398" xfId="40647" hidden="1"/>
    <cellStyle name="Currency [0] 5399" xfId="11261" hidden="1"/>
    <cellStyle name="Currency [0] 5399" xfId="40649" hidden="1"/>
    <cellStyle name="Currency [0] 54" xfId="2437" hidden="1"/>
    <cellStyle name="Currency [0] 54" xfId="31826" hidden="1"/>
    <cellStyle name="Currency [0] 540" xfId="2924" hidden="1"/>
    <cellStyle name="Currency [0] 540" xfId="32313" hidden="1"/>
    <cellStyle name="Currency [0] 5400" xfId="11161" hidden="1"/>
    <cellStyle name="Currency [0] 5400" xfId="40549" hidden="1"/>
    <cellStyle name="Currency [0] 5401" xfId="11171" hidden="1"/>
    <cellStyle name="Currency [0] 5401" xfId="40559" hidden="1"/>
    <cellStyle name="Currency [0] 5402" xfId="11233" hidden="1"/>
    <cellStyle name="Currency [0] 5402" xfId="40621" hidden="1"/>
    <cellStyle name="Currency [0] 5403" xfId="11198" hidden="1"/>
    <cellStyle name="Currency [0] 5403" xfId="40586" hidden="1"/>
    <cellStyle name="Currency [0] 5404" xfId="11148" hidden="1"/>
    <cellStyle name="Currency [0] 5404" xfId="40536" hidden="1"/>
    <cellStyle name="Currency [0] 5405" xfId="11269" hidden="1"/>
    <cellStyle name="Currency [0] 5405" xfId="40657" hidden="1"/>
    <cellStyle name="Currency [0] 5406" xfId="11234" hidden="1"/>
    <cellStyle name="Currency [0] 5406" xfId="40622" hidden="1"/>
    <cellStyle name="Currency [0] 5407" xfId="11245" hidden="1"/>
    <cellStyle name="Currency [0] 5407" xfId="40633" hidden="1"/>
    <cellStyle name="Currency [0] 5408" xfId="11277" hidden="1"/>
    <cellStyle name="Currency [0] 5408" xfId="40665" hidden="1"/>
    <cellStyle name="Currency [0] 5409" xfId="11279" hidden="1"/>
    <cellStyle name="Currency [0] 5409" xfId="40667" hidden="1"/>
    <cellStyle name="Currency [0] 541" xfId="2926" hidden="1"/>
    <cellStyle name="Currency [0] 541" xfId="32315" hidden="1"/>
    <cellStyle name="Currency [0] 5410" xfId="11231" hidden="1"/>
    <cellStyle name="Currency [0] 5410" xfId="40619" hidden="1"/>
    <cellStyle name="Currency [0] 5411" xfId="11230" hidden="1"/>
    <cellStyle name="Currency [0] 5411" xfId="40618" hidden="1"/>
    <cellStyle name="Currency [0] 5412" xfId="11220" hidden="1"/>
    <cellStyle name="Currency [0] 5412" xfId="40608" hidden="1"/>
    <cellStyle name="Currency [0] 5413" xfId="11216" hidden="1"/>
    <cellStyle name="Currency [0] 5413" xfId="40604" hidden="1"/>
    <cellStyle name="Currency [0] 5414" xfId="11218" hidden="1"/>
    <cellStyle name="Currency [0] 5414" xfId="40606" hidden="1"/>
    <cellStyle name="Currency [0] 5415" xfId="11286" hidden="1"/>
    <cellStyle name="Currency [0] 5415" xfId="40674" hidden="1"/>
    <cellStyle name="Currency [0] 5416" xfId="8814" hidden="1"/>
    <cellStyle name="Currency [0] 5416" xfId="38202" hidden="1"/>
    <cellStyle name="Currency [0] 5417" xfId="11264" hidden="1"/>
    <cellStyle name="Currency [0] 5417" xfId="40652" hidden="1"/>
    <cellStyle name="Currency [0] 5418" xfId="11292" hidden="1"/>
    <cellStyle name="Currency [0] 5418" xfId="40680" hidden="1"/>
    <cellStyle name="Currency [0] 5419" xfId="11294" hidden="1"/>
    <cellStyle name="Currency [0] 5419" xfId="40682" hidden="1"/>
    <cellStyle name="Currency [0] 542" xfId="2957" hidden="1"/>
    <cellStyle name="Currency [0] 542" xfId="32346" hidden="1"/>
    <cellStyle name="Currency [0] 5420" xfId="11169" hidden="1"/>
    <cellStyle name="Currency [0] 5420" xfId="40557" hidden="1"/>
    <cellStyle name="Currency [0] 5421" xfId="11243" hidden="1"/>
    <cellStyle name="Currency [0] 5421" xfId="40631" hidden="1"/>
    <cellStyle name="Currency [0] 5422" xfId="11199" hidden="1"/>
    <cellStyle name="Currency [0] 5422" xfId="40587" hidden="1"/>
    <cellStyle name="Currency [0] 5423" xfId="11235" hidden="1"/>
    <cellStyle name="Currency [0] 5423" xfId="40623" hidden="1"/>
    <cellStyle name="Currency [0] 5424" xfId="11239" hidden="1"/>
    <cellStyle name="Currency [0] 5424" xfId="40627" hidden="1"/>
    <cellStyle name="Currency [0] 5425" xfId="11300" hidden="1"/>
    <cellStyle name="Currency [0] 5425" xfId="40688" hidden="1"/>
    <cellStyle name="Currency [0] 5426" xfId="7623" hidden="1"/>
    <cellStyle name="Currency [0] 5426" xfId="37011" hidden="1"/>
    <cellStyle name="Currency [0] 5427" xfId="11282" hidden="1"/>
    <cellStyle name="Currency [0] 5427" xfId="40670" hidden="1"/>
    <cellStyle name="Currency [0] 5428" xfId="11305" hidden="1"/>
    <cellStyle name="Currency [0] 5428" xfId="40693" hidden="1"/>
    <cellStyle name="Currency [0] 5429" xfId="11307" hidden="1"/>
    <cellStyle name="Currency [0] 5429" xfId="40695" hidden="1"/>
    <cellStyle name="Currency [0] 543" xfId="2533" hidden="1"/>
    <cellStyle name="Currency [0] 543" xfId="31922" hidden="1"/>
    <cellStyle name="Currency [0] 5430" xfId="11163" hidden="1"/>
    <cellStyle name="Currency [0] 5430" xfId="40551" hidden="1"/>
    <cellStyle name="Currency [0] 5431" xfId="11262" hidden="1"/>
    <cellStyle name="Currency [0] 5431" xfId="40650" hidden="1"/>
    <cellStyle name="Currency [0] 5432" xfId="11229" hidden="1"/>
    <cellStyle name="Currency [0] 5432" xfId="40617" hidden="1"/>
    <cellStyle name="Currency [0] 5433" xfId="11247" hidden="1"/>
    <cellStyle name="Currency [0] 5433" xfId="40635" hidden="1"/>
    <cellStyle name="Currency [0] 5434" xfId="11244" hidden="1"/>
    <cellStyle name="Currency [0] 5434" xfId="40632" hidden="1"/>
    <cellStyle name="Currency [0] 5435" xfId="11311" hidden="1"/>
    <cellStyle name="Currency [0] 5435" xfId="40699" hidden="1"/>
    <cellStyle name="Currency [0] 5436" xfId="11196" hidden="1"/>
    <cellStyle name="Currency [0] 5436" xfId="40584" hidden="1"/>
    <cellStyle name="Currency [0] 5437" xfId="11296" hidden="1"/>
    <cellStyle name="Currency [0] 5437" xfId="40684" hidden="1"/>
    <cellStyle name="Currency [0] 5438" xfId="11318" hidden="1"/>
    <cellStyle name="Currency [0] 5438" xfId="40706" hidden="1"/>
    <cellStyle name="Currency [0] 5439" xfId="11320" hidden="1"/>
    <cellStyle name="Currency [0] 5439" xfId="40708" hidden="1"/>
    <cellStyle name="Currency [0] 544" xfId="2949" hidden="1"/>
    <cellStyle name="Currency [0] 544" xfId="32338" hidden="1"/>
    <cellStyle name="Currency [0] 5440" xfId="11248" hidden="1"/>
    <cellStyle name="Currency [0] 5440" xfId="40636" hidden="1"/>
    <cellStyle name="Currency [0] 5441" xfId="11280" hidden="1"/>
    <cellStyle name="Currency [0] 5441" xfId="40668" hidden="1"/>
    <cellStyle name="Currency [0] 5442" xfId="7593" hidden="1"/>
    <cellStyle name="Currency [0] 5442" xfId="36981" hidden="1"/>
    <cellStyle name="Currency [0] 5443" xfId="11266" hidden="1"/>
    <cellStyle name="Currency [0] 5443" xfId="40654" hidden="1"/>
    <cellStyle name="Currency [0] 5444" xfId="11263" hidden="1"/>
    <cellStyle name="Currency [0] 5444" xfId="40651" hidden="1"/>
    <cellStyle name="Currency [0] 5445" xfId="11324" hidden="1"/>
    <cellStyle name="Currency [0] 5445" xfId="40712" hidden="1"/>
    <cellStyle name="Currency [0] 5446" xfId="11159" hidden="1"/>
    <cellStyle name="Currency [0] 5446" xfId="40547" hidden="1"/>
    <cellStyle name="Currency [0] 5447" xfId="11308" hidden="1"/>
    <cellStyle name="Currency [0] 5447" xfId="40696" hidden="1"/>
    <cellStyle name="Currency [0] 5448" xfId="11328" hidden="1"/>
    <cellStyle name="Currency [0] 5448" xfId="40716" hidden="1"/>
    <cellStyle name="Currency [0] 5449" xfId="11330" hidden="1"/>
    <cellStyle name="Currency [0] 5449" xfId="40718" hidden="1"/>
    <cellStyle name="Currency [0] 545" xfId="2959" hidden="1"/>
    <cellStyle name="Currency [0] 545" xfId="32348" hidden="1"/>
    <cellStyle name="Currency [0] 5450" xfId="11267" hidden="1"/>
    <cellStyle name="Currency [0] 5450" xfId="40655" hidden="1"/>
    <cellStyle name="Currency [0] 5451" xfId="11295" hidden="1"/>
    <cellStyle name="Currency [0] 5451" xfId="40683" hidden="1"/>
    <cellStyle name="Currency [0] 5452" xfId="11255" hidden="1"/>
    <cellStyle name="Currency [0] 5452" xfId="40643" hidden="1"/>
    <cellStyle name="Currency [0] 5453" xfId="11284" hidden="1"/>
    <cellStyle name="Currency [0] 5453" xfId="40672" hidden="1"/>
    <cellStyle name="Currency [0] 5454" xfId="11281" hidden="1"/>
    <cellStyle name="Currency [0] 5454" xfId="40669" hidden="1"/>
    <cellStyle name="Currency [0] 5455" xfId="11334" hidden="1"/>
    <cellStyle name="Currency [0] 5455" xfId="40722" hidden="1"/>
    <cellStyle name="Currency [0] 5456" xfId="11162" hidden="1"/>
    <cellStyle name="Currency [0] 5456" xfId="40550" hidden="1"/>
    <cellStyle name="Currency [0] 5457" xfId="11321" hidden="1"/>
    <cellStyle name="Currency [0] 5457" xfId="40709" hidden="1"/>
    <cellStyle name="Currency [0] 5458" xfId="11338" hidden="1"/>
    <cellStyle name="Currency [0] 5458" xfId="40726" hidden="1"/>
    <cellStyle name="Currency [0] 5459" xfId="11340" hidden="1"/>
    <cellStyle name="Currency [0] 5459" xfId="40728" hidden="1"/>
    <cellStyle name="Currency [0] 546" xfId="2960" hidden="1"/>
    <cellStyle name="Currency [0] 546" xfId="32349" hidden="1"/>
    <cellStyle name="Currency [0] 5460" xfId="11221" hidden="1"/>
    <cellStyle name="Currency [0] 5460" xfId="40609" hidden="1"/>
    <cellStyle name="Currency [0] 5461" xfId="11257" hidden="1"/>
    <cellStyle name="Currency [0] 5461" xfId="40645" hidden="1"/>
    <cellStyle name="Currency [0] 5462" xfId="11326" hidden="1"/>
    <cellStyle name="Currency [0] 5462" xfId="40714" hidden="1"/>
    <cellStyle name="Currency [0] 5463" xfId="11314" hidden="1"/>
    <cellStyle name="Currency [0] 5463" xfId="40702" hidden="1"/>
    <cellStyle name="Currency [0] 5464" xfId="11331" hidden="1"/>
    <cellStyle name="Currency [0] 5464" xfId="40719" hidden="1"/>
    <cellStyle name="Currency [0] 5465" xfId="11342" hidden="1"/>
    <cellStyle name="Currency [0] 5465" xfId="40730" hidden="1"/>
    <cellStyle name="Currency [0] 5466" xfId="11190" hidden="1"/>
    <cellStyle name="Currency [0] 5466" xfId="40578" hidden="1"/>
    <cellStyle name="Currency [0] 5467" xfId="11254" hidden="1"/>
    <cellStyle name="Currency [0] 5467" xfId="40642" hidden="1"/>
    <cellStyle name="Currency [0] 5468" xfId="11346" hidden="1"/>
    <cellStyle name="Currency [0] 5468" xfId="40734" hidden="1"/>
    <cellStyle name="Currency [0] 5469" xfId="11348" hidden="1"/>
    <cellStyle name="Currency [0] 5469" xfId="40736" hidden="1"/>
    <cellStyle name="Currency [0] 547" xfId="2888" hidden="1"/>
    <cellStyle name="Currency [0] 547" xfId="32277" hidden="1"/>
    <cellStyle name="Currency [0] 5470" xfId="11303" hidden="1"/>
    <cellStyle name="Currency [0] 5470" xfId="40691" hidden="1"/>
    <cellStyle name="Currency [0] 5471" xfId="11315" hidden="1"/>
    <cellStyle name="Currency [0] 5471" xfId="40703" hidden="1"/>
    <cellStyle name="Currency [0] 5472" xfId="11343" hidden="1"/>
    <cellStyle name="Currency [0] 5472" xfId="40731" hidden="1"/>
    <cellStyle name="Currency [0] 5473" xfId="11316" hidden="1"/>
    <cellStyle name="Currency [0] 5473" xfId="40704" hidden="1"/>
    <cellStyle name="Currency [0] 5474" xfId="11349" hidden="1"/>
    <cellStyle name="Currency [0] 5474" xfId="40737" hidden="1"/>
    <cellStyle name="Currency [0] 5475" xfId="11351" hidden="1"/>
    <cellStyle name="Currency [0] 5475" xfId="40739" hidden="1"/>
    <cellStyle name="Currency [0] 5476" xfId="11344" hidden="1"/>
    <cellStyle name="Currency [0] 5476" xfId="40732" hidden="1"/>
    <cellStyle name="Currency [0] 5477" xfId="11290" hidden="1"/>
    <cellStyle name="Currency [0] 5477" xfId="40678" hidden="1"/>
    <cellStyle name="Currency [0] 5478" xfId="11353" hidden="1"/>
    <cellStyle name="Currency [0] 5478" xfId="40741" hidden="1"/>
    <cellStyle name="Currency [0] 5479" xfId="11355" hidden="1"/>
    <cellStyle name="Currency [0] 5479" xfId="40743" hidden="1"/>
    <cellStyle name="Currency [0] 548" xfId="2939" hidden="1"/>
    <cellStyle name="Currency [0] 548" xfId="32328" hidden="1"/>
    <cellStyle name="Currency [0] 5480" xfId="11412" hidden="1"/>
    <cellStyle name="Currency [0] 5480" xfId="40800" hidden="1"/>
    <cellStyle name="Currency [0] 5481" xfId="11431" hidden="1"/>
    <cellStyle name="Currency [0] 5481" xfId="40819" hidden="1"/>
    <cellStyle name="Currency [0] 5482" xfId="11438" hidden="1"/>
    <cellStyle name="Currency [0] 5482" xfId="40826" hidden="1"/>
    <cellStyle name="Currency [0] 5483" xfId="11445" hidden="1"/>
    <cellStyle name="Currency [0] 5483" xfId="40833" hidden="1"/>
    <cellStyle name="Currency [0] 5484" xfId="11450" hidden="1"/>
    <cellStyle name="Currency [0] 5484" xfId="40838" hidden="1"/>
    <cellStyle name="Currency [0] 5485" xfId="11429" hidden="1"/>
    <cellStyle name="Currency [0] 5485" xfId="40817" hidden="1"/>
    <cellStyle name="Currency [0] 5486" xfId="11440" hidden="1"/>
    <cellStyle name="Currency [0] 5486" xfId="40828" hidden="1"/>
    <cellStyle name="Currency [0] 5487" xfId="11454" hidden="1"/>
    <cellStyle name="Currency [0] 5487" xfId="40842" hidden="1"/>
    <cellStyle name="Currency [0] 5488" xfId="11456" hidden="1"/>
    <cellStyle name="Currency [0] 5488" xfId="40844" hidden="1"/>
    <cellStyle name="Currency [0] 5489" xfId="11439" hidden="1"/>
    <cellStyle name="Currency [0] 5489" xfId="40827" hidden="1"/>
    <cellStyle name="Currency [0] 549" xfId="2919" hidden="1"/>
    <cellStyle name="Currency [0] 549" xfId="32308" hidden="1"/>
    <cellStyle name="Currency [0] 5490" xfId="11413" hidden="1"/>
    <cellStyle name="Currency [0] 5490" xfId="40801" hidden="1"/>
    <cellStyle name="Currency [0] 5491" xfId="11467" hidden="1"/>
    <cellStyle name="Currency [0] 5491" xfId="40855" hidden="1"/>
    <cellStyle name="Currency [0] 5492" xfId="11476" hidden="1"/>
    <cellStyle name="Currency [0] 5492" xfId="40864" hidden="1"/>
    <cellStyle name="Currency [0] 5493" xfId="11487" hidden="1"/>
    <cellStyle name="Currency [0] 5493" xfId="40875" hidden="1"/>
    <cellStyle name="Currency [0] 5494" xfId="11493" hidden="1"/>
    <cellStyle name="Currency [0] 5494" xfId="40881" hidden="1"/>
    <cellStyle name="Currency [0] 5495" xfId="11465" hidden="1"/>
    <cellStyle name="Currency [0] 5495" xfId="40853" hidden="1"/>
    <cellStyle name="Currency [0] 5496" xfId="11483" hidden="1"/>
    <cellStyle name="Currency [0] 5496" xfId="40871" hidden="1"/>
    <cellStyle name="Currency [0] 5497" xfId="11505" hidden="1"/>
    <cellStyle name="Currency [0] 5497" xfId="40893" hidden="1"/>
    <cellStyle name="Currency [0] 5498" xfId="11507" hidden="1"/>
    <cellStyle name="Currency [0] 5498" xfId="40895" hidden="1"/>
    <cellStyle name="Currency [0] 5499" xfId="11435" hidden="1"/>
    <cellStyle name="Currency [0] 5499" xfId="40823" hidden="1"/>
    <cellStyle name="Currency [0] 55" xfId="2438" hidden="1"/>
    <cellStyle name="Currency [0] 55" xfId="31827" hidden="1"/>
    <cellStyle name="Currency [0] 550" xfId="2931" hidden="1"/>
    <cellStyle name="Currency [0] 550" xfId="32320" hidden="1"/>
    <cellStyle name="Currency [0] 5500" xfId="11419" hidden="1"/>
    <cellStyle name="Currency [0] 5500" xfId="40807" hidden="1"/>
    <cellStyle name="Currency [0] 5501" xfId="11479" hidden="1"/>
    <cellStyle name="Currency [0] 5501" xfId="40867" hidden="1"/>
    <cellStyle name="Currency [0] 5502" xfId="11424" hidden="1"/>
    <cellStyle name="Currency [0] 5502" xfId="40812" hidden="1"/>
    <cellStyle name="Currency [0] 5503" xfId="11468" hidden="1"/>
    <cellStyle name="Currency [0] 5503" xfId="40856" hidden="1"/>
    <cellStyle name="Currency [0] 5504" xfId="11512" hidden="1"/>
    <cellStyle name="Currency [0] 5504" xfId="40900" hidden="1"/>
    <cellStyle name="Currency [0] 5505" xfId="11480" hidden="1"/>
    <cellStyle name="Currency [0] 5505" xfId="40868" hidden="1"/>
    <cellStyle name="Currency [0] 5506" xfId="11488" hidden="1"/>
    <cellStyle name="Currency [0] 5506" xfId="40876" hidden="1"/>
    <cellStyle name="Currency [0] 5507" xfId="11524" hidden="1"/>
    <cellStyle name="Currency [0] 5507" xfId="40912" hidden="1"/>
    <cellStyle name="Currency [0] 5508" xfId="11526" hidden="1"/>
    <cellStyle name="Currency [0] 5508" xfId="40914" hidden="1"/>
    <cellStyle name="Currency [0] 5509" xfId="11482" hidden="1"/>
    <cellStyle name="Currency [0] 5509" xfId="40870" hidden="1"/>
    <cellStyle name="Currency [0] 551" xfId="2929" hidden="1"/>
    <cellStyle name="Currency [0] 551" xfId="32318" hidden="1"/>
    <cellStyle name="Currency [0] 5510" xfId="11495" hidden="1"/>
    <cellStyle name="Currency [0] 5510" xfId="40883" hidden="1"/>
    <cellStyle name="Currency [0] 5511" xfId="11500" hidden="1"/>
    <cellStyle name="Currency [0] 5511" xfId="40888" hidden="1"/>
    <cellStyle name="Currency [0] 5512" xfId="11494" hidden="1"/>
    <cellStyle name="Currency [0] 5512" xfId="40882" hidden="1"/>
    <cellStyle name="Currency [0] 5513" xfId="11542" hidden="1"/>
    <cellStyle name="Currency [0] 5513" xfId="40930" hidden="1"/>
    <cellStyle name="Currency [0] 5514" xfId="11550" hidden="1"/>
    <cellStyle name="Currency [0] 5514" xfId="40938" hidden="1"/>
    <cellStyle name="Currency [0] 5515" xfId="11478" hidden="1"/>
    <cellStyle name="Currency [0] 5515" xfId="40866" hidden="1"/>
    <cellStyle name="Currency [0] 5516" xfId="11536" hidden="1"/>
    <cellStyle name="Currency [0] 5516" xfId="40924" hidden="1"/>
    <cellStyle name="Currency [0] 5517" xfId="11559" hidden="1"/>
    <cellStyle name="Currency [0] 5517" xfId="40947" hidden="1"/>
    <cellStyle name="Currency [0] 5518" xfId="11561" hidden="1"/>
    <cellStyle name="Currency [0] 5518" xfId="40949" hidden="1"/>
    <cellStyle name="Currency [0] 5519" xfId="11461" hidden="1"/>
    <cellStyle name="Currency [0] 5519" xfId="40849" hidden="1"/>
    <cellStyle name="Currency [0] 552" xfId="2962" hidden="1"/>
    <cellStyle name="Currency [0] 552" xfId="32351" hidden="1"/>
    <cellStyle name="Currency [0] 5520" xfId="11471" hidden="1"/>
    <cellStyle name="Currency [0] 5520" xfId="40859" hidden="1"/>
    <cellStyle name="Currency [0] 5521" xfId="11533" hidden="1"/>
    <cellStyle name="Currency [0] 5521" xfId="40921" hidden="1"/>
    <cellStyle name="Currency [0] 5522" xfId="11498" hidden="1"/>
    <cellStyle name="Currency [0] 5522" xfId="40886" hidden="1"/>
    <cellStyle name="Currency [0] 5523" xfId="11443" hidden="1"/>
    <cellStyle name="Currency [0] 5523" xfId="40831" hidden="1"/>
    <cellStyle name="Currency [0] 5524" xfId="11569" hidden="1"/>
    <cellStyle name="Currency [0] 5524" xfId="40957" hidden="1"/>
    <cellStyle name="Currency [0] 5525" xfId="11534" hidden="1"/>
    <cellStyle name="Currency [0] 5525" xfId="40922" hidden="1"/>
    <cellStyle name="Currency [0] 5526" xfId="11545" hidden="1"/>
    <cellStyle name="Currency [0] 5526" xfId="40933" hidden="1"/>
    <cellStyle name="Currency [0] 5527" xfId="11577" hidden="1"/>
    <cellStyle name="Currency [0] 5527" xfId="40965" hidden="1"/>
    <cellStyle name="Currency [0] 5528" xfId="11579" hidden="1"/>
    <cellStyle name="Currency [0] 5528" xfId="40967" hidden="1"/>
    <cellStyle name="Currency [0] 5529" xfId="11531" hidden="1"/>
    <cellStyle name="Currency [0] 5529" xfId="40919" hidden="1"/>
    <cellStyle name="Currency [0] 553" xfId="2906" hidden="1"/>
    <cellStyle name="Currency [0] 553" xfId="32295" hidden="1"/>
    <cellStyle name="Currency [0] 5530" xfId="11530" hidden="1"/>
    <cellStyle name="Currency [0] 5530" xfId="40918" hidden="1"/>
    <cellStyle name="Currency [0] 5531" xfId="11520" hidden="1"/>
    <cellStyle name="Currency [0] 5531" xfId="40908" hidden="1"/>
    <cellStyle name="Currency [0] 5532" xfId="11516" hidden="1"/>
    <cellStyle name="Currency [0] 5532" xfId="40904" hidden="1"/>
    <cellStyle name="Currency [0] 5533" xfId="11518" hidden="1"/>
    <cellStyle name="Currency [0] 5533" xfId="40906" hidden="1"/>
    <cellStyle name="Currency [0] 5534" xfId="11586" hidden="1"/>
    <cellStyle name="Currency [0] 5534" xfId="40974" hidden="1"/>
    <cellStyle name="Currency [0] 5535" xfId="11421" hidden="1"/>
    <cellStyle name="Currency [0] 5535" xfId="40809" hidden="1"/>
    <cellStyle name="Currency [0] 5536" xfId="11564" hidden="1"/>
    <cellStyle name="Currency [0] 5536" xfId="40952" hidden="1"/>
    <cellStyle name="Currency [0] 5537" xfId="11592" hidden="1"/>
    <cellStyle name="Currency [0] 5537" xfId="40980" hidden="1"/>
    <cellStyle name="Currency [0] 5538" xfId="11594" hidden="1"/>
    <cellStyle name="Currency [0] 5538" xfId="40982" hidden="1"/>
    <cellStyle name="Currency [0] 5539" xfId="11469" hidden="1"/>
    <cellStyle name="Currency [0] 5539" xfId="40857" hidden="1"/>
    <cellStyle name="Currency [0] 554" xfId="2956" hidden="1"/>
    <cellStyle name="Currency [0] 554" xfId="32345" hidden="1"/>
    <cellStyle name="Currency [0] 5540" xfId="11543" hidden="1"/>
    <cellStyle name="Currency [0] 5540" xfId="40931" hidden="1"/>
    <cellStyle name="Currency [0] 5541" xfId="11499" hidden="1"/>
    <cellStyle name="Currency [0] 5541" xfId="40887" hidden="1"/>
    <cellStyle name="Currency [0] 5542" xfId="11535" hidden="1"/>
    <cellStyle name="Currency [0] 5542" xfId="40923" hidden="1"/>
    <cellStyle name="Currency [0] 5543" xfId="11539" hidden="1"/>
    <cellStyle name="Currency [0] 5543" xfId="40927" hidden="1"/>
    <cellStyle name="Currency [0] 5544" xfId="11600" hidden="1"/>
    <cellStyle name="Currency [0] 5544" xfId="40988" hidden="1"/>
    <cellStyle name="Currency [0] 5545" xfId="11416" hidden="1"/>
    <cellStyle name="Currency [0] 5545" xfId="40804" hidden="1"/>
    <cellStyle name="Currency [0] 5546" xfId="11582" hidden="1"/>
    <cellStyle name="Currency [0] 5546" xfId="40970" hidden="1"/>
    <cellStyle name="Currency [0] 5547" xfId="11605" hidden="1"/>
    <cellStyle name="Currency [0] 5547" xfId="40993" hidden="1"/>
    <cellStyle name="Currency [0] 5548" xfId="11607" hidden="1"/>
    <cellStyle name="Currency [0] 5548" xfId="40995" hidden="1"/>
    <cellStyle name="Currency [0] 5549" xfId="11463" hidden="1"/>
    <cellStyle name="Currency [0] 5549" xfId="40851" hidden="1"/>
    <cellStyle name="Currency [0] 555" xfId="2966" hidden="1"/>
    <cellStyle name="Currency [0] 555" xfId="32355" hidden="1"/>
    <cellStyle name="Currency [0] 5550" xfId="11562" hidden="1"/>
    <cellStyle name="Currency [0] 5550" xfId="40950" hidden="1"/>
    <cellStyle name="Currency [0] 5551" xfId="11529" hidden="1"/>
    <cellStyle name="Currency [0] 5551" xfId="40917" hidden="1"/>
    <cellStyle name="Currency [0] 5552" xfId="11547" hidden="1"/>
    <cellStyle name="Currency [0] 5552" xfId="40935" hidden="1"/>
    <cellStyle name="Currency [0] 5553" xfId="11544" hidden="1"/>
    <cellStyle name="Currency [0] 5553" xfId="40932" hidden="1"/>
    <cellStyle name="Currency [0] 5554" xfId="11611" hidden="1"/>
    <cellStyle name="Currency [0] 5554" xfId="40999" hidden="1"/>
    <cellStyle name="Currency [0] 5555" xfId="11496" hidden="1"/>
    <cellStyle name="Currency [0] 5555" xfId="40884" hidden="1"/>
    <cellStyle name="Currency [0] 5556" xfId="11596" hidden="1"/>
    <cellStyle name="Currency [0] 5556" xfId="40984" hidden="1"/>
    <cellStyle name="Currency [0] 5557" xfId="11618" hidden="1"/>
    <cellStyle name="Currency [0] 5557" xfId="41006" hidden="1"/>
    <cellStyle name="Currency [0] 5558" xfId="11620" hidden="1"/>
    <cellStyle name="Currency [0] 5558" xfId="41008" hidden="1"/>
    <cellStyle name="Currency [0] 5559" xfId="11548" hidden="1"/>
    <cellStyle name="Currency [0] 5559" xfId="40936" hidden="1"/>
    <cellStyle name="Currency [0] 556" xfId="2967" hidden="1"/>
    <cellStyle name="Currency [0] 556" xfId="32356" hidden="1"/>
    <cellStyle name="Currency [0] 5560" xfId="11580" hidden="1"/>
    <cellStyle name="Currency [0] 5560" xfId="40968" hidden="1"/>
    <cellStyle name="Currency [0] 5561" xfId="11432" hidden="1"/>
    <cellStyle name="Currency [0] 5561" xfId="40820" hidden="1"/>
    <cellStyle name="Currency [0] 5562" xfId="11566" hidden="1"/>
    <cellStyle name="Currency [0] 5562" xfId="40954" hidden="1"/>
    <cellStyle name="Currency [0] 5563" xfId="11563" hidden="1"/>
    <cellStyle name="Currency [0] 5563" xfId="40951" hidden="1"/>
    <cellStyle name="Currency [0] 5564" xfId="11624" hidden="1"/>
    <cellStyle name="Currency [0] 5564" xfId="41012" hidden="1"/>
    <cellStyle name="Currency [0] 5565" xfId="11459" hidden="1"/>
    <cellStyle name="Currency [0] 5565" xfId="40847" hidden="1"/>
    <cellStyle name="Currency [0] 5566" xfId="11608" hidden="1"/>
    <cellStyle name="Currency [0] 5566" xfId="40996" hidden="1"/>
    <cellStyle name="Currency [0] 5567" xfId="11628" hidden="1"/>
    <cellStyle name="Currency [0] 5567" xfId="41016" hidden="1"/>
    <cellStyle name="Currency [0] 5568" xfId="11630" hidden="1"/>
    <cellStyle name="Currency [0] 5568" xfId="41018" hidden="1"/>
    <cellStyle name="Currency [0] 5569" xfId="11567" hidden="1"/>
    <cellStyle name="Currency [0] 5569" xfId="40955" hidden="1"/>
    <cellStyle name="Currency [0] 557" xfId="2932" hidden="1"/>
    <cellStyle name="Currency [0] 557" xfId="32321" hidden="1"/>
    <cellStyle name="Currency [0] 5570" xfId="11595" hidden="1"/>
    <cellStyle name="Currency [0] 5570" xfId="40983" hidden="1"/>
    <cellStyle name="Currency [0] 5571" xfId="11555" hidden="1"/>
    <cellStyle name="Currency [0] 5571" xfId="40943" hidden="1"/>
    <cellStyle name="Currency [0] 5572" xfId="11584" hidden="1"/>
    <cellStyle name="Currency [0] 5572" xfId="40972" hidden="1"/>
    <cellStyle name="Currency [0] 5573" xfId="11581" hidden="1"/>
    <cellStyle name="Currency [0] 5573" xfId="40969" hidden="1"/>
    <cellStyle name="Currency [0] 5574" xfId="11634" hidden="1"/>
    <cellStyle name="Currency [0] 5574" xfId="41022" hidden="1"/>
    <cellStyle name="Currency [0] 5575" xfId="11462" hidden="1"/>
    <cellStyle name="Currency [0] 5575" xfId="40850" hidden="1"/>
    <cellStyle name="Currency [0] 5576" xfId="11621" hidden="1"/>
    <cellStyle name="Currency [0] 5576" xfId="41009" hidden="1"/>
    <cellStyle name="Currency [0] 5577" xfId="11638" hidden="1"/>
    <cellStyle name="Currency [0] 5577" xfId="41026" hidden="1"/>
    <cellStyle name="Currency [0] 5578" xfId="11640" hidden="1"/>
    <cellStyle name="Currency [0] 5578" xfId="41028" hidden="1"/>
    <cellStyle name="Currency [0] 5579" xfId="11521" hidden="1"/>
    <cellStyle name="Currency [0] 5579" xfId="40909" hidden="1"/>
    <cellStyle name="Currency [0] 558" xfId="2947" hidden="1"/>
    <cellStyle name="Currency [0] 558" xfId="32336" hidden="1"/>
    <cellStyle name="Currency [0] 5580" xfId="11557" hidden="1"/>
    <cellStyle name="Currency [0] 5580" xfId="40945" hidden="1"/>
    <cellStyle name="Currency [0] 5581" xfId="11626" hidden="1"/>
    <cellStyle name="Currency [0] 5581" xfId="41014" hidden="1"/>
    <cellStyle name="Currency [0] 5582" xfId="11614" hidden="1"/>
    <cellStyle name="Currency [0] 5582" xfId="41002" hidden="1"/>
    <cellStyle name="Currency [0] 5583" xfId="11631" hidden="1"/>
    <cellStyle name="Currency [0] 5583" xfId="41019" hidden="1"/>
    <cellStyle name="Currency [0] 5584" xfId="11642" hidden="1"/>
    <cellStyle name="Currency [0] 5584" xfId="41030" hidden="1"/>
    <cellStyle name="Currency [0] 5585" xfId="11490" hidden="1"/>
    <cellStyle name="Currency [0] 5585" xfId="40878" hidden="1"/>
    <cellStyle name="Currency [0] 5586" xfId="11554" hidden="1"/>
    <cellStyle name="Currency [0] 5586" xfId="40942" hidden="1"/>
    <cellStyle name="Currency [0] 5587" xfId="11646" hidden="1"/>
    <cellStyle name="Currency [0] 5587" xfId="41034" hidden="1"/>
    <cellStyle name="Currency [0] 5588" xfId="11648" hidden="1"/>
    <cellStyle name="Currency [0] 5588" xfId="41036" hidden="1"/>
    <cellStyle name="Currency [0] 5589" xfId="11603" hidden="1"/>
    <cellStyle name="Currency [0] 5589" xfId="40991" hidden="1"/>
    <cellStyle name="Currency [0] 559" xfId="2513" hidden="1"/>
    <cellStyle name="Currency [0] 559" xfId="31902" hidden="1"/>
    <cellStyle name="Currency [0] 5590" xfId="11615" hidden="1"/>
    <cellStyle name="Currency [0] 5590" xfId="41003" hidden="1"/>
    <cellStyle name="Currency [0] 5591" xfId="11643" hidden="1"/>
    <cellStyle name="Currency [0] 5591" xfId="41031" hidden="1"/>
    <cellStyle name="Currency [0] 5592" xfId="11616" hidden="1"/>
    <cellStyle name="Currency [0] 5592" xfId="41004" hidden="1"/>
    <cellStyle name="Currency [0] 5593" xfId="11649" hidden="1"/>
    <cellStyle name="Currency [0] 5593" xfId="41037" hidden="1"/>
    <cellStyle name="Currency [0] 5594" xfId="11651" hidden="1"/>
    <cellStyle name="Currency [0] 5594" xfId="41039" hidden="1"/>
    <cellStyle name="Currency [0] 5595" xfId="11644" hidden="1"/>
    <cellStyle name="Currency [0] 5595" xfId="41032" hidden="1"/>
    <cellStyle name="Currency [0] 5596" xfId="11590" hidden="1"/>
    <cellStyle name="Currency [0] 5596" xfId="40978" hidden="1"/>
    <cellStyle name="Currency [0] 5597" xfId="11654" hidden="1"/>
    <cellStyle name="Currency [0] 5597" xfId="41042" hidden="1"/>
    <cellStyle name="Currency [0] 5598" xfId="11656" hidden="1"/>
    <cellStyle name="Currency [0] 5598" xfId="41044" hidden="1"/>
    <cellStyle name="Currency [0] 5599" xfId="11373" hidden="1"/>
    <cellStyle name="Currency [0] 5599" xfId="40761" hidden="1"/>
    <cellStyle name="Currency [0] 56" xfId="2475" hidden="1"/>
    <cellStyle name="Currency [0] 56" xfId="31864" hidden="1"/>
    <cellStyle name="Currency [0] 560" xfId="2942" hidden="1"/>
    <cellStyle name="Currency [0] 560" xfId="32331" hidden="1"/>
    <cellStyle name="Currency [0] 5600" xfId="11395" hidden="1"/>
    <cellStyle name="Currency [0] 5600" xfId="40783" hidden="1"/>
    <cellStyle name="Currency [0] 5601" xfId="11660" hidden="1"/>
    <cellStyle name="Currency [0] 5601" xfId="41048" hidden="1"/>
    <cellStyle name="Currency [0] 5602" xfId="11667" hidden="1"/>
    <cellStyle name="Currency [0] 5602" xfId="41055" hidden="1"/>
    <cellStyle name="Currency [0] 5603" xfId="11669" hidden="1"/>
    <cellStyle name="Currency [0] 5603" xfId="41057" hidden="1"/>
    <cellStyle name="Currency [0] 5604" xfId="11360" hidden="1"/>
    <cellStyle name="Currency [0] 5604" xfId="40748" hidden="1"/>
    <cellStyle name="Currency [0] 5605" xfId="11663" hidden="1"/>
    <cellStyle name="Currency [0] 5605" xfId="41051" hidden="1"/>
    <cellStyle name="Currency [0] 5606" xfId="11672" hidden="1"/>
    <cellStyle name="Currency [0] 5606" xfId="41060" hidden="1"/>
    <cellStyle name="Currency [0] 5607" xfId="11674" hidden="1"/>
    <cellStyle name="Currency [0] 5607" xfId="41062" hidden="1"/>
    <cellStyle name="Currency [0] 5608" xfId="11662" hidden="1"/>
    <cellStyle name="Currency [0] 5608" xfId="41050" hidden="1"/>
    <cellStyle name="Currency [0] 5609" xfId="11372" hidden="1"/>
    <cellStyle name="Currency [0] 5609" xfId="40760" hidden="1"/>
    <cellStyle name="Currency [0] 561" xfId="2940" hidden="1"/>
    <cellStyle name="Currency [0] 561" xfId="32329" hidden="1"/>
    <cellStyle name="Currency [0] 5610" xfId="11685" hidden="1"/>
    <cellStyle name="Currency [0] 5610" xfId="41073" hidden="1"/>
    <cellStyle name="Currency [0] 5611" xfId="11694" hidden="1"/>
    <cellStyle name="Currency [0] 5611" xfId="41082" hidden="1"/>
    <cellStyle name="Currency [0] 5612" xfId="11705" hidden="1"/>
    <cellStyle name="Currency [0] 5612" xfId="41093" hidden="1"/>
    <cellStyle name="Currency [0] 5613" xfId="11711" hidden="1"/>
    <cellStyle name="Currency [0] 5613" xfId="41099" hidden="1"/>
    <cellStyle name="Currency [0] 5614" xfId="11683" hidden="1"/>
    <cellStyle name="Currency [0] 5614" xfId="41071" hidden="1"/>
    <cellStyle name="Currency [0] 5615" xfId="11701" hidden="1"/>
    <cellStyle name="Currency [0] 5615" xfId="41089" hidden="1"/>
    <cellStyle name="Currency [0] 5616" xfId="11723" hidden="1"/>
    <cellStyle name="Currency [0] 5616" xfId="41111" hidden="1"/>
    <cellStyle name="Currency [0] 5617" xfId="11725" hidden="1"/>
    <cellStyle name="Currency [0] 5617" xfId="41113" hidden="1"/>
    <cellStyle name="Currency [0] 5618" xfId="11657" hidden="1"/>
    <cellStyle name="Currency [0] 5618" xfId="41045" hidden="1"/>
    <cellStyle name="Currency [0] 5619" xfId="11368" hidden="1"/>
    <cellStyle name="Currency [0] 5619" xfId="40756" hidden="1"/>
    <cellStyle name="Currency [0] 562" xfId="2969" hidden="1"/>
    <cellStyle name="Currency [0] 562" xfId="32358" hidden="1"/>
    <cellStyle name="Currency [0] 5620" xfId="11697" hidden="1"/>
    <cellStyle name="Currency [0] 5620" xfId="41085" hidden="1"/>
    <cellStyle name="Currency [0] 5621" xfId="11364" hidden="1"/>
    <cellStyle name="Currency [0] 5621" xfId="40752" hidden="1"/>
    <cellStyle name="Currency [0] 5622" xfId="11686" hidden="1"/>
    <cellStyle name="Currency [0] 5622" xfId="41074" hidden="1"/>
    <cellStyle name="Currency [0] 5623" xfId="11730" hidden="1"/>
    <cellStyle name="Currency [0] 5623" xfId="41118" hidden="1"/>
    <cellStyle name="Currency [0] 5624" xfId="11698" hidden="1"/>
    <cellStyle name="Currency [0] 5624" xfId="41086" hidden="1"/>
    <cellStyle name="Currency [0] 5625" xfId="11706" hidden="1"/>
    <cellStyle name="Currency [0] 5625" xfId="41094" hidden="1"/>
    <cellStyle name="Currency [0] 5626" xfId="11742" hidden="1"/>
    <cellStyle name="Currency [0] 5626" xfId="41130" hidden="1"/>
    <cellStyle name="Currency [0] 5627" xfId="11744" hidden="1"/>
    <cellStyle name="Currency [0] 5627" xfId="41132" hidden="1"/>
    <cellStyle name="Currency [0] 5628" xfId="11700" hidden="1"/>
    <cellStyle name="Currency [0] 5628" xfId="41088" hidden="1"/>
    <cellStyle name="Currency [0] 5629" xfId="11713" hidden="1"/>
    <cellStyle name="Currency [0] 5629" xfId="41101" hidden="1"/>
    <cellStyle name="Currency [0] 563" xfId="2885" hidden="1"/>
    <cellStyle name="Currency [0] 563" xfId="32274" hidden="1"/>
    <cellStyle name="Currency [0] 5630" xfId="11718" hidden="1"/>
    <cellStyle name="Currency [0] 5630" xfId="41106" hidden="1"/>
    <cellStyle name="Currency [0] 5631" xfId="11712" hidden="1"/>
    <cellStyle name="Currency [0] 5631" xfId="41100" hidden="1"/>
    <cellStyle name="Currency [0] 5632" xfId="11760" hidden="1"/>
    <cellStyle name="Currency [0] 5632" xfId="41148" hidden="1"/>
    <cellStyle name="Currency [0] 5633" xfId="11768" hidden="1"/>
    <cellStyle name="Currency [0] 5633" xfId="41156" hidden="1"/>
    <cellStyle name="Currency [0] 5634" xfId="11696" hidden="1"/>
    <cellStyle name="Currency [0] 5634" xfId="41084" hidden="1"/>
    <cellStyle name="Currency [0] 5635" xfId="11754" hidden="1"/>
    <cellStyle name="Currency [0] 5635" xfId="41142" hidden="1"/>
    <cellStyle name="Currency [0] 5636" xfId="11777" hidden="1"/>
    <cellStyle name="Currency [0] 5636" xfId="41165" hidden="1"/>
    <cellStyle name="Currency [0] 5637" xfId="11779" hidden="1"/>
    <cellStyle name="Currency [0] 5637" xfId="41167" hidden="1"/>
    <cellStyle name="Currency [0] 5638" xfId="11679" hidden="1"/>
    <cellStyle name="Currency [0] 5638" xfId="41067" hidden="1"/>
    <cellStyle name="Currency [0] 5639" xfId="11689" hidden="1"/>
    <cellStyle name="Currency [0] 5639" xfId="41077" hidden="1"/>
    <cellStyle name="Currency [0] 564" xfId="2961" hidden="1"/>
    <cellStyle name="Currency [0] 564" xfId="32350" hidden="1"/>
    <cellStyle name="Currency [0] 5640" xfId="11751" hidden="1"/>
    <cellStyle name="Currency [0] 5640" xfId="41139" hidden="1"/>
    <cellStyle name="Currency [0] 5641" xfId="11716" hidden="1"/>
    <cellStyle name="Currency [0] 5641" xfId="41104" hidden="1"/>
    <cellStyle name="Currency [0] 5642" xfId="11665" hidden="1"/>
    <cellStyle name="Currency [0] 5642" xfId="41053" hidden="1"/>
    <cellStyle name="Currency [0] 5643" xfId="11787" hidden="1"/>
    <cellStyle name="Currency [0] 5643" xfId="41175" hidden="1"/>
    <cellStyle name="Currency [0] 5644" xfId="11752" hidden="1"/>
    <cellStyle name="Currency [0] 5644" xfId="41140" hidden="1"/>
    <cellStyle name="Currency [0] 5645" xfId="11763" hidden="1"/>
    <cellStyle name="Currency [0] 5645" xfId="41151" hidden="1"/>
    <cellStyle name="Currency [0] 5646" xfId="11795" hidden="1"/>
    <cellStyle name="Currency [0] 5646" xfId="41183" hidden="1"/>
    <cellStyle name="Currency [0] 5647" xfId="11797" hidden="1"/>
    <cellStyle name="Currency [0] 5647" xfId="41185" hidden="1"/>
    <cellStyle name="Currency [0] 5648" xfId="11749" hidden="1"/>
    <cellStyle name="Currency [0] 5648" xfId="41137" hidden="1"/>
    <cellStyle name="Currency [0] 5649" xfId="11748" hidden="1"/>
    <cellStyle name="Currency [0] 5649" xfId="41136" hidden="1"/>
    <cellStyle name="Currency [0] 565" xfId="2971" hidden="1"/>
    <cellStyle name="Currency [0] 565" xfId="32360" hidden="1"/>
    <cellStyle name="Currency [0] 5650" xfId="11738" hidden="1"/>
    <cellStyle name="Currency [0] 5650" xfId="41126" hidden="1"/>
    <cellStyle name="Currency [0] 5651" xfId="11734" hidden="1"/>
    <cellStyle name="Currency [0] 5651" xfId="41122" hidden="1"/>
    <cellStyle name="Currency [0] 5652" xfId="11736" hidden="1"/>
    <cellStyle name="Currency [0] 5652" xfId="41124" hidden="1"/>
    <cellStyle name="Currency [0] 5653" xfId="11804" hidden="1"/>
    <cellStyle name="Currency [0] 5653" xfId="41192" hidden="1"/>
    <cellStyle name="Currency [0] 5654" xfId="11366" hidden="1"/>
    <cellStyle name="Currency [0] 5654" xfId="40754" hidden="1"/>
    <cellStyle name="Currency [0] 5655" xfId="11782" hidden="1"/>
    <cellStyle name="Currency [0] 5655" xfId="41170" hidden="1"/>
    <cellStyle name="Currency [0] 5656" xfId="11810" hidden="1"/>
    <cellStyle name="Currency [0] 5656" xfId="41198" hidden="1"/>
    <cellStyle name="Currency [0] 5657" xfId="11812" hidden="1"/>
    <cellStyle name="Currency [0] 5657" xfId="41200" hidden="1"/>
    <cellStyle name="Currency [0] 5658" xfId="11687" hidden="1"/>
    <cellStyle name="Currency [0] 5658" xfId="41075" hidden="1"/>
    <cellStyle name="Currency [0] 5659" xfId="11761" hidden="1"/>
    <cellStyle name="Currency [0] 5659" xfId="41149" hidden="1"/>
    <cellStyle name="Currency [0] 566" xfId="2972" hidden="1"/>
    <cellStyle name="Currency [0] 566" xfId="32361" hidden="1"/>
    <cellStyle name="Currency [0] 5660" xfId="11717" hidden="1"/>
    <cellStyle name="Currency [0] 5660" xfId="41105" hidden="1"/>
    <cellStyle name="Currency [0] 5661" xfId="11753" hidden="1"/>
    <cellStyle name="Currency [0] 5661" xfId="41141" hidden="1"/>
    <cellStyle name="Currency [0] 5662" xfId="11757" hidden="1"/>
    <cellStyle name="Currency [0] 5662" xfId="41145" hidden="1"/>
    <cellStyle name="Currency [0] 5663" xfId="11818" hidden="1"/>
    <cellStyle name="Currency [0] 5663" xfId="41206" hidden="1"/>
    <cellStyle name="Currency [0] 5664" xfId="11401" hidden="1"/>
    <cellStyle name="Currency [0] 5664" xfId="40789" hidden="1"/>
    <cellStyle name="Currency [0] 5665" xfId="11800" hidden="1"/>
    <cellStyle name="Currency [0] 5665" xfId="41188" hidden="1"/>
    <cellStyle name="Currency [0] 5666" xfId="11823" hidden="1"/>
    <cellStyle name="Currency [0] 5666" xfId="41211" hidden="1"/>
    <cellStyle name="Currency [0] 5667" xfId="11825" hidden="1"/>
    <cellStyle name="Currency [0] 5667" xfId="41213" hidden="1"/>
    <cellStyle name="Currency [0] 5668" xfId="11681" hidden="1"/>
    <cellStyle name="Currency [0] 5668" xfId="41069" hidden="1"/>
    <cellStyle name="Currency [0] 5669" xfId="11780" hidden="1"/>
    <cellStyle name="Currency [0] 5669" xfId="41168" hidden="1"/>
    <cellStyle name="Currency [0] 567" xfId="2943" hidden="1"/>
    <cellStyle name="Currency [0] 567" xfId="32332" hidden="1"/>
    <cellStyle name="Currency [0] 5670" xfId="11747" hidden="1"/>
    <cellStyle name="Currency [0] 5670" xfId="41135" hidden="1"/>
    <cellStyle name="Currency [0] 5671" xfId="11765" hidden="1"/>
    <cellStyle name="Currency [0] 5671" xfId="41153" hidden="1"/>
    <cellStyle name="Currency [0] 5672" xfId="11762" hidden="1"/>
    <cellStyle name="Currency [0] 5672" xfId="41150" hidden="1"/>
    <cellStyle name="Currency [0] 5673" xfId="11829" hidden="1"/>
    <cellStyle name="Currency [0] 5673" xfId="41217" hidden="1"/>
    <cellStyle name="Currency [0] 5674" xfId="11714" hidden="1"/>
    <cellStyle name="Currency [0] 5674" xfId="41102" hidden="1"/>
    <cellStyle name="Currency [0] 5675" xfId="11814" hidden="1"/>
    <cellStyle name="Currency [0] 5675" xfId="41202" hidden="1"/>
    <cellStyle name="Currency [0] 5676" xfId="11836" hidden="1"/>
    <cellStyle name="Currency [0] 5676" xfId="41224" hidden="1"/>
    <cellStyle name="Currency [0] 5677" xfId="11838" hidden="1"/>
    <cellStyle name="Currency [0] 5677" xfId="41226" hidden="1"/>
    <cellStyle name="Currency [0] 5678" xfId="11766" hidden="1"/>
    <cellStyle name="Currency [0] 5678" xfId="41154" hidden="1"/>
    <cellStyle name="Currency [0] 5679" xfId="11798" hidden="1"/>
    <cellStyle name="Currency [0] 5679" xfId="41186" hidden="1"/>
    <cellStyle name="Currency [0] 568" xfId="2955" hidden="1"/>
    <cellStyle name="Currency [0] 568" xfId="32344" hidden="1"/>
    <cellStyle name="Currency [0] 5680" xfId="11446" hidden="1"/>
    <cellStyle name="Currency [0] 5680" xfId="40834" hidden="1"/>
    <cellStyle name="Currency [0] 5681" xfId="11784" hidden="1"/>
    <cellStyle name="Currency [0] 5681" xfId="41172" hidden="1"/>
    <cellStyle name="Currency [0] 5682" xfId="11781" hidden="1"/>
    <cellStyle name="Currency [0] 5682" xfId="41169" hidden="1"/>
    <cellStyle name="Currency [0] 5683" xfId="11842" hidden="1"/>
    <cellStyle name="Currency [0] 5683" xfId="41230" hidden="1"/>
    <cellStyle name="Currency [0] 5684" xfId="11677" hidden="1"/>
    <cellStyle name="Currency [0] 5684" xfId="41065" hidden="1"/>
    <cellStyle name="Currency [0] 5685" xfId="11826" hidden="1"/>
    <cellStyle name="Currency [0] 5685" xfId="41214" hidden="1"/>
    <cellStyle name="Currency [0] 5686" xfId="11846" hidden="1"/>
    <cellStyle name="Currency [0] 5686" xfId="41234" hidden="1"/>
    <cellStyle name="Currency [0] 5687" xfId="11848" hidden="1"/>
    <cellStyle name="Currency [0] 5687" xfId="41236" hidden="1"/>
    <cellStyle name="Currency [0] 5688" xfId="11785" hidden="1"/>
    <cellStyle name="Currency [0] 5688" xfId="41173" hidden="1"/>
    <cellStyle name="Currency [0] 5689" xfId="11813" hidden="1"/>
    <cellStyle name="Currency [0] 5689" xfId="41201" hidden="1"/>
    <cellStyle name="Currency [0] 569" xfId="2935" hidden="1"/>
    <cellStyle name="Currency [0] 569" xfId="32324" hidden="1"/>
    <cellStyle name="Currency [0] 5690" xfId="11773" hidden="1"/>
    <cellStyle name="Currency [0] 5690" xfId="41161" hidden="1"/>
    <cellStyle name="Currency [0] 5691" xfId="11802" hidden="1"/>
    <cellStyle name="Currency [0] 5691" xfId="41190" hidden="1"/>
    <cellStyle name="Currency [0] 5692" xfId="11799" hidden="1"/>
    <cellStyle name="Currency [0] 5692" xfId="41187" hidden="1"/>
    <cellStyle name="Currency [0] 5693" xfId="11852" hidden="1"/>
    <cellStyle name="Currency [0] 5693" xfId="41240" hidden="1"/>
    <cellStyle name="Currency [0] 5694" xfId="11680" hidden="1"/>
    <cellStyle name="Currency [0] 5694" xfId="41068" hidden="1"/>
    <cellStyle name="Currency [0] 5695" xfId="11839" hidden="1"/>
    <cellStyle name="Currency [0] 5695" xfId="41227" hidden="1"/>
    <cellStyle name="Currency [0] 5696" xfId="11856" hidden="1"/>
    <cellStyle name="Currency [0] 5696" xfId="41244" hidden="1"/>
    <cellStyle name="Currency [0] 5697" xfId="11858" hidden="1"/>
    <cellStyle name="Currency [0] 5697" xfId="41246" hidden="1"/>
    <cellStyle name="Currency [0] 5698" xfId="11739" hidden="1"/>
    <cellStyle name="Currency [0] 5698" xfId="41127" hidden="1"/>
    <cellStyle name="Currency [0] 5699" xfId="11775" hidden="1"/>
    <cellStyle name="Currency [0] 5699" xfId="41163" hidden="1"/>
    <cellStyle name="Currency [0] 57" xfId="2395" hidden="1"/>
    <cellStyle name="Currency [0] 57" xfId="31784" hidden="1"/>
    <cellStyle name="Currency [0] 570" xfId="2950" hidden="1"/>
    <cellStyle name="Currency [0] 570" xfId="32339" hidden="1"/>
    <cellStyle name="Currency [0] 5700" xfId="11844" hidden="1"/>
    <cellStyle name="Currency [0] 5700" xfId="41232" hidden="1"/>
    <cellStyle name="Currency [0] 5701" xfId="11832" hidden="1"/>
    <cellStyle name="Currency [0] 5701" xfId="41220" hidden="1"/>
    <cellStyle name="Currency [0] 5702" xfId="11849" hidden="1"/>
    <cellStyle name="Currency [0] 5702" xfId="41237" hidden="1"/>
    <cellStyle name="Currency [0] 5703" xfId="11860" hidden="1"/>
    <cellStyle name="Currency [0] 5703" xfId="41248" hidden="1"/>
    <cellStyle name="Currency [0] 5704" xfId="11708" hidden="1"/>
    <cellStyle name="Currency [0] 5704" xfId="41096" hidden="1"/>
    <cellStyle name="Currency [0] 5705" xfId="11772" hidden="1"/>
    <cellStyle name="Currency [0] 5705" xfId="41160" hidden="1"/>
    <cellStyle name="Currency [0] 5706" xfId="11864" hidden="1"/>
    <cellStyle name="Currency [0] 5706" xfId="41252" hidden="1"/>
    <cellStyle name="Currency [0] 5707" xfId="11866" hidden="1"/>
    <cellStyle name="Currency [0] 5707" xfId="41254" hidden="1"/>
    <cellStyle name="Currency [0] 5708" xfId="11821" hidden="1"/>
    <cellStyle name="Currency [0] 5708" xfId="41209" hidden="1"/>
    <cellStyle name="Currency [0] 5709" xfId="11833" hidden="1"/>
    <cellStyle name="Currency [0] 5709" xfId="41221" hidden="1"/>
    <cellStyle name="Currency [0] 571" xfId="2948" hidden="1"/>
    <cellStyle name="Currency [0] 571" xfId="32337" hidden="1"/>
    <cellStyle name="Currency [0] 5710" xfId="11861" hidden="1"/>
    <cellStyle name="Currency [0] 5710" xfId="41249" hidden="1"/>
    <cellStyle name="Currency [0] 5711" xfId="11834" hidden="1"/>
    <cellStyle name="Currency [0] 5711" xfId="41222" hidden="1"/>
    <cellStyle name="Currency [0] 5712" xfId="11867" hidden="1"/>
    <cellStyle name="Currency [0] 5712" xfId="41255" hidden="1"/>
    <cellStyle name="Currency [0] 5713" xfId="11869" hidden="1"/>
    <cellStyle name="Currency [0] 5713" xfId="41257" hidden="1"/>
    <cellStyle name="Currency [0] 5714" xfId="11862" hidden="1"/>
    <cellStyle name="Currency [0] 5714" xfId="41250" hidden="1"/>
    <cellStyle name="Currency [0] 5715" xfId="11808" hidden="1"/>
    <cellStyle name="Currency [0] 5715" xfId="41196" hidden="1"/>
    <cellStyle name="Currency [0] 5716" xfId="11871" hidden="1"/>
    <cellStyle name="Currency [0] 5716" xfId="41259" hidden="1"/>
    <cellStyle name="Currency [0] 5717" xfId="11873" hidden="1"/>
    <cellStyle name="Currency [0] 5717" xfId="41261" hidden="1"/>
    <cellStyle name="Currency [0] 5718" xfId="11385" hidden="1"/>
    <cellStyle name="Currency [0] 5718" xfId="40773" hidden="1"/>
    <cellStyle name="Currency [0] 5719" xfId="11363" hidden="1"/>
    <cellStyle name="Currency [0] 5719" xfId="40751" hidden="1"/>
    <cellStyle name="Currency [0] 572" xfId="2974" hidden="1"/>
    <cellStyle name="Currency [0] 572" xfId="32363" hidden="1"/>
    <cellStyle name="Currency [0] 5720" xfId="11879" hidden="1"/>
    <cellStyle name="Currency [0] 5720" xfId="41267" hidden="1"/>
    <cellStyle name="Currency [0] 5721" xfId="11885" hidden="1"/>
    <cellStyle name="Currency [0] 5721" xfId="41273" hidden="1"/>
    <cellStyle name="Currency [0] 5722" xfId="11887" hidden="1"/>
    <cellStyle name="Currency [0] 5722" xfId="41275" hidden="1"/>
    <cellStyle name="Currency [0] 5723" xfId="11380" hidden="1"/>
    <cellStyle name="Currency [0] 5723" xfId="40768" hidden="1"/>
    <cellStyle name="Currency [0] 5724" xfId="11881" hidden="1"/>
    <cellStyle name="Currency [0] 5724" xfId="41269" hidden="1"/>
    <cellStyle name="Currency [0] 5725" xfId="11889" hidden="1"/>
    <cellStyle name="Currency [0] 5725" xfId="41277" hidden="1"/>
    <cellStyle name="Currency [0] 5726" xfId="11891" hidden="1"/>
    <cellStyle name="Currency [0] 5726" xfId="41279" hidden="1"/>
    <cellStyle name="Currency [0] 5727" xfId="11880" hidden="1"/>
    <cellStyle name="Currency [0] 5727" xfId="41268" hidden="1"/>
    <cellStyle name="Currency [0] 5728" xfId="11386" hidden="1"/>
    <cellStyle name="Currency [0] 5728" xfId="40774" hidden="1"/>
    <cellStyle name="Currency [0] 5729" xfId="11902" hidden="1"/>
    <cellStyle name="Currency [0] 5729" xfId="41290" hidden="1"/>
    <cellStyle name="Currency [0] 573" xfId="2887" hidden="1"/>
    <cellStyle name="Currency [0] 573" xfId="32276" hidden="1"/>
    <cellStyle name="Currency [0] 5730" xfId="11911" hidden="1"/>
    <cellStyle name="Currency [0] 5730" xfId="41299" hidden="1"/>
    <cellStyle name="Currency [0] 5731" xfId="11922" hidden="1"/>
    <cellStyle name="Currency [0] 5731" xfId="41310" hidden="1"/>
    <cellStyle name="Currency [0] 5732" xfId="11928" hidden="1"/>
    <cellStyle name="Currency [0] 5732" xfId="41316" hidden="1"/>
    <cellStyle name="Currency [0] 5733" xfId="11900" hidden="1"/>
    <cellStyle name="Currency [0] 5733" xfId="41288" hidden="1"/>
    <cellStyle name="Currency [0] 5734" xfId="11918" hidden="1"/>
    <cellStyle name="Currency [0] 5734" xfId="41306" hidden="1"/>
    <cellStyle name="Currency [0] 5735" xfId="11940" hidden="1"/>
    <cellStyle name="Currency [0] 5735" xfId="41328" hidden="1"/>
    <cellStyle name="Currency [0] 5736" xfId="11942" hidden="1"/>
    <cellStyle name="Currency [0] 5736" xfId="41330" hidden="1"/>
    <cellStyle name="Currency [0] 5737" xfId="11876" hidden="1"/>
    <cellStyle name="Currency [0] 5737" xfId="41264" hidden="1"/>
    <cellStyle name="Currency [0] 5738" xfId="11390" hidden="1"/>
    <cellStyle name="Currency [0] 5738" xfId="40778" hidden="1"/>
    <cellStyle name="Currency [0] 5739" xfId="11914" hidden="1"/>
    <cellStyle name="Currency [0] 5739" xfId="41302" hidden="1"/>
    <cellStyle name="Currency [0] 574" xfId="2968" hidden="1"/>
    <cellStyle name="Currency [0] 574" xfId="32357" hidden="1"/>
    <cellStyle name="Currency [0] 5740" xfId="11406" hidden="1"/>
    <cellStyle name="Currency [0] 5740" xfId="40794" hidden="1"/>
    <cellStyle name="Currency [0] 5741" xfId="11903" hidden="1"/>
    <cellStyle name="Currency [0] 5741" xfId="41291" hidden="1"/>
    <cellStyle name="Currency [0] 5742" xfId="11947" hidden="1"/>
    <cellStyle name="Currency [0] 5742" xfId="41335" hidden="1"/>
    <cellStyle name="Currency [0] 5743" xfId="11915" hidden="1"/>
    <cellStyle name="Currency [0] 5743" xfId="41303" hidden="1"/>
    <cellStyle name="Currency [0] 5744" xfId="11923" hidden="1"/>
    <cellStyle name="Currency [0] 5744" xfId="41311" hidden="1"/>
    <cellStyle name="Currency [0] 5745" xfId="11959" hidden="1"/>
    <cellStyle name="Currency [0] 5745" xfId="41347" hidden="1"/>
    <cellStyle name="Currency [0] 5746" xfId="11961" hidden="1"/>
    <cellStyle name="Currency [0] 5746" xfId="41349" hidden="1"/>
    <cellStyle name="Currency [0] 5747" xfId="11917" hidden="1"/>
    <cellStyle name="Currency [0] 5747" xfId="41305" hidden="1"/>
    <cellStyle name="Currency [0] 5748" xfId="11930" hidden="1"/>
    <cellStyle name="Currency [0] 5748" xfId="41318" hidden="1"/>
    <cellStyle name="Currency [0] 5749" xfId="11935" hidden="1"/>
    <cellStyle name="Currency [0] 5749" xfId="41323" hidden="1"/>
    <cellStyle name="Currency [0] 575" xfId="2975" hidden="1"/>
    <cellStyle name="Currency [0] 575" xfId="32364" hidden="1"/>
    <cellStyle name="Currency [0] 5750" xfId="11929" hidden="1"/>
    <cellStyle name="Currency [0] 5750" xfId="41317" hidden="1"/>
    <cellStyle name="Currency [0] 5751" xfId="11977" hidden="1"/>
    <cellStyle name="Currency [0] 5751" xfId="41365" hidden="1"/>
    <cellStyle name="Currency [0] 5752" xfId="11985" hidden="1"/>
    <cellStyle name="Currency [0] 5752" xfId="41373" hidden="1"/>
    <cellStyle name="Currency [0] 5753" xfId="11913" hidden="1"/>
    <cellStyle name="Currency [0] 5753" xfId="41301" hidden="1"/>
    <cellStyle name="Currency [0] 5754" xfId="11971" hidden="1"/>
    <cellStyle name="Currency [0] 5754" xfId="41359" hidden="1"/>
    <cellStyle name="Currency [0] 5755" xfId="11994" hidden="1"/>
    <cellStyle name="Currency [0] 5755" xfId="41382" hidden="1"/>
    <cellStyle name="Currency [0] 5756" xfId="11996" hidden="1"/>
    <cellStyle name="Currency [0] 5756" xfId="41384" hidden="1"/>
    <cellStyle name="Currency [0] 5757" xfId="11896" hidden="1"/>
    <cellStyle name="Currency [0] 5757" xfId="41284" hidden="1"/>
    <cellStyle name="Currency [0] 5758" xfId="11906" hidden="1"/>
    <cellStyle name="Currency [0] 5758" xfId="41294" hidden="1"/>
    <cellStyle name="Currency [0] 5759" xfId="11968" hidden="1"/>
    <cellStyle name="Currency [0] 5759" xfId="41356" hidden="1"/>
    <cellStyle name="Currency [0] 576" xfId="2976" hidden="1"/>
    <cellStyle name="Currency [0] 576" xfId="32365" hidden="1"/>
    <cellStyle name="Currency [0] 5760" xfId="11933" hidden="1"/>
    <cellStyle name="Currency [0] 5760" xfId="41321" hidden="1"/>
    <cellStyle name="Currency [0] 5761" xfId="11883" hidden="1"/>
    <cellStyle name="Currency [0] 5761" xfId="41271" hidden="1"/>
    <cellStyle name="Currency [0] 5762" xfId="12004" hidden="1"/>
    <cellStyle name="Currency [0] 5762" xfId="41392" hidden="1"/>
    <cellStyle name="Currency [0] 5763" xfId="11969" hidden="1"/>
    <cellStyle name="Currency [0] 5763" xfId="41357" hidden="1"/>
    <cellStyle name="Currency [0] 5764" xfId="11980" hidden="1"/>
    <cellStyle name="Currency [0] 5764" xfId="41368" hidden="1"/>
    <cellStyle name="Currency [0] 5765" xfId="12012" hidden="1"/>
    <cellStyle name="Currency [0] 5765" xfId="41400" hidden="1"/>
    <cellStyle name="Currency [0] 5766" xfId="12014" hidden="1"/>
    <cellStyle name="Currency [0] 5766" xfId="41402" hidden="1"/>
    <cellStyle name="Currency [0] 5767" xfId="11966" hidden="1"/>
    <cellStyle name="Currency [0] 5767" xfId="41354" hidden="1"/>
    <cellStyle name="Currency [0] 5768" xfId="11965" hidden="1"/>
    <cellStyle name="Currency [0] 5768" xfId="41353" hidden="1"/>
    <cellStyle name="Currency [0] 5769" xfId="11955" hidden="1"/>
    <cellStyle name="Currency [0] 5769" xfId="41343" hidden="1"/>
    <cellStyle name="Currency [0] 577" xfId="2916" hidden="1"/>
    <cellStyle name="Currency [0] 577" xfId="32305" hidden="1"/>
    <cellStyle name="Currency [0] 5770" xfId="11951" hidden="1"/>
    <cellStyle name="Currency [0] 5770" xfId="41339" hidden="1"/>
    <cellStyle name="Currency [0] 5771" xfId="11953" hidden="1"/>
    <cellStyle name="Currency [0] 5771" xfId="41341" hidden="1"/>
    <cellStyle name="Currency [0] 5772" xfId="12021" hidden="1"/>
    <cellStyle name="Currency [0] 5772" xfId="41409" hidden="1"/>
    <cellStyle name="Currency [0] 5773" xfId="11392" hidden="1"/>
    <cellStyle name="Currency [0] 5773" xfId="40780" hidden="1"/>
    <cellStyle name="Currency [0] 5774" xfId="11999" hidden="1"/>
    <cellStyle name="Currency [0] 5774" xfId="41387" hidden="1"/>
    <cellStyle name="Currency [0] 5775" xfId="12027" hidden="1"/>
    <cellStyle name="Currency [0] 5775" xfId="41415" hidden="1"/>
    <cellStyle name="Currency [0] 5776" xfId="12029" hidden="1"/>
    <cellStyle name="Currency [0] 5776" xfId="41417" hidden="1"/>
    <cellStyle name="Currency [0] 5777" xfId="11904" hidden="1"/>
    <cellStyle name="Currency [0] 5777" xfId="41292" hidden="1"/>
    <cellStyle name="Currency [0] 5778" xfId="11978" hidden="1"/>
    <cellStyle name="Currency [0] 5778" xfId="41366" hidden="1"/>
    <cellStyle name="Currency [0] 5779" xfId="11934" hidden="1"/>
    <cellStyle name="Currency [0] 5779" xfId="41322" hidden="1"/>
    <cellStyle name="Currency [0] 578" xfId="2936" hidden="1"/>
    <cellStyle name="Currency [0] 578" xfId="32325" hidden="1"/>
    <cellStyle name="Currency [0] 5780" xfId="11970" hidden="1"/>
    <cellStyle name="Currency [0] 5780" xfId="41358" hidden="1"/>
    <cellStyle name="Currency [0] 5781" xfId="11974" hidden="1"/>
    <cellStyle name="Currency [0] 5781" xfId="41362" hidden="1"/>
    <cellStyle name="Currency [0] 5782" xfId="12035" hidden="1"/>
    <cellStyle name="Currency [0] 5782" xfId="41423" hidden="1"/>
    <cellStyle name="Currency [0] 5783" xfId="11379" hidden="1"/>
    <cellStyle name="Currency [0] 5783" xfId="40767" hidden="1"/>
    <cellStyle name="Currency [0] 5784" xfId="12017" hidden="1"/>
    <cellStyle name="Currency [0] 5784" xfId="41405" hidden="1"/>
    <cellStyle name="Currency [0] 5785" xfId="12040" hidden="1"/>
    <cellStyle name="Currency [0] 5785" xfId="41428" hidden="1"/>
    <cellStyle name="Currency [0] 5786" xfId="12042" hidden="1"/>
    <cellStyle name="Currency [0] 5786" xfId="41430" hidden="1"/>
    <cellStyle name="Currency [0] 5787" xfId="11898" hidden="1"/>
    <cellStyle name="Currency [0] 5787" xfId="41286" hidden="1"/>
    <cellStyle name="Currency [0] 5788" xfId="11997" hidden="1"/>
    <cellStyle name="Currency [0] 5788" xfId="41385" hidden="1"/>
    <cellStyle name="Currency [0] 5789" xfId="11964" hidden="1"/>
    <cellStyle name="Currency [0] 5789" xfId="41352" hidden="1"/>
    <cellStyle name="Currency [0] 579" xfId="2970" hidden="1"/>
    <cellStyle name="Currency [0] 579" xfId="32359" hidden="1"/>
    <cellStyle name="Currency [0] 5790" xfId="11982" hidden="1"/>
    <cellStyle name="Currency [0] 5790" xfId="41370" hidden="1"/>
    <cellStyle name="Currency [0] 5791" xfId="11979" hidden="1"/>
    <cellStyle name="Currency [0] 5791" xfId="41367" hidden="1"/>
    <cellStyle name="Currency [0] 5792" xfId="12046" hidden="1"/>
    <cellStyle name="Currency [0] 5792" xfId="41434" hidden="1"/>
    <cellStyle name="Currency [0] 5793" xfId="11931" hidden="1"/>
    <cellStyle name="Currency [0] 5793" xfId="41319" hidden="1"/>
    <cellStyle name="Currency [0] 5794" xfId="12031" hidden="1"/>
    <cellStyle name="Currency [0] 5794" xfId="41419" hidden="1"/>
    <cellStyle name="Currency [0] 5795" xfId="12053" hidden="1"/>
    <cellStyle name="Currency [0] 5795" xfId="41441" hidden="1"/>
    <cellStyle name="Currency [0] 5796" xfId="12055" hidden="1"/>
    <cellStyle name="Currency [0] 5796" xfId="41443" hidden="1"/>
    <cellStyle name="Currency [0] 5797" xfId="11983" hidden="1"/>
    <cellStyle name="Currency [0] 5797" xfId="41371" hidden="1"/>
    <cellStyle name="Currency [0] 5798" xfId="12015" hidden="1"/>
    <cellStyle name="Currency [0] 5798" xfId="41403" hidden="1"/>
    <cellStyle name="Currency [0] 5799" xfId="11358" hidden="1"/>
    <cellStyle name="Currency [0] 5799" xfId="40746" hidden="1"/>
    <cellStyle name="Currency [0] 58" xfId="2465" hidden="1"/>
    <cellStyle name="Currency [0] 58" xfId="31854" hidden="1"/>
    <cellStyle name="Currency [0] 580" xfId="2963" hidden="1"/>
    <cellStyle name="Currency [0] 580" xfId="32352" hidden="1"/>
    <cellStyle name="Currency [0] 5800" xfId="12001" hidden="1"/>
    <cellStyle name="Currency [0] 5800" xfId="41389" hidden="1"/>
    <cellStyle name="Currency [0] 5801" xfId="11998" hidden="1"/>
    <cellStyle name="Currency [0] 5801" xfId="41386" hidden="1"/>
    <cellStyle name="Currency [0] 5802" xfId="12059" hidden="1"/>
    <cellStyle name="Currency [0] 5802" xfId="41447" hidden="1"/>
    <cellStyle name="Currency [0] 5803" xfId="11894" hidden="1"/>
    <cellStyle name="Currency [0] 5803" xfId="41282" hidden="1"/>
    <cellStyle name="Currency [0] 5804" xfId="12043" hidden="1"/>
    <cellStyle name="Currency [0] 5804" xfId="41431" hidden="1"/>
    <cellStyle name="Currency [0] 5805" xfId="12063" hidden="1"/>
    <cellStyle name="Currency [0] 5805" xfId="41451" hidden="1"/>
    <cellStyle name="Currency [0] 5806" xfId="12065" hidden="1"/>
    <cellStyle name="Currency [0] 5806" xfId="41453" hidden="1"/>
    <cellStyle name="Currency [0] 5807" xfId="12002" hidden="1"/>
    <cellStyle name="Currency [0] 5807" xfId="41390" hidden="1"/>
    <cellStyle name="Currency [0] 5808" xfId="12030" hidden="1"/>
    <cellStyle name="Currency [0] 5808" xfId="41418" hidden="1"/>
    <cellStyle name="Currency [0] 5809" xfId="11990" hidden="1"/>
    <cellStyle name="Currency [0] 5809" xfId="41378" hidden="1"/>
    <cellStyle name="Currency [0] 581" xfId="2973" hidden="1"/>
    <cellStyle name="Currency [0] 581" xfId="32362" hidden="1"/>
    <cellStyle name="Currency [0] 5810" xfId="12019" hidden="1"/>
    <cellStyle name="Currency [0] 5810" xfId="41407" hidden="1"/>
    <cellStyle name="Currency [0] 5811" xfId="12016" hidden="1"/>
    <cellStyle name="Currency [0] 5811" xfId="41404" hidden="1"/>
    <cellStyle name="Currency [0] 5812" xfId="12069" hidden="1"/>
    <cellStyle name="Currency [0] 5812" xfId="41457" hidden="1"/>
    <cellStyle name="Currency [0] 5813" xfId="11897" hidden="1"/>
    <cellStyle name="Currency [0] 5813" xfId="41285" hidden="1"/>
    <cellStyle name="Currency [0] 5814" xfId="12056" hidden="1"/>
    <cellStyle name="Currency [0] 5814" xfId="41444" hidden="1"/>
    <cellStyle name="Currency [0] 5815" xfId="12073" hidden="1"/>
    <cellStyle name="Currency [0] 5815" xfId="41461" hidden="1"/>
    <cellStyle name="Currency [0] 5816" xfId="12075" hidden="1"/>
    <cellStyle name="Currency [0] 5816" xfId="41463" hidden="1"/>
    <cellStyle name="Currency [0] 5817" xfId="11956" hidden="1"/>
    <cellStyle name="Currency [0] 5817" xfId="41344" hidden="1"/>
    <cellStyle name="Currency [0] 5818" xfId="11992" hidden="1"/>
    <cellStyle name="Currency [0] 5818" xfId="41380" hidden="1"/>
    <cellStyle name="Currency [0] 5819" xfId="12061" hidden="1"/>
    <cellStyle name="Currency [0] 5819" xfId="41449" hidden="1"/>
    <cellStyle name="Currency [0] 582" xfId="2977" hidden="1"/>
    <cellStyle name="Currency [0] 582" xfId="32366" hidden="1"/>
    <cellStyle name="Currency [0] 5820" xfId="12049" hidden="1"/>
    <cellStyle name="Currency [0] 5820" xfId="41437" hidden="1"/>
    <cellStyle name="Currency [0] 5821" xfId="12066" hidden="1"/>
    <cellStyle name="Currency [0] 5821" xfId="41454" hidden="1"/>
    <cellStyle name="Currency [0] 5822" xfId="12077" hidden="1"/>
    <cellStyle name="Currency [0] 5822" xfId="41465" hidden="1"/>
    <cellStyle name="Currency [0] 5823" xfId="11925" hidden="1"/>
    <cellStyle name="Currency [0] 5823" xfId="41313" hidden="1"/>
    <cellStyle name="Currency [0] 5824" xfId="11989" hidden="1"/>
    <cellStyle name="Currency [0] 5824" xfId="41377" hidden="1"/>
    <cellStyle name="Currency [0] 5825" xfId="12081" hidden="1"/>
    <cellStyle name="Currency [0] 5825" xfId="41469" hidden="1"/>
    <cellStyle name="Currency [0] 5826" xfId="12083" hidden="1"/>
    <cellStyle name="Currency [0] 5826" xfId="41471" hidden="1"/>
    <cellStyle name="Currency [0] 5827" xfId="12038" hidden="1"/>
    <cellStyle name="Currency [0] 5827" xfId="41426" hidden="1"/>
    <cellStyle name="Currency [0] 5828" xfId="12050" hidden="1"/>
    <cellStyle name="Currency [0] 5828" xfId="41438" hidden="1"/>
    <cellStyle name="Currency [0] 5829" xfId="12078" hidden="1"/>
    <cellStyle name="Currency [0] 5829" xfId="41466" hidden="1"/>
    <cellStyle name="Currency [0] 583" xfId="2902" hidden="1"/>
    <cellStyle name="Currency [0] 583" xfId="32291" hidden="1"/>
    <cellStyle name="Currency [0] 5830" xfId="12051" hidden="1"/>
    <cellStyle name="Currency [0] 5830" xfId="41439" hidden="1"/>
    <cellStyle name="Currency [0] 5831" xfId="12084" hidden="1"/>
    <cellStyle name="Currency [0] 5831" xfId="41472" hidden="1"/>
    <cellStyle name="Currency [0] 5832" xfId="12086" hidden="1"/>
    <cellStyle name="Currency [0] 5832" xfId="41474" hidden="1"/>
    <cellStyle name="Currency [0] 5833" xfId="12079" hidden="1"/>
    <cellStyle name="Currency [0] 5833" xfId="41467" hidden="1"/>
    <cellStyle name="Currency [0] 5834" xfId="12025" hidden="1"/>
    <cellStyle name="Currency [0] 5834" xfId="41413" hidden="1"/>
    <cellStyle name="Currency [0] 5835" xfId="12088" hidden="1"/>
    <cellStyle name="Currency [0] 5835" xfId="41476" hidden="1"/>
    <cellStyle name="Currency [0] 5836" xfId="12090" hidden="1"/>
    <cellStyle name="Currency [0] 5836" xfId="41478" hidden="1"/>
    <cellStyle name="Currency [0] 5837" xfId="11452" hidden="1"/>
    <cellStyle name="Currency [0] 5837" xfId="40840" hidden="1"/>
    <cellStyle name="Currency [0] 5838" xfId="11393" hidden="1"/>
    <cellStyle name="Currency [0] 5838" xfId="40781" hidden="1"/>
    <cellStyle name="Currency [0] 5839" xfId="12096" hidden="1"/>
    <cellStyle name="Currency [0] 5839" xfId="41484" hidden="1"/>
    <cellStyle name="Currency [0] 584" xfId="2934" hidden="1"/>
    <cellStyle name="Currency [0] 584" xfId="32323" hidden="1"/>
    <cellStyle name="Currency [0] 5840" xfId="12102" hidden="1"/>
    <cellStyle name="Currency [0] 5840" xfId="41490" hidden="1"/>
    <cellStyle name="Currency [0] 5841" xfId="12104" hidden="1"/>
    <cellStyle name="Currency [0] 5841" xfId="41492" hidden="1"/>
    <cellStyle name="Currency [0] 5842" xfId="11383" hidden="1"/>
    <cellStyle name="Currency [0] 5842" xfId="40771" hidden="1"/>
    <cellStyle name="Currency [0] 5843" xfId="12098" hidden="1"/>
    <cellStyle name="Currency [0] 5843" xfId="41486" hidden="1"/>
    <cellStyle name="Currency [0] 5844" xfId="12106" hidden="1"/>
    <cellStyle name="Currency [0] 5844" xfId="41494" hidden="1"/>
    <cellStyle name="Currency [0] 5845" xfId="12108" hidden="1"/>
    <cellStyle name="Currency [0] 5845" xfId="41496" hidden="1"/>
    <cellStyle name="Currency [0] 5846" xfId="12097" hidden="1"/>
    <cellStyle name="Currency [0] 5846" xfId="41485" hidden="1"/>
    <cellStyle name="Currency [0] 5847" xfId="11428" hidden="1"/>
    <cellStyle name="Currency [0] 5847" xfId="40816" hidden="1"/>
    <cellStyle name="Currency [0] 5848" xfId="12119" hidden="1"/>
    <cellStyle name="Currency [0] 5848" xfId="41507" hidden="1"/>
    <cellStyle name="Currency [0] 5849" xfId="12128" hidden="1"/>
    <cellStyle name="Currency [0] 5849" xfId="41516" hidden="1"/>
    <cellStyle name="Currency [0] 585" xfId="2980" hidden="1"/>
    <cellStyle name="Currency [0] 585" xfId="32369" hidden="1"/>
    <cellStyle name="Currency [0] 5850" xfId="12139" hidden="1"/>
    <cellStyle name="Currency [0] 5850" xfId="41527" hidden="1"/>
    <cellStyle name="Currency [0] 5851" xfId="12145" hidden="1"/>
    <cellStyle name="Currency [0] 5851" xfId="41533" hidden="1"/>
    <cellStyle name="Currency [0] 5852" xfId="12117" hidden="1"/>
    <cellStyle name="Currency [0] 5852" xfId="41505" hidden="1"/>
    <cellStyle name="Currency [0] 5853" xfId="12135" hidden="1"/>
    <cellStyle name="Currency [0] 5853" xfId="41523" hidden="1"/>
    <cellStyle name="Currency [0] 5854" xfId="12157" hidden="1"/>
    <cellStyle name="Currency [0] 5854" xfId="41545" hidden="1"/>
    <cellStyle name="Currency [0] 5855" xfId="12159" hidden="1"/>
    <cellStyle name="Currency [0] 5855" xfId="41547" hidden="1"/>
    <cellStyle name="Currency [0] 5856" xfId="12093" hidden="1"/>
    <cellStyle name="Currency [0] 5856" xfId="41481" hidden="1"/>
    <cellStyle name="Currency [0] 5857" xfId="11382" hidden="1"/>
    <cellStyle name="Currency [0] 5857" xfId="40770" hidden="1"/>
    <cellStyle name="Currency [0] 5858" xfId="12131" hidden="1"/>
    <cellStyle name="Currency [0] 5858" xfId="41519" hidden="1"/>
    <cellStyle name="Currency [0] 5859" xfId="11361" hidden="1"/>
    <cellStyle name="Currency [0] 5859" xfId="40749" hidden="1"/>
    <cellStyle name="Currency [0] 586" xfId="2981" hidden="1"/>
    <cellStyle name="Currency [0] 586" xfId="32370" hidden="1"/>
    <cellStyle name="Currency [0] 5860" xfId="12120" hidden="1"/>
    <cellStyle name="Currency [0] 5860" xfId="41508" hidden="1"/>
    <cellStyle name="Currency [0] 5861" xfId="12164" hidden="1"/>
    <cellStyle name="Currency [0] 5861" xfId="41552" hidden="1"/>
    <cellStyle name="Currency [0] 5862" xfId="12132" hidden="1"/>
    <cellStyle name="Currency [0] 5862" xfId="41520" hidden="1"/>
    <cellStyle name="Currency [0] 5863" xfId="12140" hidden="1"/>
    <cellStyle name="Currency [0] 5863" xfId="41528" hidden="1"/>
    <cellStyle name="Currency [0] 5864" xfId="12176" hidden="1"/>
    <cellStyle name="Currency [0] 5864" xfId="41564" hidden="1"/>
    <cellStyle name="Currency [0] 5865" xfId="12178" hidden="1"/>
    <cellStyle name="Currency [0] 5865" xfId="41566" hidden="1"/>
    <cellStyle name="Currency [0] 5866" xfId="12134" hidden="1"/>
    <cellStyle name="Currency [0] 5866" xfId="41522" hidden="1"/>
    <cellStyle name="Currency [0] 5867" xfId="12147" hidden="1"/>
    <cellStyle name="Currency [0] 5867" xfId="41535" hidden="1"/>
    <cellStyle name="Currency [0] 5868" xfId="12152" hidden="1"/>
    <cellStyle name="Currency [0] 5868" xfId="41540" hidden="1"/>
    <cellStyle name="Currency [0] 5869" xfId="12146" hidden="1"/>
    <cellStyle name="Currency [0] 5869" xfId="41534" hidden="1"/>
    <cellStyle name="Currency [0] 587" xfId="2958" hidden="1"/>
    <cellStyle name="Currency [0] 587" xfId="32347" hidden="1"/>
    <cellStyle name="Currency [0] 5870" xfId="12194" hidden="1"/>
    <cellStyle name="Currency [0] 5870" xfId="41582" hidden="1"/>
    <cellStyle name="Currency [0] 5871" xfId="12202" hidden="1"/>
    <cellStyle name="Currency [0] 5871" xfId="41590" hidden="1"/>
    <cellStyle name="Currency [0] 5872" xfId="12130" hidden="1"/>
    <cellStyle name="Currency [0] 5872" xfId="41518" hidden="1"/>
    <cellStyle name="Currency [0] 5873" xfId="12188" hidden="1"/>
    <cellStyle name="Currency [0] 5873" xfId="41576" hidden="1"/>
    <cellStyle name="Currency [0] 5874" xfId="12211" hidden="1"/>
    <cellStyle name="Currency [0] 5874" xfId="41599" hidden="1"/>
    <cellStyle name="Currency [0] 5875" xfId="12213" hidden="1"/>
    <cellStyle name="Currency [0] 5875" xfId="41601" hidden="1"/>
    <cellStyle name="Currency [0] 5876" xfId="12113" hidden="1"/>
    <cellStyle name="Currency [0] 5876" xfId="41501" hidden="1"/>
    <cellStyle name="Currency [0] 5877" xfId="12123" hidden="1"/>
    <cellStyle name="Currency [0] 5877" xfId="41511" hidden="1"/>
    <cellStyle name="Currency [0] 5878" xfId="12185" hidden="1"/>
    <cellStyle name="Currency [0] 5878" xfId="41573" hidden="1"/>
    <cellStyle name="Currency [0] 5879" xfId="12150" hidden="1"/>
    <cellStyle name="Currency [0] 5879" xfId="41538" hidden="1"/>
    <cellStyle name="Currency [0] 588" xfId="2964" hidden="1"/>
    <cellStyle name="Currency [0] 588" xfId="32353" hidden="1"/>
    <cellStyle name="Currency [0] 5880" xfId="12100" hidden="1"/>
    <cellStyle name="Currency [0] 5880" xfId="41488" hidden="1"/>
    <cellStyle name="Currency [0] 5881" xfId="12221" hidden="1"/>
    <cellStyle name="Currency [0] 5881" xfId="41609" hidden="1"/>
    <cellStyle name="Currency [0] 5882" xfId="12186" hidden="1"/>
    <cellStyle name="Currency [0] 5882" xfId="41574" hidden="1"/>
    <cellStyle name="Currency [0] 5883" xfId="12197" hidden="1"/>
    <cellStyle name="Currency [0] 5883" xfId="41585" hidden="1"/>
    <cellStyle name="Currency [0] 5884" xfId="12229" hidden="1"/>
    <cellStyle name="Currency [0] 5884" xfId="41617" hidden="1"/>
    <cellStyle name="Currency [0] 5885" xfId="12231" hidden="1"/>
    <cellStyle name="Currency [0] 5885" xfId="41619" hidden="1"/>
    <cellStyle name="Currency [0] 5886" xfId="12183" hidden="1"/>
    <cellStyle name="Currency [0] 5886" xfId="41571" hidden="1"/>
    <cellStyle name="Currency [0] 5887" xfId="12182" hidden="1"/>
    <cellStyle name="Currency [0] 5887" xfId="41570" hidden="1"/>
    <cellStyle name="Currency [0] 5888" xfId="12172" hidden="1"/>
    <cellStyle name="Currency [0] 5888" xfId="41560" hidden="1"/>
    <cellStyle name="Currency [0] 5889" xfId="12168" hidden="1"/>
    <cellStyle name="Currency [0] 5889" xfId="41556" hidden="1"/>
    <cellStyle name="Currency [0] 589" xfId="2978" hidden="1"/>
    <cellStyle name="Currency [0] 589" xfId="32367" hidden="1"/>
    <cellStyle name="Currency [0] 5890" xfId="12170" hidden="1"/>
    <cellStyle name="Currency [0] 5890" xfId="41558" hidden="1"/>
    <cellStyle name="Currency [0] 5891" xfId="12238" hidden="1"/>
    <cellStyle name="Currency [0] 5891" xfId="41626" hidden="1"/>
    <cellStyle name="Currency [0] 5892" xfId="11397" hidden="1"/>
    <cellStyle name="Currency [0] 5892" xfId="40785" hidden="1"/>
    <cellStyle name="Currency [0] 5893" xfId="12216" hidden="1"/>
    <cellStyle name="Currency [0] 5893" xfId="41604" hidden="1"/>
    <cellStyle name="Currency [0] 5894" xfId="12244" hidden="1"/>
    <cellStyle name="Currency [0] 5894" xfId="41632" hidden="1"/>
    <cellStyle name="Currency [0] 5895" xfId="12246" hidden="1"/>
    <cellStyle name="Currency [0] 5895" xfId="41634" hidden="1"/>
    <cellStyle name="Currency [0] 5896" xfId="12121" hidden="1"/>
    <cellStyle name="Currency [0] 5896" xfId="41509" hidden="1"/>
    <cellStyle name="Currency [0] 5897" xfId="12195" hidden="1"/>
    <cellStyle name="Currency [0] 5897" xfId="41583" hidden="1"/>
    <cellStyle name="Currency [0] 5898" xfId="12151" hidden="1"/>
    <cellStyle name="Currency [0] 5898" xfId="41539" hidden="1"/>
    <cellStyle name="Currency [0] 5899" xfId="12187" hidden="1"/>
    <cellStyle name="Currency [0] 5899" xfId="41575" hidden="1"/>
    <cellStyle name="Currency [0] 59" xfId="2477" hidden="1"/>
    <cellStyle name="Currency [0] 59" xfId="31866" hidden="1"/>
    <cellStyle name="Currency [0] 590" xfId="2965" hidden="1"/>
    <cellStyle name="Currency [0] 590" xfId="32354" hidden="1"/>
    <cellStyle name="Currency [0] 5900" xfId="12191" hidden="1"/>
    <cellStyle name="Currency [0] 5900" xfId="41579" hidden="1"/>
    <cellStyle name="Currency [0] 5901" xfId="12252" hidden="1"/>
    <cellStyle name="Currency [0] 5901" xfId="41640" hidden="1"/>
    <cellStyle name="Currency [0] 5902" xfId="11410" hidden="1"/>
    <cellStyle name="Currency [0] 5902" xfId="40798" hidden="1"/>
    <cellStyle name="Currency [0] 5903" xfId="12234" hidden="1"/>
    <cellStyle name="Currency [0] 5903" xfId="41622" hidden="1"/>
    <cellStyle name="Currency [0] 5904" xfId="12257" hidden="1"/>
    <cellStyle name="Currency [0] 5904" xfId="41645" hidden="1"/>
    <cellStyle name="Currency [0] 5905" xfId="12259" hidden="1"/>
    <cellStyle name="Currency [0] 5905" xfId="41647" hidden="1"/>
    <cellStyle name="Currency [0] 5906" xfId="12115" hidden="1"/>
    <cellStyle name="Currency [0] 5906" xfId="41503" hidden="1"/>
    <cellStyle name="Currency [0] 5907" xfId="12214" hidden="1"/>
    <cellStyle name="Currency [0] 5907" xfId="41602" hidden="1"/>
    <cellStyle name="Currency [0] 5908" xfId="12181" hidden="1"/>
    <cellStyle name="Currency [0] 5908" xfId="41569" hidden="1"/>
    <cellStyle name="Currency [0] 5909" xfId="12199" hidden="1"/>
    <cellStyle name="Currency [0] 5909" xfId="41587" hidden="1"/>
    <cellStyle name="Currency [0] 591" xfId="2982" hidden="1"/>
    <cellStyle name="Currency [0] 591" xfId="32371" hidden="1"/>
    <cellStyle name="Currency [0] 5910" xfId="12196" hidden="1"/>
    <cellStyle name="Currency [0] 5910" xfId="41584" hidden="1"/>
    <cellStyle name="Currency [0] 5911" xfId="12263" hidden="1"/>
    <cellStyle name="Currency [0] 5911" xfId="41651" hidden="1"/>
    <cellStyle name="Currency [0] 5912" xfId="12148" hidden="1"/>
    <cellStyle name="Currency [0] 5912" xfId="41536" hidden="1"/>
    <cellStyle name="Currency [0] 5913" xfId="12248" hidden="1"/>
    <cellStyle name="Currency [0] 5913" xfId="41636" hidden="1"/>
    <cellStyle name="Currency [0] 5914" xfId="12270" hidden="1"/>
    <cellStyle name="Currency [0] 5914" xfId="41658" hidden="1"/>
    <cellStyle name="Currency [0] 5915" xfId="12272" hidden="1"/>
    <cellStyle name="Currency [0] 5915" xfId="41660" hidden="1"/>
    <cellStyle name="Currency [0] 5916" xfId="12200" hidden="1"/>
    <cellStyle name="Currency [0] 5916" xfId="41588" hidden="1"/>
    <cellStyle name="Currency [0] 5917" xfId="12232" hidden="1"/>
    <cellStyle name="Currency [0] 5917" xfId="41620" hidden="1"/>
    <cellStyle name="Currency [0] 5918" xfId="11362" hidden="1"/>
    <cellStyle name="Currency [0] 5918" xfId="40750" hidden="1"/>
    <cellStyle name="Currency [0] 5919" xfId="12218" hidden="1"/>
    <cellStyle name="Currency [0] 5919" xfId="41606" hidden="1"/>
    <cellStyle name="Currency [0] 592" xfId="2983" hidden="1"/>
    <cellStyle name="Currency [0] 592" xfId="32372" hidden="1"/>
    <cellStyle name="Currency [0] 5920" xfId="12215" hidden="1"/>
    <cellStyle name="Currency [0] 5920" xfId="41603" hidden="1"/>
    <cellStyle name="Currency [0] 5921" xfId="12276" hidden="1"/>
    <cellStyle name="Currency [0] 5921" xfId="41664" hidden="1"/>
    <cellStyle name="Currency [0] 5922" xfId="12111" hidden="1"/>
    <cellStyle name="Currency [0] 5922" xfId="41499" hidden="1"/>
    <cellStyle name="Currency [0] 5923" xfId="12260" hidden="1"/>
    <cellStyle name="Currency [0] 5923" xfId="41648" hidden="1"/>
    <cellStyle name="Currency [0] 5924" xfId="12280" hidden="1"/>
    <cellStyle name="Currency [0] 5924" xfId="41668" hidden="1"/>
    <cellStyle name="Currency [0] 5925" xfId="12282" hidden="1"/>
    <cellStyle name="Currency [0] 5925" xfId="41670" hidden="1"/>
    <cellStyle name="Currency [0] 5926" xfId="12219" hidden="1"/>
    <cellStyle name="Currency [0] 5926" xfId="41607" hidden="1"/>
    <cellStyle name="Currency [0] 5927" xfId="12247" hidden="1"/>
    <cellStyle name="Currency [0] 5927" xfId="41635" hidden="1"/>
    <cellStyle name="Currency [0] 5928" xfId="12207" hidden="1"/>
    <cellStyle name="Currency [0] 5928" xfId="41595" hidden="1"/>
    <cellStyle name="Currency [0] 5929" xfId="12236" hidden="1"/>
    <cellStyle name="Currency [0] 5929" xfId="41624" hidden="1"/>
    <cellStyle name="Currency [0] 593" xfId="2979" hidden="1"/>
    <cellStyle name="Currency [0] 593" xfId="32368" hidden="1"/>
    <cellStyle name="Currency [0] 5930" xfId="12233" hidden="1"/>
    <cellStyle name="Currency [0] 5930" xfId="41621" hidden="1"/>
    <cellStyle name="Currency [0] 5931" xfId="12286" hidden="1"/>
    <cellStyle name="Currency [0] 5931" xfId="41674" hidden="1"/>
    <cellStyle name="Currency [0] 5932" xfId="12114" hidden="1"/>
    <cellStyle name="Currency [0] 5932" xfId="41502" hidden="1"/>
    <cellStyle name="Currency [0] 5933" xfId="12273" hidden="1"/>
    <cellStyle name="Currency [0] 5933" xfId="41661" hidden="1"/>
    <cellStyle name="Currency [0] 5934" xfId="12290" hidden="1"/>
    <cellStyle name="Currency [0] 5934" xfId="41678" hidden="1"/>
    <cellStyle name="Currency [0] 5935" xfId="12292" hidden="1"/>
    <cellStyle name="Currency [0] 5935" xfId="41680" hidden="1"/>
    <cellStyle name="Currency [0] 5936" xfId="12173" hidden="1"/>
    <cellStyle name="Currency [0] 5936" xfId="41561" hidden="1"/>
    <cellStyle name="Currency [0] 5937" xfId="12209" hidden="1"/>
    <cellStyle name="Currency [0] 5937" xfId="41597" hidden="1"/>
    <cellStyle name="Currency [0] 5938" xfId="12278" hidden="1"/>
    <cellStyle name="Currency [0] 5938" xfId="41666" hidden="1"/>
    <cellStyle name="Currency [0] 5939" xfId="12266" hidden="1"/>
    <cellStyle name="Currency [0] 5939" xfId="41654" hidden="1"/>
    <cellStyle name="Currency [0] 594" xfId="2952" hidden="1"/>
    <cellStyle name="Currency [0] 594" xfId="32341" hidden="1"/>
    <cellStyle name="Currency [0] 5940" xfId="12283" hidden="1"/>
    <cellStyle name="Currency [0] 5940" xfId="41671" hidden="1"/>
    <cellStyle name="Currency [0] 5941" xfId="12294" hidden="1"/>
    <cellStyle name="Currency [0] 5941" xfId="41682" hidden="1"/>
    <cellStyle name="Currency [0] 5942" xfId="12142" hidden="1"/>
    <cellStyle name="Currency [0] 5942" xfId="41530" hidden="1"/>
    <cellStyle name="Currency [0] 5943" xfId="12206" hidden="1"/>
    <cellStyle name="Currency [0] 5943" xfId="41594" hidden="1"/>
    <cellStyle name="Currency [0] 5944" xfId="12298" hidden="1"/>
    <cellStyle name="Currency [0] 5944" xfId="41686" hidden="1"/>
    <cellStyle name="Currency [0] 5945" xfId="12300" hidden="1"/>
    <cellStyle name="Currency [0] 5945" xfId="41688" hidden="1"/>
    <cellStyle name="Currency [0] 5946" xfId="12255" hidden="1"/>
    <cellStyle name="Currency [0] 5946" xfId="41643" hidden="1"/>
    <cellStyle name="Currency [0] 5947" xfId="12267" hidden="1"/>
    <cellStyle name="Currency [0] 5947" xfId="41655" hidden="1"/>
    <cellStyle name="Currency [0] 5948" xfId="12295" hidden="1"/>
    <cellStyle name="Currency [0] 5948" xfId="41683" hidden="1"/>
    <cellStyle name="Currency [0] 5949" xfId="12268" hidden="1"/>
    <cellStyle name="Currency [0] 5949" xfId="41656" hidden="1"/>
    <cellStyle name="Currency [0] 595" xfId="2984" hidden="1"/>
    <cellStyle name="Currency [0] 595" xfId="32373" hidden="1"/>
    <cellStyle name="Currency [0] 5950" xfId="12301" hidden="1"/>
    <cellStyle name="Currency [0] 5950" xfId="41689" hidden="1"/>
    <cellStyle name="Currency [0] 5951" xfId="12303" hidden="1"/>
    <cellStyle name="Currency [0] 5951" xfId="41691" hidden="1"/>
    <cellStyle name="Currency [0] 5952" xfId="12296" hidden="1"/>
    <cellStyle name="Currency [0] 5952" xfId="41684" hidden="1"/>
    <cellStyle name="Currency [0] 5953" xfId="12242" hidden="1"/>
    <cellStyle name="Currency [0] 5953" xfId="41630" hidden="1"/>
    <cellStyle name="Currency [0] 5954" xfId="12305" hidden="1"/>
    <cellStyle name="Currency [0] 5954" xfId="41693" hidden="1"/>
    <cellStyle name="Currency [0] 5955" xfId="12307" hidden="1"/>
    <cellStyle name="Currency [0] 5955" xfId="41695" hidden="1"/>
    <cellStyle name="Currency [0] 5956" xfId="12309" hidden="1"/>
    <cellStyle name="Currency [0] 5956" xfId="41697" hidden="1"/>
    <cellStyle name="Currency [0] 5957" xfId="12310" hidden="1"/>
    <cellStyle name="Currency [0] 5957" xfId="41698" hidden="1"/>
    <cellStyle name="Currency [0] 5958" xfId="12313" hidden="1"/>
    <cellStyle name="Currency [0] 5958" xfId="41701" hidden="1"/>
    <cellStyle name="Currency [0] 5959" xfId="12331" hidden="1"/>
    <cellStyle name="Currency [0] 5959" xfId="41719" hidden="1"/>
    <cellStyle name="Currency [0] 596" xfId="2985" hidden="1"/>
    <cellStyle name="Currency [0] 596" xfId="32374" hidden="1"/>
    <cellStyle name="Currency [0] 5960" xfId="12338" hidden="1"/>
    <cellStyle name="Currency [0] 5960" xfId="41726" hidden="1"/>
    <cellStyle name="Currency [0] 5961" xfId="12344" hidden="1"/>
    <cellStyle name="Currency [0] 5961" xfId="41732" hidden="1"/>
    <cellStyle name="Currency [0] 5962" xfId="12346" hidden="1"/>
    <cellStyle name="Currency [0] 5962" xfId="41734" hidden="1"/>
    <cellStyle name="Currency [0] 5963" xfId="12329" hidden="1"/>
    <cellStyle name="Currency [0] 5963" xfId="41717" hidden="1"/>
    <cellStyle name="Currency [0] 5964" xfId="12340" hidden="1"/>
    <cellStyle name="Currency [0] 5964" xfId="41728" hidden="1"/>
    <cellStyle name="Currency [0] 5965" xfId="12348" hidden="1"/>
    <cellStyle name="Currency [0] 5965" xfId="41736" hidden="1"/>
    <cellStyle name="Currency [0] 5966" xfId="12350" hidden="1"/>
    <cellStyle name="Currency [0] 5966" xfId="41738" hidden="1"/>
    <cellStyle name="Currency [0] 5967" xfId="12339" hidden="1"/>
    <cellStyle name="Currency [0] 5967" xfId="41727" hidden="1"/>
    <cellStyle name="Currency [0] 5968" xfId="12314" hidden="1"/>
    <cellStyle name="Currency [0] 5968" xfId="41702" hidden="1"/>
    <cellStyle name="Currency [0] 5969" xfId="12361" hidden="1"/>
    <cellStyle name="Currency [0] 5969" xfId="41749" hidden="1"/>
    <cellStyle name="Currency [0] 597" xfId="2986" hidden="1"/>
    <cellStyle name="Currency [0] 597" xfId="32375" hidden="1"/>
    <cellStyle name="Currency [0] 5970" xfId="12370" hidden="1"/>
    <cellStyle name="Currency [0] 5970" xfId="41758" hidden="1"/>
    <cellStyle name="Currency [0] 5971" xfId="12381" hidden="1"/>
    <cellStyle name="Currency [0] 5971" xfId="41769" hidden="1"/>
    <cellStyle name="Currency [0] 5972" xfId="12387" hidden="1"/>
    <cellStyle name="Currency [0] 5972" xfId="41775" hidden="1"/>
    <cellStyle name="Currency [0] 5973" xfId="12359" hidden="1"/>
    <cellStyle name="Currency [0] 5973" xfId="41747" hidden="1"/>
    <cellStyle name="Currency [0] 5974" xfId="12377" hidden="1"/>
    <cellStyle name="Currency [0] 5974" xfId="41765" hidden="1"/>
    <cellStyle name="Currency [0] 5975" xfId="12399" hidden="1"/>
    <cellStyle name="Currency [0] 5975" xfId="41787" hidden="1"/>
    <cellStyle name="Currency [0] 5976" xfId="12401" hidden="1"/>
    <cellStyle name="Currency [0] 5976" xfId="41789" hidden="1"/>
    <cellStyle name="Currency [0] 5977" xfId="12335" hidden="1"/>
    <cellStyle name="Currency [0] 5977" xfId="41723" hidden="1"/>
    <cellStyle name="Currency [0] 5978" xfId="12320" hidden="1"/>
    <cellStyle name="Currency [0] 5978" xfId="41708" hidden="1"/>
    <cellStyle name="Currency [0] 5979" xfId="12373" hidden="1"/>
    <cellStyle name="Currency [0] 5979" xfId="41761" hidden="1"/>
    <cellStyle name="Currency [0] 598" xfId="2992" hidden="1"/>
    <cellStyle name="Currency [0] 598" xfId="32381" hidden="1"/>
    <cellStyle name="Currency [0] 5980" xfId="12325" hidden="1"/>
    <cellStyle name="Currency [0] 5980" xfId="41713" hidden="1"/>
    <cellStyle name="Currency [0] 5981" xfId="12362" hidden="1"/>
    <cellStyle name="Currency [0] 5981" xfId="41750" hidden="1"/>
    <cellStyle name="Currency [0] 5982" xfId="12406" hidden="1"/>
    <cellStyle name="Currency [0] 5982" xfId="41794" hidden="1"/>
    <cellStyle name="Currency [0] 5983" xfId="12374" hidden="1"/>
    <cellStyle name="Currency [0] 5983" xfId="41762" hidden="1"/>
    <cellStyle name="Currency [0] 5984" xfId="12382" hidden="1"/>
    <cellStyle name="Currency [0] 5984" xfId="41770" hidden="1"/>
    <cellStyle name="Currency [0] 5985" xfId="12418" hidden="1"/>
    <cellStyle name="Currency [0] 5985" xfId="41806" hidden="1"/>
    <cellStyle name="Currency [0] 5986" xfId="12420" hidden="1"/>
    <cellStyle name="Currency [0] 5986" xfId="41808" hidden="1"/>
    <cellStyle name="Currency [0] 5987" xfId="12376" hidden="1"/>
    <cellStyle name="Currency [0] 5987" xfId="41764" hidden="1"/>
    <cellStyle name="Currency [0] 5988" xfId="12389" hidden="1"/>
    <cellStyle name="Currency [0] 5988" xfId="41777" hidden="1"/>
    <cellStyle name="Currency [0] 5989" xfId="12394" hidden="1"/>
    <cellStyle name="Currency [0] 5989" xfId="41782" hidden="1"/>
    <cellStyle name="Currency [0] 599" xfId="3018" hidden="1"/>
    <cellStyle name="Currency [0] 599" xfId="32407" hidden="1"/>
    <cellStyle name="Currency [0] 5990" xfId="12388" hidden="1"/>
    <cellStyle name="Currency [0] 5990" xfId="41776" hidden="1"/>
    <cellStyle name="Currency [0] 5991" xfId="12436" hidden="1"/>
    <cellStyle name="Currency [0] 5991" xfId="41824" hidden="1"/>
    <cellStyle name="Currency [0] 5992" xfId="12444" hidden="1"/>
    <cellStyle name="Currency [0] 5992" xfId="41832" hidden="1"/>
    <cellStyle name="Currency [0] 5993" xfId="12372" hidden="1"/>
    <cellStyle name="Currency [0] 5993" xfId="41760" hidden="1"/>
    <cellStyle name="Currency [0] 5994" xfId="12430" hidden="1"/>
    <cellStyle name="Currency [0] 5994" xfId="41818" hidden="1"/>
    <cellStyle name="Currency [0] 5995" xfId="12453" hidden="1"/>
    <cellStyle name="Currency [0] 5995" xfId="41841" hidden="1"/>
    <cellStyle name="Currency [0] 5996" xfId="12455" hidden="1"/>
    <cellStyle name="Currency [0] 5996" xfId="41843" hidden="1"/>
    <cellStyle name="Currency [0] 5997" xfId="12355" hidden="1"/>
    <cellStyle name="Currency [0] 5997" xfId="41743" hidden="1"/>
    <cellStyle name="Currency [0] 5998" xfId="12365" hidden="1"/>
    <cellStyle name="Currency [0] 5998" xfId="41753" hidden="1"/>
    <cellStyle name="Currency [0] 5999" xfId="12427" hidden="1"/>
    <cellStyle name="Currency [0] 5999" xfId="41815" hidden="1"/>
    <cellStyle name="Currency [0] 6" xfId="118" hidden="1"/>
    <cellStyle name="Currency [0] 6" xfId="283" hidden="1"/>
    <cellStyle name="Currency [0] 6" xfId="261" hidden="1"/>
    <cellStyle name="Currency [0] 6" xfId="97" hidden="1"/>
    <cellStyle name="Currency [0] 6" xfId="466" hidden="1"/>
    <cellStyle name="Currency [0] 6" xfId="631" hidden="1"/>
    <cellStyle name="Currency [0] 6" xfId="609" hidden="1"/>
    <cellStyle name="Currency [0] 6" xfId="445" hidden="1"/>
    <cellStyle name="Currency [0] 6" xfId="804" hidden="1"/>
    <cellStyle name="Currency [0] 6" xfId="969" hidden="1"/>
    <cellStyle name="Currency [0] 6" xfId="947" hidden="1"/>
    <cellStyle name="Currency [0] 6" xfId="783" hidden="1"/>
    <cellStyle name="Currency [0] 6" xfId="1146" hidden="1"/>
    <cellStyle name="Currency [0] 6" xfId="1311" hidden="1"/>
    <cellStyle name="Currency [0] 6" xfId="1289" hidden="1"/>
    <cellStyle name="Currency [0] 6" xfId="1125" hidden="1"/>
    <cellStyle name="Currency [0] 6" xfId="1474" hidden="1"/>
    <cellStyle name="Currency [0] 6" xfId="1639" hidden="1"/>
    <cellStyle name="Currency [0] 6" xfId="1617" hidden="1"/>
    <cellStyle name="Currency [0] 6" xfId="1453" hidden="1"/>
    <cellStyle name="Currency [0] 6" xfId="1802" hidden="1"/>
    <cellStyle name="Currency [0] 6" xfId="1967" hidden="1"/>
    <cellStyle name="Currency [0] 6" xfId="1945" hidden="1"/>
    <cellStyle name="Currency [0] 6" xfId="1781" hidden="1"/>
    <cellStyle name="Currency [0] 6" xfId="2133" hidden="1"/>
    <cellStyle name="Currency [0] 6" xfId="2297" hidden="1"/>
    <cellStyle name="Currency [0] 6" xfId="2276" hidden="1"/>
    <cellStyle name="Currency [0] 6" xfId="2112" hidden="1"/>
    <cellStyle name="Currency [0] 6" xfId="2406" hidden="1"/>
    <cellStyle name="Currency [0] 6" xfId="31795" hidden="1"/>
    <cellStyle name="Currency [0] 6" xfId="61187" hidden="1"/>
    <cellStyle name="Currency [0] 6" xfId="61269" hidden="1"/>
    <cellStyle name="Currency [0] 6" xfId="61353" hidden="1"/>
    <cellStyle name="Currency [0] 6" xfId="61435" hidden="1"/>
    <cellStyle name="Currency [0] 6" xfId="61518" hidden="1"/>
    <cellStyle name="Currency [0] 6" xfId="61600" hidden="1"/>
    <cellStyle name="Currency [0] 6" xfId="61680" hidden="1"/>
    <cellStyle name="Currency [0] 6" xfId="61762" hidden="1"/>
    <cellStyle name="Currency [0] 6" xfId="61844" hidden="1"/>
    <cellStyle name="Currency [0] 6" xfId="61926" hidden="1"/>
    <cellStyle name="Currency [0] 6" xfId="62010" hidden="1"/>
    <cellStyle name="Currency [0] 6" xfId="62092" hidden="1"/>
    <cellStyle name="Currency [0] 6" xfId="62174" hidden="1"/>
    <cellStyle name="Currency [0] 6" xfId="62256" hidden="1"/>
    <cellStyle name="Currency [0] 6" xfId="62336" hidden="1"/>
    <cellStyle name="Currency [0] 6" xfId="62418" hidden="1"/>
    <cellStyle name="Currency [0] 6" xfId="62493" hidden="1"/>
    <cellStyle name="Currency [0] 6" xfId="62575" hidden="1"/>
    <cellStyle name="Currency [0] 6" xfId="62659" hidden="1"/>
    <cellStyle name="Currency [0] 6" xfId="62741" hidden="1"/>
    <cellStyle name="Currency [0] 6" xfId="62823" hidden="1"/>
    <cellStyle name="Currency [0] 6" xfId="62905" hidden="1"/>
    <cellStyle name="Currency [0] 6" xfId="62985" hidden="1"/>
    <cellStyle name="Currency [0] 6" xfId="63067" hidden="1"/>
    <cellStyle name="Currency [0] 60" xfId="2478" hidden="1"/>
    <cellStyle name="Currency [0] 60" xfId="31867" hidden="1"/>
    <cellStyle name="Currency [0] 600" xfId="3026" hidden="1"/>
    <cellStyle name="Currency [0] 600" xfId="32415" hidden="1"/>
    <cellStyle name="Currency [0] 6000" xfId="12392" hidden="1"/>
    <cellStyle name="Currency [0] 6000" xfId="41780" hidden="1"/>
    <cellStyle name="Currency [0] 6001" xfId="12342" hidden="1"/>
    <cellStyle name="Currency [0] 6001" xfId="41730" hidden="1"/>
    <cellStyle name="Currency [0] 6002" xfId="12463" hidden="1"/>
    <cellStyle name="Currency [0] 6002" xfId="41851" hidden="1"/>
    <cellStyle name="Currency [0] 6003" xfId="12428" hidden="1"/>
    <cellStyle name="Currency [0] 6003" xfId="41816" hidden="1"/>
    <cellStyle name="Currency [0] 6004" xfId="12439" hidden="1"/>
    <cellStyle name="Currency [0] 6004" xfId="41827" hidden="1"/>
    <cellStyle name="Currency [0] 6005" xfId="12471" hidden="1"/>
    <cellStyle name="Currency [0] 6005" xfId="41859" hidden="1"/>
    <cellStyle name="Currency [0] 6006" xfId="12473" hidden="1"/>
    <cellStyle name="Currency [0] 6006" xfId="41861" hidden="1"/>
    <cellStyle name="Currency [0] 6007" xfId="12425" hidden="1"/>
    <cellStyle name="Currency [0] 6007" xfId="41813" hidden="1"/>
    <cellStyle name="Currency [0] 6008" xfId="12424" hidden="1"/>
    <cellStyle name="Currency [0] 6008" xfId="41812" hidden="1"/>
    <cellStyle name="Currency [0] 6009" xfId="12414" hidden="1"/>
    <cellStyle name="Currency [0] 6009" xfId="41802" hidden="1"/>
    <cellStyle name="Currency [0] 601" xfId="3029" hidden="1"/>
    <cellStyle name="Currency [0] 601" xfId="32418" hidden="1"/>
    <cellStyle name="Currency [0] 6010" xfId="12410" hidden="1"/>
    <cellStyle name="Currency [0] 6010" xfId="41798" hidden="1"/>
    <cellStyle name="Currency [0] 6011" xfId="12412" hidden="1"/>
    <cellStyle name="Currency [0] 6011" xfId="41800" hidden="1"/>
    <cellStyle name="Currency [0] 6012" xfId="12480" hidden="1"/>
    <cellStyle name="Currency [0] 6012" xfId="41868" hidden="1"/>
    <cellStyle name="Currency [0] 6013" xfId="12322" hidden="1"/>
    <cellStyle name="Currency [0] 6013" xfId="41710" hidden="1"/>
    <cellStyle name="Currency [0] 6014" xfId="12458" hidden="1"/>
    <cellStyle name="Currency [0] 6014" xfId="41846" hidden="1"/>
    <cellStyle name="Currency [0] 6015" xfId="12486" hidden="1"/>
    <cellStyle name="Currency [0] 6015" xfId="41874" hidden="1"/>
    <cellStyle name="Currency [0] 6016" xfId="12488" hidden="1"/>
    <cellStyle name="Currency [0] 6016" xfId="41876" hidden="1"/>
    <cellStyle name="Currency [0] 6017" xfId="12363" hidden="1"/>
    <cellStyle name="Currency [0] 6017" xfId="41751" hidden="1"/>
    <cellStyle name="Currency [0] 6018" xfId="12437" hidden="1"/>
    <cellStyle name="Currency [0] 6018" xfId="41825" hidden="1"/>
    <cellStyle name="Currency [0] 6019" xfId="12393" hidden="1"/>
    <cellStyle name="Currency [0] 6019" xfId="41781" hidden="1"/>
    <cellStyle name="Currency [0] 602" xfId="3033" hidden="1"/>
    <cellStyle name="Currency [0] 602" xfId="32422" hidden="1"/>
    <cellStyle name="Currency [0] 6020" xfId="12429" hidden="1"/>
    <cellStyle name="Currency [0] 6020" xfId="41817" hidden="1"/>
    <cellStyle name="Currency [0] 6021" xfId="12433" hidden="1"/>
    <cellStyle name="Currency [0] 6021" xfId="41821" hidden="1"/>
    <cellStyle name="Currency [0] 6022" xfId="12494" hidden="1"/>
    <cellStyle name="Currency [0] 6022" xfId="41882" hidden="1"/>
    <cellStyle name="Currency [0] 6023" xfId="12317" hidden="1"/>
    <cellStyle name="Currency [0] 6023" xfId="41705" hidden="1"/>
    <cellStyle name="Currency [0] 6024" xfId="12476" hidden="1"/>
    <cellStyle name="Currency [0] 6024" xfId="41864" hidden="1"/>
    <cellStyle name="Currency [0] 6025" xfId="12499" hidden="1"/>
    <cellStyle name="Currency [0] 6025" xfId="41887" hidden="1"/>
    <cellStyle name="Currency [0] 6026" xfId="12501" hidden="1"/>
    <cellStyle name="Currency [0] 6026" xfId="41889" hidden="1"/>
    <cellStyle name="Currency [0] 6027" xfId="12357" hidden="1"/>
    <cellStyle name="Currency [0] 6027" xfId="41745" hidden="1"/>
    <cellStyle name="Currency [0] 6028" xfId="12456" hidden="1"/>
    <cellStyle name="Currency [0] 6028" xfId="41844" hidden="1"/>
    <cellStyle name="Currency [0] 6029" xfId="12423" hidden="1"/>
    <cellStyle name="Currency [0] 6029" xfId="41811" hidden="1"/>
    <cellStyle name="Currency [0] 603" xfId="3035" hidden="1"/>
    <cellStyle name="Currency [0] 603" xfId="32424" hidden="1"/>
    <cellStyle name="Currency [0] 6030" xfId="12441" hidden="1"/>
    <cellStyle name="Currency [0] 6030" xfId="41829" hidden="1"/>
    <cellStyle name="Currency [0] 6031" xfId="12438" hidden="1"/>
    <cellStyle name="Currency [0] 6031" xfId="41826" hidden="1"/>
    <cellStyle name="Currency [0] 6032" xfId="12505" hidden="1"/>
    <cellStyle name="Currency [0] 6032" xfId="41893" hidden="1"/>
    <cellStyle name="Currency [0] 6033" xfId="12390" hidden="1"/>
    <cellStyle name="Currency [0] 6033" xfId="41778" hidden="1"/>
    <cellStyle name="Currency [0] 6034" xfId="12490" hidden="1"/>
    <cellStyle name="Currency [0] 6034" xfId="41878" hidden="1"/>
    <cellStyle name="Currency [0] 6035" xfId="12512" hidden="1"/>
    <cellStyle name="Currency [0] 6035" xfId="41900" hidden="1"/>
    <cellStyle name="Currency [0] 6036" xfId="12514" hidden="1"/>
    <cellStyle name="Currency [0] 6036" xfId="41902" hidden="1"/>
    <cellStyle name="Currency [0] 6037" xfId="12442" hidden="1"/>
    <cellStyle name="Currency [0] 6037" xfId="41830" hidden="1"/>
    <cellStyle name="Currency [0] 6038" xfId="12474" hidden="1"/>
    <cellStyle name="Currency [0] 6038" xfId="41862" hidden="1"/>
    <cellStyle name="Currency [0] 6039" xfId="12332" hidden="1"/>
    <cellStyle name="Currency [0] 6039" xfId="41720" hidden="1"/>
    <cellStyle name="Currency [0] 604" xfId="3025" hidden="1"/>
    <cellStyle name="Currency [0] 604" xfId="32414" hidden="1"/>
    <cellStyle name="Currency [0] 6040" xfId="12460" hidden="1"/>
    <cellStyle name="Currency [0] 6040" xfId="41848" hidden="1"/>
    <cellStyle name="Currency [0] 6041" xfId="12457" hidden="1"/>
    <cellStyle name="Currency [0] 6041" xfId="41845" hidden="1"/>
    <cellStyle name="Currency [0] 6042" xfId="12518" hidden="1"/>
    <cellStyle name="Currency [0] 6042" xfId="41906" hidden="1"/>
    <cellStyle name="Currency [0] 6043" xfId="12353" hidden="1"/>
    <cellStyle name="Currency [0] 6043" xfId="41741" hidden="1"/>
    <cellStyle name="Currency [0] 6044" xfId="12502" hidden="1"/>
    <cellStyle name="Currency [0] 6044" xfId="41890" hidden="1"/>
    <cellStyle name="Currency [0] 6045" xfId="12522" hidden="1"/>
    <cellStyle name="Currency [0] 6045" xfId="41910" hidden="1"/>
    <cellStyle name="Currency [0] 6046" xfId="12524" hidden="1"/>
    <cellStyle name="Currency [0] 6046" xfId="41912" hidden="1"/>
    <cellStyle name="Currency [0] 6047" xfId="12461" hidden="1"/>
    <cellStyle name="Currency [0] 6047" xfId="41849" hidden="1"/>
    <cellStyle name="Currency [0] 6048" xfId="12489" hidden="1"/>
    <cellStyle name="Currency [0] 6048" xfId="41877" hidden="1"/>
    <cellStyle name="Currency [0] 6049" xfId="12449" hidden="1"/>
    <cellStyle name="Currency [0] 6049" xfId="41837" hidden="1"/>
    <cellStyle name="Currency [0] 605" xfId="3031" hidden="1"/>
    <cellStyle name="Currency [0] 605" xfId="32420" hidden="1"/>
    <cellStyle name="Currency [0] 6050" xfId="12478" hidden="1"/>
    <cellStyle name="Currency [0] 6050" xfId="41866" hidden="1"/>
    <cellStyle name="Currency [0] 6051" xfId="12475" hidden="1"/>
    <cellStyle name="Currency [0] 6051" xfId="41863" hidden="1"/>
    <cellStyle name="Currency [0] 6052" xfId="12528" hidden="1"/>
    <cellStyle name="Currency [0] 6052" xfId="41916" hidden="1"/>
    <cellStyle name="Currency [0] 6053" xfId="12356" hidden="1"/>
    <cellStyle name="Currency [0] 6053" xfId="41744" hidden="1"/>
    <cellStyle name="Currency [0] 6054" xfId="12515" hidden="1"/>
    <cellStyle name="Currency [0] 6054" xfId="41903" hidden="1"/>
    <cellStyle name="Currency [0] 6055" xfId="12532" hidden="1"/>
    <cellStyle name="Currency [0] 6055" xfId="41920" hidden="1"/>
    <cellStyle name="Currency [0] 6056" xfId="12534" hidden="1"/>
    <cellStyle name="Currency [0] 6056" xfId="41922" hidden="1"/>
    <cellStyle name="Currency [0] 6057" xfId="12415" hidden="1"/>
    <cellStyle name="Currency [0] 6057" xfId="41803" hidden="1"/>
    <cellStyle name="Currency [0] 6058" xfId="12451" hidden="1"/>
    <cellStyle name="Currency [0] 6058" xfId="41839" hidden="1"/>
    <cellStyle name="Currency [0] 6059" xfId="12520" hidden="1"/>
    <cellStyle name="Currency [0] 6059" xfId="41908" hidden="1"/>
    <cellStyle name="Currency [0] 606" xfId="3036" hidden="1"/>
    <cellStyle name="Currency [0] 606" xfId="32425" hidden="1"/>
    <cellStyle name="Currency [0] 6060" xfId="12508" hidden="1"/>
    <cellStyle name="Currency [0] 6060" xfId="41896" hidden="1"/>
    <cellStyle name="Currency [0] 6061" xfId="12525" hidden="1"/>
    <cellStyle name="Currency [0] 6061" xfId="41913" hidden="1"/>
    <cellStyle name="Currency [0] 6062" xfId="12536" hidden="1"/>
    <cellStyle name="Currency [0] 6062" xfId="41924" hidden="1"/>
    <cellStyle name="Currency [0] 6063" xfId="12384" hidden="1"/>
    <cellStyle name="Currency [0] 6063" xfId="41772" hidden="1"/>
    <cellStyle name="Currency [0] 6064" xfId="12448" hidden="1"/>
    <cellStyle name="Currency [0] 6064" xfId="41836" hidden="1"/>
    <cellStyle name="Currency [0] 6065" xfId="12540" hidden="1"/>
    <cellStyle name="Currency [0] 6065" xfId="41928" hidden="1"/>
    <cellStyle name="Currency [0] 6066" xfId="12542" hidden="1"/>
    <cellStyle name="Currency [0] 6066" xfId="41930" hidden="1"/>
    <cellStyle name="Currency [0] 6067" xfId="12497" hidden="1"/>
    <cellStyle name="Currency [0] 6067" xfId="41885" hidden="1"/>
    <cellStyle name="Currency [0] 6068" xfId="12509" hidden="1"/>
    <cellStyle name="Currency [0] 6068" xfId="41897" hidden="1"/>
    <cellStyle name="Currency [0] 6069" xfId="12537" hidden="1"/>
    <cellStyle name="Currency [0] 6069" xfId="41925" hidden="1"/>
    <cellStyle name="Currency [0] 607" xfId="3037" hidden="1"/>
    <cellStyle name="Currency [0] 607" xfId="32426" hidden="1"/>
    <cellStyle name="Currency [0] 6070" xfId="12510" hidden="1"/>
    <cellStyle name="Currency [0] 6070" xfId="41898" hidden="1"/>
    <cellStyle name="Currency [0] 6071" xfId="12543" hidden="1"/>
    <cellStyle name="Currency [0] 6071" xfId="41931" hidden="1"/>
    <cellStyle name="Currency [0] 6072" xfId="12545" hidden="1"/>
    <cellStyle name="Currency [0] 6072" xfId="41933" hidden="1"/>
    <cellStyle name="Currency [0] 6073" xfId="12538" hidden="1"/>
    <cellStyle name="Currency [0] 6073" xfId="41926" hidden="1"/>
    <cellStyle name="Currency [0] 6074" xfId="12484" hidden="1"/>
    <cellStyle name="Currency [0] 6074" xfId="41872" hidden="1"/>
    <cellStyle name="Currency [0] 6075" xfId="12547" hidden="1"/>
    <cellStyle name="Currency [0] 6075" xfId="41935" hidden="1"/>
    <cellStyle name="Currency [0] 6076" xfId="12549" hidden="1"/>
    <cellStyle name="Currency [0] 6076" xfId="41937" hidden="1"/>
    <cellStyle name="Currency [0] 6077" xfId="12606" hidden="1"/>
    <cellStyle name="Currency [0] 6077" xfId="41994" hidden="1"/>
    <cellStyle name="Currency [0] 6078" xfId="12625" hidden="1"/>
    <cellStyle name="Currency [0] 6078" xfId="42013" hidden="1"/>
    <cellStyle name="Currency [0] 6079" xfId="12632" hidden="1"/>
    <cellStyle name="Currency [0] 6079" xfId="42020" hidden="1"/>
    <cellStyle name="Currency [0] 608" xfId="3030" hidden="1"/>
    <cellStyle name="Currency [0] 608" xfId="32419" hidden="1"/>
    <cellStyle name="Currency [0] 6080" xfId="12639" hidden="1"/>
    <cellStyle name="Currency [0] 6080" xfId="42027" hidden="1"/>
    <cellStyle name="Currency [0] 6081" xfId="12644" hidden="1"/>
    <cellStyle name="Currency [0] 6081" xfId="42032" hidden="1"/>
    <cellStyle name="Currency [0] 6082" xfId="12623" hidden="1"/>
    <cellStyle name="Currency [0] 6082" xfId="42011" hidden="1"/>
    <cellStyle name="Currency [0] 6083" xfId="12634" hidden="1"/>
    <cellStyle name="Currency [0] 6083" xfId="42022" hidden="1"/>
    <cellStyle name="Currency [0] 6084" xfId="12648" hidden="1"/>
    <cellStyle name="Currency [0] 6084" xfId="42036" hidden="1"/>
    <cellStyle name="Currency [0] 6085" xfId="12650" hidden="1"/>
    <cellStyle name="Currency [0] 6085" xfId="42038" hidden="1"/>
    <cellStyle name="Currency [0] 6086" xfId="12633" hidden="1"/>
    <cellStyle name="Currency [0] 6086" xfId="42021" hidden="1"/>
    <cellStyle name="Currency [0] 6087" xfId="12607" hidden="1"/>
    <cellStyle name="Currency [0] 6087" xfId="41995" hidden="1"/>
    <cellStyle name="Currency [0] 6088" xfId="12661" hidden="1"/>
    <cellStyle name="Currency [0] 6088" xfId="42049" hidden="1"/>
    <cellStyle name="Currency [0] 6089" xfId="12670" hidden="1"/>
    <cellStyle name="Currency [0] 6089" xfId="42058" hidden="1"/>
    <cellStyle name="Currency [0] 609" xfId="3019" hidden="1"/>
    <cellStyle name="Currency [0] 609" xfId="32408" hidden="1"/>
    <cellStyle name="Currency [0] 6090" xfId="12681" hidden="1"/>
    <cellStyle name="Currency [0] 6090" xfId="42069" hidden="1"/>
    <cellStyle name="Currency [0] 6091" xfId="12687" hidden="1"/>
    <cellStyle name="Currency [0] 6091" xfId="42075" hidden="1"/>
    <cellStyle name="Currency [0] 6092" xfId="12659" hidden="1"/>
    <cellStyle name="Currency [0] 6092" xfId="42047" hidden="1"/>
    <cellStyle name="Currency [0] 6093" xfId="12677" hidden="1"/>
    <cellStyle name="Currency [0] 6093" xfId="42065" hidden="1"/>
    <cellStyle name="Currency [0] 6094" xfId="12699" hidden="1"/>
    <cellStyle name="Currency [0] 6094" xfId="42087" hidden="1"/>
    <cellStyle name="Currency [0] 6095" xfId="12701" hidden="1"/>
    <cellStyle name="Currency [0] 6095" xfId="42089" hidden="1"/>
    <cellStyle name="Currency [0] 6096" xfId="12629" hidden="1"/>
    <cellStyle name="Currency [0] 6096" xfId="42017" hidden="1"/>
    <cellStyle name="Currency [0] 6097" xfId="12613" hidden="1"/>
    <cellStyle name="Currency [0] 6097" xfId="42001" hidden="1"/>
    <cellStyle name="Currency [0] 6098" xfId="12673" hidden="1"/>
    <cellStyle name="Currency [0] 6098" xfId="42061" hidden="1"/>
    <cellStyle name="Currency [0] 6099" xfId="12618" hidden="1"/>
    <cellStyle name="Currency [0] 6099" xfId="42006" hidden="1"/>
    <cellStyle name="Currency [0] 61" xfId="2416" hidden="1"/>
    <cellStyle name="Currency [0] 61" xfId="31805" hidden="1"/>
    <cellStyle name="Currency [0] 610" xfId="3043" hidden="1"/>
    <cellStyle name="Currency [0] 610" xfId="32432" hidden="1"/>
    <cellStyle name="Currency [0] 6100" xfId="12662" hidden="1"/>
    <cellStyle name="Currency [0] 6100" xfId="42050" hidden="1"/>
    <cellStyle name="Currency [0] 6101" xfId="12706" hidden="1"/>
    <cellStyle name="Currency [0] 6101" xfId="42094" hidden="1"/>
    <cellStyle name="Currency [0] 6102" xfId="12674" hidden="1"/>
    <cellStyle name="Currency [0] 6102" xfId="42062" hidden="1"/>
    <cellStyle name="Currency [0] 6103" xfId="12682" hidden="1"/>
    <cellStyle name="Currency [0] 6103" xfId="42070" hidden="1"/>
    <cellStyle name="Currency [0] 6104" xfId="12718" hidden="1"/>
    <cellStyle name="Currency [0] 6104" xfId="42106" hidden="1"/>
    <cellStyle name="Currency [0] 6105" xfId="12720" hidden="1"/>
    <cellStyle name="Currency [0] 6105" xfId="42108" hidden="1"/>
    <cellStyle name="Currency [0] 6106" xfId="12676" hidden="1"/>
    <cellStyle name="Currency [0] 6106" xfId="42064" hidden="1"/>
    <cellStyle name="Currency [0] 6107" xfId="12689" hidden="1"/>
    <cellStyle name="Currency [0] 6107" xfId="42077" hidden="1"/>
    <cellStyle name="Currency [0] 6108" xfId="12694" hidden="1"/>
    <cellStyle name="Currency [0] 6108" xfId="42082" hidden="1"/>
    <cellStyle name="Currency [0] 6109" xfId="12688" hidden="1"/>
    <cellStyle name="Currency [0] 6109" xfId="42076" hidden="1"/>
    <cellStyle name="Currency [0] 611" xfId="3047" hidden="1"/>
    <cellStyle name="Currency [0] 611" xfId="32436" hidden="1"/>
    <cellStyle name="Currency [0] 6110" xfId="12736" hidden="1"/>
    <cellStyle name="Currency [0] 6110" xfId="42124" hidden="1"/>
    <cellStyle name="Currency [0] 6111" xfId="12744" hidden="1"/>
    <cellStyle name="Currency [0] 6111" xfId="42132" hidden="1"/>
    <cellStyle name="Currency [0] 6112" xfId="12672" hidden="1"/>
    <cellStyle name="Currency [0] 6112" xfId="42060" hidden="1"/>
    <cellStyle name="Currency [0] 6113" xfId="12730" hidden="1"/>
    <cellStyle name="Currency [0] 6113" xfId="42118" hidden="1"/>
    <cellStyle name="Currency [0] 6114" xfId="12753" hidden="1"/>
    <cellStyle name="Currency [0] 6114" xfId="42141" hidden="1"/>
    <cellStyle name="Currency [0] 6115" xfId="12755" hidden="1"/>
    <cellStyle name="Currency [0] 6115" xfId="42143" hidden="1"/>
    <cellStyle name="Currency [0] 6116" xfId="12655" hidden="1"/>
    <cellStyle name="Currency [0] 6116" xfId="42043" hidden="1"/>
    <cellStyle name="Currency [0] 6117" xfId="12665" hidden="1"/>
    <cellStyle name="Currency [0] 6117" xfId="42053" hidden="1"/>
    <cellStyle name="Currency [0] 6118" xfId="12727" hidden="1"/>
    <cellStyle name="Currency [0] 6118" xfId="42115" hidden="1"/>
    <cellStyle name="Currency [0] 6119" xfId="12692" hidden="1"/>
    <cellStyle name="Currency [0] 6119" xfId="42080" hidden="1"/>
    <cellStyle name="Currency [0] 612" xfId="3053" hidden="1"/>
    <cellStyle name="Currency [0] 612" xfId="32442" hidden="1"/>
    <cellStyle name="Currency [0] 6120" xfId="12637" hidden="1"/>
    <cellStyle name="Currency [0] 6120" xfId="42025" hidden="1"/>
    <cellStyle name="Currency [0] 6121" xfId="12763" hidden="1"/>
    <cellStyle name="Currency [0] 6121" xfId="42151" hidden="1"/>
    <cellStyle name="Currency [0] 6122" xfId="12728" hidden="1"/>
    <cellStyle name="Currency [0] 6122" xfId="42116" hidden="1"/>
    <cellStyle name="Currency [0] 6123" xfId="12739" hidden="1"/>
    <cellStyle name="Currency [0] 6123" xfId="42127" hidden="1"/>
    <cellStyle name="Currency [0] 6124" xfId="12771" hidden="1"/>
    <cellStyle name="Currency [0] 6124" xfId="42159" hidden="1"/>
    <cellStyle name="Currency [0] 6125" xfId="12773" hidden="1"/>
    <cellStyle name="Currency [0] 6125" xfId="42161" hidden="1"/>
    <cellStyle name="Currency [0] 6126" xfId="12725" hidden="1"/>
    <cellStyle name="Currency [0] 6126" xfId="42113" hidden="1"/>
    <cellStyle name="Currency [0] 6127" xfId="12724" hidden="1"/>
    <cellStyle name="Currency [0] 6127" xfId="42112" hidden="1"/>
    <cellStyle name="Currency [0] 6128" xfId="12714" hidden="1"/>
    <cellStyle name="Currency [0] 6128" xfId="42102" hidden="1"/>
    <cellStyle name="Currency [0] 6129" xfId="12710" hidden="1"/>
    <cellStyle name="Currency [0] 6129" xfId="42098" hidden="1"/>
    <cellStyle name="Currency [0] 613" xfId="3056" hidden="1"/>
    <cellStyle name="Currency [0] 613" xfId="32445" hidden="1"/>
    <cellStyle name="Currency [0] 6130" xfId="12712" hidden="1"/>
    <cellStyle name="Currency [0] 6130" xfId="42100" hidden="1"/>
    <cellStyle name="Currency [0] 6131" xfId="12780" hidden="1"/>
    <cellStyle name="Currency [0] 6131" xfId="42168" hidden="1"/>
    <cellStyle name="Currency [0] 6132" xfId="12615" hidden="1"/>
    <cellStyle name="Currency [0] 6132" xfId="42003" hidden="1"/>
    <cellStyle name="Currency [0] 6133" xfId="12758" hidden="1"/>
    <cellStyle name="Currency [0] 6133" xfId="42146" hidden="1"/>
    <cellStyle name="Currency [0] 6134" xfId="12786" hidden="1"/>
    <cellStyle name="Currency [0] 6134" xfId="42174" hidden="1"/>
    <cellStyle name="Currency [0] 6135" xfId="12788" hidden="1"/>
    <cellStyle name="Currency [0] 6135" xfId="42176" hidden="1"/>
    <cellStyle name="Currency [0] 6136" xfId="12663" hidden="1"/>
    <cellStyle name="Currency [0] 6136" xfId="42051" hidden="1"/>
    <cellStyle name="Currency [0] 6137" xfId="12737" hidden="1"/>
    <cellStyle name="Currency [0] 6137" xfId="42125" hidden="1"/>
    <cellStyle name="Currency [0] 6138" xfId="12693" hidden="1"/>
    <cellStyle name="Currency [0] 6138" xfId="42081" hidden="1"/>
    <cellStyle name="Currency [0] 6139" xfId="12729" hidden="1"/>
    <cellStyle name="Currency [0] 6139" xfId="42117" hidden="1"/>
    <cellStyle name="Currency [0] 614" xfId="3042" hidden="1"/>
    <cellStyle name="Currency [0] 614" xfId="32431" hidden="1"/>
    <cellStyle name="Currency [0] 6140" xfId="12733" hidden="1"/>
    <cellStyle name="Currency [0] 6140" xfId="42121" hidden="1"/>
    <cellStyle name="Currency [0] 6141" xfId="12794" hidden="1"/>
    <cellStyle name="Currency [0] 6141" xfId="42182" hidden="1"/>
    <cellStyle name="Currency [0] 6142" xfId="12610" hidden="1"/>
    <cellStyle name="Currency [0] 6142" xfId="41998" hidden="1"/>
    <cellStyle name="Currency [0] 6143" xfId="12776" hidden="1"/>
    <cellStyle name="Currency [0] 6143" xfId="42164" hidden="1"/>
    <cellStyle name="Currency [0] 6144" xfId="12799" hidden="1"/>
    <cellStyle name="Currency [0] 6144" xfId="42187" hidden="1"/>
    <cellStyle name="Currency [0] 6145" xfId="12801" hidden="1"/>
    <cellStyle name="Currency [0] 6145" xfId="42189" hidden="1"/>
    <cellStyle name="Currency [0] 6146" xfId="12657" hidden="1"/>
    <cellStyle name="Currency [0] 6146" xfId="42045" hidden="1"/>
    <cellStyle name="Currency [0] 6147" xfId="12756" hidden="1"/>
    <cellStyle name="Currency [0] 6147" xfId="42144" hidden="1"/>
    <cellStyle name="Currency [0] 6148" xfId="12723" hidden="1"/>
    <cellStyle name="Currency [0] 6148" xfId="42111" hidden="1"/>
    <cellStyle name="Currency [0] 6149" xfId="12741" hidden="1"/>
    <cellStyle name="Currency [0] 6149" xfId="42129" hidden="1"/>
    <cellStyle name="Currency [0] 615" xfId="3052" hidden="1"/>
    <cellStyle name="Currency [0] 615" xfId="32441" hidden="1"/>
    <cellStyle name="Currency [0] 6150" xfId="12738" hidden="1"/>
    <cellStyle name="Currency [0] 6150" xfId="42126" hidden="1"/>
    <cellStyle name="Currency [0] 6151" xfId="12805" hidden="1"/>
    <cellStyle name="Currency [0] 6151" xfId="42193" hidden="1"/>
    <cellStyle name="Currency [0] 6152" xfId="12690" hidden="1"/>
    <cellStyle name="Currency [0] 6152" xfId="42078" hidden="1"/>
    <cellStyle name="Currency [0] 6153" xfId="12790" hidden="1"/>
    <cellStyle name="Currency [0] 6153" xfId="42178" hidden="1"/>
    <cellStyle name="Currency [0] 6154" xfId="12812" hidden="1"/>
    <cellStyle name="Currency [0] 6154" xfId="42200" hidden="1"/>
    <cellStyle name="Currency [0] 6155" xfId="12814" hidden="1"/>
    <cellStyle name="Currency [0] 6155" xfId="42202" hidden="1"/>
    <cellStyle name="Currency [0] 6156" xfId="12742" hidden="1"/>
    <cellStyle name="Currency [0] 6156" xfId="42130" hidden="1"/>
    <cellStyle name="Currency [0] 6157" xfId="12774" hidden="1"/>
    <cellStyle name="Currency [0] 6157" xfId="42162" hidden="1"/>
    <cellStyle name="Currency [0] 6158" xfId="12626" hidden="1"/>
    <cellStyle name="Currency [0] 6158" xfId="42014" hidden="1"/>
    <cellStyle name="Currency [0] 6159" xfId="12760" hidden="1"/>
    <cellStyle name="Currency [0] 6159" xfId="42148" hidden="1"/>
    <cellStyle name="Currency [0] 616" xfId="3063" hidden="1"/>
    <cellStyle name="Currency [0] 616" xfId="32452" hidden="1"/>
    <cellStyle name="Currency [0] 6160" xfId="12757" hidden="1"/>
    <cellStyle name="Currency [0] 6160" xfId="42145" hidden="1"/>
    <cellStyle name="Currency [0] 6161" xfId="12818" hidden="1"/>
    <cellStyle name="Currency [0] 6161" xfId="42206" hidden="1"/>
    <cellStyle name="Currency [0] 6162" xfId="12653" hidden="1"/>
    <cellStyle name="Currency [0] 6162" xfId="42041" hidden="1"/>
    <cellStyle name="Currency [0] 6163" xfId="12802" hidden="1"/>
    <cellStyle name="Currency [0] 6163" xfId="42190" hidden="1"/>
    <cellStyle name="Currency [0] 6164" xfId="12822" hidden="1"/>
    <cellStyle name="Currency [0] 6164" xfId="42210" hidden="1"/>
    <cellStyle name="Currency [0] 6165" xfId="12824" hidden="1"/>
    <cellStyle name="Currency [0] 6165" xfId="42212" hidden="1"/>
    <cellStyle name="Currency [0] 6166" xfId="12761" hidden="1"/>
    <cellStyle name="Currency [0] 6166" xfId="42149" hidden="1"/>
    <cellStyle name="Currency [0] 6167" xfId="12789" hidden="1"/>
    <cellStyle name="Currency [0] 6167" xfId="42177" hidden="1"/>
    <cellStyle name="Currency [0] 6168" xfId="12749" hidden="1"/>
    <cellStyle name="Currency [0] 6168" xfId="42137" hidden="1"/>
    <cellStyle name="Currency [0] 6169" xfId="12778" hidden="1"/>
    <cellStyle name="Currency [0] 6169" xfId="42166" hidden="1"/>
    <cellStyle name="Currency [0] 617" xfId="3064" hidden="1"/>
    <cellStyle name="Currency [0] 617" xfId="32453" hidden="1"/>
    <cellStyle name="Currency [0] 6170" xfId="12775" hidden="1"/>
    <cellStyle name="Currency [0] 6170" xfId="42163" hidden="1"/>
    <cellStyle name="Currency [0] 6171" xfId="12828" hidden="1"/>
    <cellStyle name="Currency [0] 6171" xfId="42216" hidden="1"/>
    <cellStyle name="Currency [0] 6172" xfId="12656" hidden="1"/>
    <cellStyle name="Currency [0] 6172" xfId="42044" hidden="1"/>
    <cellStyle name="Currency [0] 6173" xfId="12815" hidden="1"/>
    <cellStyle name="Currency [0] 6173" xfId="42203" hidden="1"/>
    <cellStyle name="Currency [0] 6174" xfId="12832" hidden="1"/>
    <cellStyle name="Currency [0] 6174" xfId="42220" hidden="1"/>
    <cellStyle name="Currency [0] 6175" xfId="12834" hidden="1"/>
    <cellStyle name="Currency [0] 6175" xfId="42222" hidden="1"/>
    <cellStyle name="Currency [0] 6176" xfId="12715" hidden="1"/>
    <cellStyle name="Currency [0] 6176" xfId="42103" hidden="1"/>
    <cellStyle name="Currency [0] 6177" xfId="12751" hidden="1"/>
    <cellStyle name="Currency [0] 6177" xfId="42139" hidden="1"/>
    <cellStyle name="Currency [0] 6178" xfId="12820" hidden="1"/>
    <cellStyle name="Currency [0] 6178" xfId="42208" hidden="1"/>
    <cellStyle name="Currency [0] 6179" xfId="12808" hidden="1"/>
    <cellStyle name="Currency [0] 6179" xfId="42196" hidden="1"/>
    <cellStyle name="Currency [0] 618" xfId="3028" hidden="1"/>
    <cellStyle name="Currency [0] 618" xfId="32417" hidden="1"/>
    <cellStyle name="Currency [0] 6180" xfId="12825" hidden="1"/>
    <cellStyle name="Currency [0] 6180" xfId="42213" hidden="1"/>
    <cellStyle name="Currency [0] 6181" xfId="12836" hidden="1"/>
    <cellStyle name="Currency [0] 6181" xfId="42224" hidden="1"/>
    <cellStyle name="Currency [0] 6182" xfId="12684" hidden="1"/>
    <cellStyle name="Currency [0] 6182" xfId="42072" hidden="1"/>
    <cellStyle name="Currency [0] 6183" xfId="12748" hidden="1"/>
    <cellStyle name="Currency [0] 6183" xfId="42136" hidden="1"/>
    <cellStyle name="Currency [0] 6184" xfId="12840" hidden="1"/>
    <cellStyle name="Currency [0] 6184" xfId="42228" hidden="1"/>
    <cellStyle name="Currency [0] 6185" xfId="12842" hidden="1"/>
    <cellStyle name="Currency [0] 6185" xfId="42230" hidden="1"/>
    <cellStyle name="Currency [0] 6186" xfId="12797" hidden="1"/>
    <cellStyle name="Currency [0] 6186" xfId="42185" hidden="1"/>
    <cellStyle name="Currency [0] 6187" xfId="12809" hidden="1"/>
    <cellStyle name="Currency [0] 6187" xfId="42197" hidden="1"/>
    <cellStyle name="Currency [0] 6188" xfId="12837" hidden="1"/>
    <cellStyle name="Currency [0] 6188" xfId="42225" hidden="1"/>
    <cellStyle name="Currency [0] 6189" xfId="12810" hidden="1"/>
    <cellStyle name="Currency [0] 6189" xfId="42198" hidden="1"/>
    <cellStyle name="Currency [0] 619" xfId="3021" hidden="1"/>
    <cellStyle name="Currency [0] 619" xfId="32410" hidden="1"/>
    <cellStyle name="Currency [0] 6190" xfId="12843" hidden="1"/>
    <cellStyle name="Currency [0] 6190" xfId="42231" hidden="1"/>
    <cellStyle name="Currency [0] 6191" xfId="12845" hidden="1"/>
    <cellStyle name="Currency [0] 6191" xfId="42233" hidden="1"/>
    <cellStyle name="Currency [0] 6192" xfId="12838" hidden="1"/>
    <cellStyle name="Currency [0] 6192" xfId="42226" hidden="1"/>
    <cellStyle name="Currency [0] 6193" xfId="12784" hidden="1"/>
    <cellStyle name="Currency [0] 6193" xfId="42172" hidden="1"/>
    <cellStyle name="Currency [0] 6194" xfId="12848" hidden="1"/>
    <cellStyle name="Currency [0] 6194" xfId="42236" hidden="1"/>
    <cellStyle name="Currency [0] 6195" xfId="12850" hidden="1"/>
    <cellStyle name="Currency [0] 6195" xfId="42238" hidden="1"/>
    <cellStyle name="Currency [0] 6196" xfId="12567" hidden="1"/>
    <cellStyle name="Currency [0] 6196" xfId="41955" hidden="1"/>
    <cellStyle name="Currency [0] 6197" xfId="12589" hidden="1"/>
    <cellStyle name="Currency [0] 6197" xfId="41977" hidden="1"/>
    <cellStyle name="Currency [0] 6198" xfId="12854" hidden="1"/>
    <cellStyle name="Currency [0] 6198" xfId="42242" hidden="1"/>
    <cellStyle name="Currency [0] 6199" xfId="12861" hidden="1"/>
    <cellStyle name="Currency [0] 6199" xfId="42249" hidden="1"/>
    <cellStyle name="Currency [0] 62" xfId="2452" hidden="1"/>
    <cellStyle name="Currency [0] 62" xfId="31841" hidden="1"/>
    <cellStyle name="Currency [0] 620" xfId="3049" hidden="1"/>
    <cellStyle name="Currency [0] 620" xfId="32438" hidden="1"/>
    <cellStyle name="Currency [0] 6200" xfId="12863" hidden="1"/>
    <cellStyle name="Currency [0] 6200" xfId="42251" hidden="1"/>
    <cellStyle name="Currency [0] 6201" xfId="12554" hidden="1"/>
    <cellStyle name="Currency [0] 6201" xfId="41942" hidden="1"/>
    <cellStyle name="Currency [0] 6202" xfId="12857" hidden="1"/>
    <cellStyle name="Currency [0] 6202" xfId="42245" hidden="1"/>
    <cellStyle name="Currency [0] 6203" xfId="12866" hidden="1"/>
    <cellStyle name="Currency [0] 6203" xfId="42254" hidden="1"/>
    <cellStyle name="Currency [0] 6204" xfId="12868" hidden="1"/>
    <cellStyle name="Currency [0] 6204" xfId="42256" hidden="1"/>
    <cellStyle name="Currency [0] 6205" xfId="12856" hidden="1"/>
    <cellStyle name="Currency [0] 6205" xfId="42244" hidden="1"/>
    <cellStyle name="Currency [0] 6206" xfId="12566" hidden="1"/>
    <cellStyle name="Currency [0] 6206" xfId="41954" hidden="1"/>
    <cellStyle name="Currency [0] 6207" xfId="12879" hidden="1"/>
    <cellStyle name="Currency [0] 6207" xfId="42267" hidden="1"/>
    <cellStyle name="Currency [0] 6208" xfId="12888" hidden="1"/>
    <cellStyle name="Currency [0] 6208" xfId="42276" hidden="1"/>
    <cellStyle name="Currency [0] 6209" xfId="12899" hidden="1"/>
    <cellStyle name="Currency [0] 6209" xfId="42287" hidden="1"/>
    <cellStyle name="Currency [0] 621" xfId="3023" hidden="1"/>
    <cellStyle name="Currency [0] 621" xfId="32412" hidden="1"/>
    <cellStyle name="Currency [0] 6210" xfId="12905" hidden="1"/>
    <cellStyle name="Currency [0] 6210" xfId="42293" hidden="1"/>
    <cellStyle name="Currency [0] 6211" xfId="12877" hidden="1"/>
    <cellStyle name="Currency [0] 6211" xfId="42265" hidden="1"/>
    <cellStyle name="Currency [0] 6212" xfId="12895" hidden="1"/>
    <cellStyle name="Currency [0] 6212" xfId="42283" hidden="1"/>
    <cellStyle name="Currency [0] 6213" xfId="12917" hidden="1"/>
    <cellStyle name="Currency [0] 6213" xfId="42305" hidden="1"/>
    <cellStyle name="Currency [0] 6214" xfId="12919" hidden="1"/>
    <cellStyle name="Currency [0] 6214" xfId="42307" hidden="1"/>
    <cellStyle name="Currency [0] 6215" xfId="12851" hidden="1"/>
    <cellStyle name="Currency [0] 6215" xfId="42239" hidden="1"/>
    <cellStyle name="Currency [0] 6216" xfId="12562" hidden="1"/>
    <cellStyle name="Currency [0] 6216" xfId="41950" hidden="1"/>
    <cellStyle name="Currency [0] 6217" xfId="12891" hidden="1"/>
    <cellStyle name="Currency [0] 6217" xfId="42279" hidden="1"/>
    <cellStyle name="Currency [0] 6218" xfId="12558" hidden="1"/>
    <cellStyle name="Currency [0] 6218" xfId="41946" hidden="1"/>
    <cellStyle name="Currency [0] 6219" xfId="12880" hidden="1"/>
    <cellStyle name="Currency [0] 6219" xfId="42268" hidden="1"/>
    <cellStyle name="Currency [0] 622" xfId="3044" hidden="1"/>
    <cellStyle name="Currency [0] 622" xfId="32433" hidden="1"/>
    <cellStyle name="Currency [0] 6220" xfId="12924" hidden="1"/>
    <cellStyle name="Currency [0] 6220" xfId="42312" hidden="1"/>
    <cellStyle name="Currency [0] 6221" xfId="12892" hidden="1"/>
    <cellStyle name="Currency [0] 6221" xfId="42280" hidden="1"/>
    <cellStyle name="Currency [0] 6222" xfId="12900" hidden="1"/>
    <cellStyle name="Currency [0] 6222" xfId="42288" hidden="1"/>
    <cellStyle name="Currency [0] 6223" xfId="12936" hidden="1"/>
    <cellStyle name="Currency [0] 6223" xfId="42324" hidden="1"/>
    <cellStyle name="Currency [0] 6224" xfId="12938" hidden="1"/>
    <cellStyle name="Currency [0] 6224" xfId="42326" hidden="1"/>
    <cellStyle name="Currency [0] 6225" xfId="12894" hidden="1"/>
    <cellStyle name="Currency [0] 6225" xfId="42282" hidden="1"/>
    <cellStyle name="Currency [0] 6226" xfId="12907" hidden="1"/>
    <cellStyle name="Currency [0] 6226" xfId="42295" hidden="1"/>
    <cellStyle name="Currency [0] 6227" xfId="12912" hidden="1"/>
    <cellStyle name="Currency [0] 6227" xfId="42300" hidden="1"/>
    <cellStyle name="Currency [0] 6228" xfId="12906" hidden="1"/>
    <cellStyle name="Currency [0] 6228" xfId="42294" hidden="1"/>
    <cellStyle name="Currency [0] 6229" xfId="12954" hidden="1"/>
    <cellStyle name="Currency [0] 6229" xfId="42342" hidden="1"/>
    <cellStyle name="Currency [0] 623" xfId="3065" hidden="1"/>
    <cellStyle name="Currency [0] 623" xfId="32454" hidden="1"/>
    <cellStyle name="Currency [0] 6230" xfId="12962" hidden="1"/>
    <cellStyle name="Currency [0] 6230" xfId="42350" hidden="1"/>
    <cellStyle name="Currency [0] 6231" xfId="12890" hidden="1"/>
    <cellStyle name="Currency [0] 6231" xfId="42278" hidden="1"/>
    <cellStyle name="Currency [0] 6232" xfId="12948" hidden="1"/>
    <cellStyle name="Currency [0] 6232" xfId="42336" hidden="1"/>
    <cellStyle name="Currency [0] 6233" xfId="12971" hidden="1"/>
    <cellStyle name="Currency [0] 6233" xfId="42359" hidden="1"/>
    <cellStyle name="Currency [0] 6234" xfId="12973" hidden="1"/>
    <cellStyle name="Currency [0] 6234" xfId="42361" hidden="1"/>
    <cellStyle name="Currency [0] 6235" xfId="12873" hidden="1"/>
    <cellStyle name="Currency [0] 6235" xfId="42261" hidden="1"/>
    <cellStyle name="Currency [0] 6236" xfId="12883" hidden="1"/>
    <cellStyle name="Currency [0] 6236" xfId="42271" hidden="1"/>
    <cellStyle name="Currency [0] 6237" xfId="12945" hidden="1"/>
    <cellStyle name="Currency [0] 6237" xfId="42333" hidden="1"/>
    <cellStyle name="Currency [0] 6238" xfId="12910" hidden="1"/>
    <cellStyle name="Currency [0] 6238" xfId="42298" hidden="1"/>
    <cellStyle name="Currency [0] 6239" xfId="12859" hidden="1"/>
    <cellStyle name="Currency [0] 6239" xfId="42247" hidden="1"/>
    <cellStyle name="Currency [0] 624" xfId="3050" hidden="1"/>
    <cellStyle name="Currency [0] 624" xfId="32439" hidden="1"/>
    <cellStyle name="Currency [0] 6240" xfId="12981" hidden="1"/>
    <cellStyle name="Currency [0] 6240" xfId="42369" hidden="1"/>
    <cellStyle name="Currency [0] 6241" xfId="12946" hidden="1"/>
    <cellStyle name="Currency [0] 6241" xfId="42334" hidden="1"/>
    <cellStyle name="Currency [0] 6242" xfId="12957" hidden="1"/>
    <cellStyle name="Currency [0] 6242" xfId="42345" hidden="1"/>
    <cellStyle name="Currency [0] 6243" xfId="12989" hidden="1"/>
    <cellStyle name="Currency [0] 6243" xfId="42377" hidden="1"/>
    <cellStyle name="Currency [0] 6244" xfId="12991" hidden="1"/>
    <cellStyle name="Currency [0] 6244" xfId="42379" hidden="1"/>
    <cellStyle name="Currency [0] 6245" xfId="12943" hidden="1"/>
    <cellStyle name="Currency [0] 6245" xfId="42331" hidden="1"/>
    <cellStyle name="Currency [0] 6246" xfId="12942" hidden="1"/>
    <cellStyle name="Currency [0] 6246" xfId="42330" hidden="1"/>
    <cellStyle name="Currency [0] 6247" xfId="12932" hidden="1"/>
    <cellStyle name="Currency [0] 6247" xfId="42320" hidden="1"/>
    <cellStyle name="Currency [0] 6248" xfId="12928" hidden="1"/>
    <cellStyle name="Currency [0] 6248" xfId="42316" hidden="1"/>
    <cellStyle name="Currency [0] 6249" xfId="12930" hidden="1"/>
    <cellStyle name="Currency [0] 6249" xfId="42318" hidden="1"/>
    <cellStyle name="Currency [0] 625" xfId="3054" hidden="1"/>
    <cellStyle name="Currency [0] 625" xfId="32443" hidden="1"/>
    <cellStyle name="Currency [0] 6250" xfId="12998" hidden="1"/>
    <cellStyle name="Currency [0] 6250" xfId="42386" hidden="1"/>
    <cellStyle name="Currency [0] 6251" xfId="12560" hidden="1"/>
    <cellStyle name="Currency [0] 6251" xfId="41948" hidden="1"/>
    <cellStyle name="Currency [0] 6252" xfId="12976" hidden="1"/>
    <cellStyle name="Currency [0] 6252" xfId="42364" hidden="1"/>
    <cellStyle name="Currency [0] 6253" xfId="13004" hidden="1"/>
    <cellStyle name="Currency [0] 6253" xfId="42392" hidden="1"/>
    <cellStyle name="Currency [0] 6254" xfId="13006" hidden="1"/>
    <cellStyle name="Currency [0] 6254" xfId="42394" hidden="1"/>
    <cellStyle name="Currency [0] 6255" xfId="12881" hidden="1"/>
    <cellStyle name="Currency [0] 6255" xfId="42269" hidden="1"/>
    <cellStyle name="Currency [0] 6256" xfId="12955" hidden="1"/>
    <cellStyle name="Currency [0] 6256" xfId="42343" hidden="1"/>
    <cellStyle name="Currency [0] 6257" xfId="12911" hidden="1"/>
    <cellStyle name="Currency [0] 6257" xfId="42299" hidden="1"/>
    <cellStyle name="Currency [0] 6258" xfId="12947" hidden="1"/>
    <cellStyle name="Currency [0] 6258" xfId="42335" hidden="1"/>
    <cellStyle name="Currency [0] 6259" xfId="12951" hidden="1"/>
    <cellStyle name="Currency [0] 6259" xfId="42339" hidden="1"/>
    <cellStyle name="Currency [0] 626" xfId="3070" hidden="1"/>
    <cellStyle name="Currency [0] 626" xfId="32459" hidden="1"/>
    <cellStyle name="Currency [0] 6260" xfId="13012" hidden="1"/>
    <cellStyle name="Currency [0] 6260" xfId="42400" hidden="1"/>
    <cellStyle name="Currency [0] 6261" xfId="12595" hidden="1"/>
    <cellStyle name="Currency [0] 6261" xfId="41983" hidden="1"/>
    <cellStyle name="Currency [0] 6262" xfId="12994" hidden="1"/>
    <cellStyle name="Currency [0] 6262" xfId="42382" hidden="1"/>
    <cellStyle name="Currency [0] 6263" xfId="13017" hidden="1"/>
    <cellStyle name="Currency [0] 6263" xfId="42405" hidden="1"/>
    <cellStyle name="Currency [0] 6264" xfId="13019" hidden="1"/>
    <cellStyle name="Currency [0] 6264" xfId="42407" hidden="1"/>
    <cellStyle name="Currency [0] 6265" xfId="12875" hidden="1"/>
    <cellStyle name="Currency [0] 6265" xfId="42263" hidden="1"/>
    <cellStyle name="Currency [0] 6266" xfId="12974" hidden="1"/>
    <cellStyle name="Currency [0] 6266" xfId="42362" hidden="1"/>
    <cellStyle name="Currency [0] 6267" xfId="12941" hidden="1"/>
    <cellStyle name="Currency [0] 6267" xfId="42329" hidden="1"/>
    <cellStyle name="Currency [0] 6268" xfId="12959" hidden="1"/>
    <cellStyle name="Currency [0] 6268" xfId="42347" hidden="1"/>
    <cellStyle name="Currency [0] 6269" xfId="12956" hidden="1"/>
    <cellStyle name="Currency [0] 6269" xfId="42344" hidden="1"/>
    <cellStyle name="Currency [0] 627" xfId="3071" hidden="1"/>
    <cellStyle name="Currency [0] 627" xfId="32460" hidden="1"/>
    <cellStyle name="Currency [0] 6270" xfId="13023" hidden="1"/>
    <cellStyle name="Currency [0] 6270" xfId="42411" hidden="1"/>
    <cellStyle name="Currency [0] 6271" xfId="12908" hidden="1"/>
    <cellStyle name="Currency [0] 6271" xfId="42296" hidden="1"/>
    <cellStyle name="Currency [0] 6272" xfId="13008" hidden="1"/>
    <cellStyle name="Currency [0] 6272" xfId="42396" hidden="1"/>
    <cellStyle name="Currency [0] 6273" xfId="13030" hidden="1"/>
    <cellStyle name="Currency [0] 6273" xfId="42418" hidden="1"/>
    <cellStyle name="Currency [0] 6274" xfId="13032" hidden="1"/>
    <cellStyle name="Currency [0] 6274" xfId="42420" hidden="1"/>
    <cellStyle name="Currency [0] 6275" xfId="12960" hidden="1"/>
    <cellStyle name="Currency [0] 6275" xfId="42348" hidden="1"/>
    <cellStyle name="Currency [0] 6276" xfId="12992" hidden="1"/>
    <cellStyle name="Currency [0] 6276" xfId="42380" hidden="1"/>
    <cellStyle name="Currency [0] 6277" xfId="12640" hidden="1"/>
    <cellStyle name="Currency [0] 6277" xfId="42028" hidden="1"/>
    <cellStyle name="Currency [0] 6278" xfId="12978" hidden="1"/>
    <cellStyle name="Currency [0] 6278" xfId="42366" hidden="1"/>
    <cellStyle name="Currency [0] 6279" xfId="12975" hidden="1"/>
    <cellStyle name="Currency [0] 6279" xfId="42363" hidden="1"/>
    <cellStyle name="Currency [0] 628" xfId="3051" hidden="1"/>
    <cellStyle name="Currency [0] 628" xfId="32440" hidden="1"/>
    <cellStyle name="Currency [0] 6280" xfId="13036" hidden="1"/>
    <cellStyle name="Currency [0] 6280" xfId="42424" hidden="1"/>
    <cellStyle name="Currency [0] 6281" xfId="12871" hidden="1"/>
    <cellStyle name="Currency [0] 6281" xfId="42259" hidden="1"/>
    <cellStyle name="Currency [0] 6282" xfId="13020" hidden="1"/>
    <cellStyle name="Currency [0] 6282" xfId="42408" hidden="1"/>
    <cellStyle name="Currency [0] 6283" xfId="13040" hidden="1"/>
    <cellStyle name="Currency [0] 6283" xfId="42428" hidden="1"/>
    <cellStyle name="Currency [0] 6284" xfId="13042" hidden="1"/>
    <cellStyle name="Currency [0] 6284" xfId="42430" hidden="1"/>
    <cellStyle name="Currency [0] 6285" xfId="12979" hidden="1"/>
    <cellStyle name="Currency [0] 6285" xfId="42367" hidden="1"/>
    <cellStyle name="Currency [0] 6286" xfId="13007" hidden="1"/>
    <cellStyle name="Currency [0] 6286" xfId="42395" hidden="1"/>
    <cellStyle name="Currency [0] 6287" xfId="12967" hidden="1"/>
    <cellStyle name="Currency [0] 6287" xfId="42355" hidden="1"/>
    <cellStyle name="Currency [0] 6288" xfId="12996" hidden="1"/>
    <cellStyle name="Currency [0] 6288" xfId="42384" hidden="1"/>
    <cellStyle name="Currency [0] 6289" xfId="12993" hidden="1"/>
    <cellStyle name="Currency [0] 6289" xfId="42381" hidden="1"/>
    <cellStyle name="Currency [0] 629" xfId="3058" hidden="1"/>
    <cellStyle name="Currency [0] 629" xfId="32447" hidden="1"/>
    <cellStyle name="Currency [0] 6290" xfId="13046" hidden="1"/>
    <cellStyle name="Currency [0] 6290" xfId="42434" hidden="1"/>
    <cellStyle name="Currency [0] 6291" xfId="12874" hidden="1"/>
    <cellStyle name="Currency [0] 6291" xfId="42262" hidden="1"/>
    <cellStyle name="Currency [0] 6292" xfId="13033" hidden="1"/>
    <cellStyle name="Currency [0] 6292" xfId="42421" hidden="1"/>
    <cellStyle name="Currency [0] 6293" xfId="13050" hidden="1"/>
    <cellStyle name="Currency [0] 6293" xfId="42438" hidden="1"/>
    <cellStyle name="Currency [0] 6294" xfId="13052" hidden="1"/>
    <cellStyle name="Currency [0] 6294" xfId="42440" hidden="1"/>
    <cellStyle name="Currency [0] 6295" xfId="12933" hidden="1"/>
    <cellStyle name="Currency [0] 6295" xfId="42321" hidden="1"/>
    <cellStyle name="Currency [0] 6296" xfId="12969" hidden="1"/>
    <cellStyle name="Currency [0] 6296" xfId="42357" hidden="1"/>
    <cellStyle name="Currency [0] 6297" xfId="13038" hidden="1"/>
    <cellStyle name="Currency [0] 6297" xfId="42426" hidden="1"/>
    <cellStyle name="Currency [0] 6298" xfId="13026" hidden="1"/>
    <cellStyle name="Currency [0] 6298" xfId="42414" hidden="1"/>
    <cellStyle name="Currency [0] 6299" xfId="13043" hidden="1"/>
    <cellStyle name="Currency [0] 6299" xfId="42431" hidden="1"/>
    <cellStyle name="Currency [0] 63" xfId="2432" hidden="1"/>
    <cellStyle name="Currency [0] 63" xfId="31821" hidden="1"/>
    <cellStyle name="Currency [0] 630" xfId="3062" hidden="1"/>
    <cellStyle name="Currency [0] 630" xfId="32451" hidden="1"/>
    <cellStyle name="Currency [0] 6300" xfId="13054" hidden="1"/>
    <cellStyle name="Currency [0] 6300" xfId="42442" hidden="1"/>
    <cellStyle name="Currency [0] 6301" xfId="12902" hidden="1"/>
    <cellStyle name="Currency [0] 6301" xfId="42290" hidden="1"/>
    <cellStyle name="Currency [0] 6302" xfId="12966" hidden="1"/>
    <cellStyle name="Currency [0] 6302" xfId="42354" hidden="1"/>
    <cellStyle name="Currency [0] 6303" xfId="13058" hidden="1"/>
    <cellStyle name="Currency [0] 6303" xfId="42446" hidden="1"/>
    <cellStyle name="Currency [0] 6304" xfId="13060" hidden="1"/>
    <cellStyle name="Currency [0] 6304" xfId="42448" hidden="1"/>
    <cellStyle name="Currency [0] 6305" xfId="13015" hidden="1"/>
    <cellStyle name="Currency [0] 6305" xfId="42403" hidden="1"/>
    <cellStyle name="Currency [0] 6306" xfId="13027" hidden="1"/>
    <cellStyle name="Currency [0] 6306" xfId="42415" hidden="1"/>
    <cellStyle name="Currency [0] 6307" xfId="13055" hidden="1"/>
    <cellStyle name="Currency [0] 6307" xfId="42443" hidden="1"/>
    <cellStyle name="Currency [0] 6308" xfId="13028" hidden="1"/>
    <cellStyle name="Currency [0] 6308" xfId="42416" hidden="1"/>
    <cellStyle name="Currency [0] 6309" xfId="13061" hidden="1"/>
    <cellStyle name="Currency [0] 6309" xfId="42449" hidden="1"/>
    <cellStyle name="Currency [0] 631" xfId="3057" hidden="1"/>
    <cellStyle name="Currency [0] 631" xfId="32446" hidden="1"/>
    <cellStyle name="Currency [0] 6310" xfId="13063" hidden="1"/>
    <cellStyle name="Currency [0] 6310" xfId="42451" hidden="1"/>
    <cellStyle name="Currency [0] 6311" xfId="13056" hidden="1"/>
    <cellStyle name="Currency [0] 6311" xfId="42444" hidden="1"/>
    <cellStyle name="Currency [0] 6312" xfId="13002" hidden="1"/>
    <cellStyle name="Currency [0] 6312" xfId="42390" hidden="1"/>
    <cellStyle name="Currency [0] 6313" xfId="13065" hidden="1"/>
    <cellStyle name="Currency [0] 6313" xfId="42453" hidden="1"/>
    <cellStyle name="Currency [0] 6314" xfId="13067" hidden="1"/>
    <cellStyle name="Currency [0] 6314" xfId="42455" hidden="1"/>
    <cellStyle name="Currency [0] 6315" xfId="12579" hidden="1"/>
    <cellStyle name="Currency [0] 6315" xfId="41967" hidden="1"/>
    <cellStyle name="Currency [0] 6316" xfId="12557" hidden="1"/>
    <cellStyle name="Currency [0] 6316" xfId="41945" hidden="1"/>
    <cellStyle name="Currency [0] 6317" xfId="13073" hidden="1"/>
    <cellStyle name="Currency [0] 6317" xfId="42461" hidden="1"/>
    <cellStyle name="Currency [0] 6318" xfId="13079" hidden="1"/>
    <cellStyle name="Currency [0] 6318" xfId="42467" hidden="1"/>
    <cellStyle name="Currency [0] 6319" xfId="13081" hidden="1"/>
    <cellStyle name="Currency [0] 6319" xfId="42469" hidden="1"/>
    <cellStyle name="Currency [0] 632" xfId="3080" hidden="1"/>
    <cellStyle name="Currency [0] 632" xfId="32469" hidden="1"/>
    <cellStyle name="Currency [0] 6320" xfId="12574" hidden="1"/>
    <cellStyle name="Currency [0] 6320" xfId="41962" hidden="1"/>
    <cellStyle name="Currency [0] 6321" xfId="13075" hidden="1"/>
    <cellStyle name="Currency [0] 6321" xfId="42463" hidden="1"/>
    <cellStyle name="Currency [0] 6322" xfId="13083" hidden="1"/>
    <cellStyle name="Currency [0] 6322" xfId="42471" hidden="1"/>
    <cellStyle name="Currency [0] 6323" xfId="13085" hidden="1"/>
    <cellStyle name="Currency [0] 6323" xfId="42473" hidden="1"/>
    <cellStyle name="Currency [0] 6324" xfId="13074" hidden="1"/>
    <cellStyle name="Currency [0] 6324" xfId="42462" hidden="1"/>
    <cellStyle name="Currency [0] 6325" xfId="12580" hidden="1"/>
    <cellStyle name="Currency [0] 6325" xfId="41968" hidden="1"/>
    <cellStyle name="Currency [0] 6326" xfId="13096" hidden="1"/>
    <cellStyle name="Currency [0] 6326" xfId="42484" hidden="1"/>
    <cellStyle name="Currency [0] 6327" xfId="13105" hidden="1"/>
    <cellStyle name="Currency [0] 6327" xfId="42493" hidden="1"/>
    <cellStyle name="Currency [0] 6328" xfId="13116" hidden="1"/>
    <cellStyle name="Currency [0] 6328" xfId="42504" hidden="1"/>
    <cellStyle name="Currency [0] 6329" xfId="13122" hidden="1"/>
    <cellStyle name="Currency [0] 6329" xfId="42510" hidden="1"/>
    <cellStyle name="Currency [0] 633" xfId="3086" hidden="1"/>
    <cellStyle name="Currency [0] 633" xfId="32475" hidden="1"/>
    <cellStyle name="Currency [0] 6330" xfId="13094" hidden="1"/>
    <cellStyle name="Currency [0] 6330" xfId="42482" hidden="1"/>
    <cellStyle name="Currency [0] 6331" xfId="13112" hidden="1"/>
    <cellStyle name="Currency [0] 6331" xfId="42500" hidden="1"/>
    <cellStyle name="Currency [0] 6332" xfId="13134" hidden="1"/>
    <cellStyle name="Currency [0] 6332" xfId="42522" hidden="1"/>
    <cellStyle name="Currency [0] 6333" xfId="13136" hidden="1"/>
    <cellStyle name="Currency [0] 6333" xfId="42524" hidden="1"/>
    <cellStyle name="Currency [0] 6334" xfId="13070" hidden="1"/>
    <cellStyle name="Currency [0] 6334" xfId="42458" hidden="1"/>
    <cellStyle name="Currency [0] 6335" xfId="12584" hidden="1"/>
    <cellStyle name="Currency [0] 6335" xfId="41972" hidden="1"/>
    <cellStyle name="Currency [0] 6336" xfId="13108" hidden="1"/>
    <cellStyle name="Currency [0] 6336" xfId="42496" hidden="1"/>
    <cellStyle name="Currency [0] 6337" xfId="12600" hidden="1"/>
    <cellStyle name="Currency [0] 6337" xfId="41988" hidden="1"/>
    <cellStyle name="Currency [0] 6338" xfId="13097" hidden="1"/>
    <cellStyle name="Currency [0] 6338" xfId="42485" hidden="1"/>
    <cellStyle name="Currency [0] 6339" xfId="13141" hidden="1"/>
    <cellStyle name="Currency [0] 6339" xfId="42529" hidden="1"/>
    <cellStyle name="Currency [0] 634" xfId="3048" hidden="1"/>
    <cellStyle name="Currency [0] 634" xfId="32437" hidden="1"/>
    <cellStyle name="Currency [0] 6340" xfId="13109" hidden="1"/>
    <cellStyle name="Currency [0] 6340" xfId="42497" hidden="1"/>
    <cellStyle name="Currency [0] 6341" xfId="13117" hidden="1"/>
    <cellStyle name="Currency [0] 6341" xfId="42505" hidden="1"/>
    <cellStyle name="Currency [0] 6342" xfId="13153" hidden="1"/>
    <cellStyle name="Currency [0] 6342" xfId="42541" hidden="1"/>
    <cellStyle name="Currency [0] 6343" xfId="13155" hidden="1"/>
    <cellStyle name="Currency [0] 6343" xfId="42543" hidden="1"/>
    <cellStyle name="Currency [0] 6344" xfId="13111" hidden="1"/>
    <cellStyle name="Currency [0] 6344" xfId="42499" hidden="1"/>
    <cellStyle name="Currency [0] 6345" xfId="13124" hidden="1"/>
    <cellStyle name="Currency [0] 6345" xfId="42512" hidden="1"/>
    <cellStyle name="Currency [0] 6346" xfId="13129" hidden="1"/>
    <cellStyle name="Currency [0] 6346" xfId="42517" hidden="1"/>
    <cellStyle name="Currency [0] 6347" xfId="13123" hidden="1"/>
    <cellStyle name="Currency [0] 6347" xfId="42511" hidden="1"/>
    <cellStyle name="Currency [0] 6348" xfId="13171" hidden="1"/>
    <cellStyle name="Currency [0] 6348" xfId="42559" hidden="1"/>
    <cellStyle name="Currency [0] 6349" xfId="13179" hidden="1"/>
    <cellStyle name="Currency [0] 6349" xfId="42567" hidden="1"/>
    <cellStyle name="Currency [0] 635" xfId="3078" hidden="1"/>
    <cellStyle name="Currency [0] 635" xfId="32467" hidden="1"/>
    <cellStyle name="Currency [0] 6350" xfId="13107" hidden="1"/>
    <cellStyle name="Currency [0] 6350" xfId="42495" hidden="1"/>
    <cellStyle name="Currency [0] 6351" xfId="13165" hidden="1"/>
    <cellStyle name="Currency [0] 6351" xfId="42553" hidden="1"/>
    <cellStyle name="Currency [0] 6352" xfId="13188" hidden="1"/>
    <cellStyle name="Currency [0] 6352" xfId="42576" hidden="1"/>
    <cellStyle name="Currency [0] 6353" xfId="13190" hidden="1"/>
    <cellStyle name="Currency [0] 6353" xfId="42578" hidden="1"/>
    <cellStyle name="Currency [0] 6354" xfId="13090" hidden="1"/>
    <cellStyle name="Currency [0] 6354" xfId="42478" hidden="1"/>
    <cellStyle name="Currency [0] 6355" xfId="13100" hidden="1"/>
    <cellStyle name="Currency [0] 6355" xfId="42488" hidden="1"/>
    <cellStyle name="Currency [0] 6356" xfId="13162" hidden="1"/>
    <cellStyle name="Currency [0] 6356" xfId="42550" hidden="1"/>
    <cellStyle name="Currency [0] 6357" xfId="13127" hidden="1"/>
    <cellStyle name="Currency [0] 6357" xfId="42515" hidden="1"/>
    <cellStyle name="Currency [0] 6358" xfId="13077" hidden="1"/>
    <cellStyle name="Currency [0] 6358" xfId="42465" hidden="1"/>
    <cellStyle name="Currency [0] 6359" xfId="13198" hidden="1"/>
    <cellStyle name="Currency [0] 6359" xfId="42586" hidden="1"/>
    <cellStyle name="Currency [0] 636" xfId="3090" hidden="1"/>
    <cellStyle name="Currency [0] 636" xfId="32479" hidden="1"/>
    <cellStyle name="Currency [0] 6360" xfId="13163" hidden="1"/>
    <cellStyle name="Currency [0] 6360" xfId="42551" hidden="1"/>
    <cellStyle name="Currency [0] 6361" xfId="13174" hidden="1"/>
    <cellStyle name="Currency [0] 6361" xfId="42562" hidden="1"/>
    <cellStyle name="Currency [0] 6362" xfId="13206" hidden="1"/>
    <cellStyle name="Currency [0] 6362" xfId="42594" hidden="1"/>
    <cellStyle name="Currency [0] 6363" xfId="13208" hidden="1"/>
    <cellStyle name="Currency [0] 6363" xfId="42596" hidden="1"/>
    <cellStyle name="Currency [0] 6364" xfId="13160" hidden="1"/>
    <cellStyle name="Currency [0] 6364" xfId="42548" hidden="1"/>
    <cellStyle name="Currency [0] 6365" xfId="13159" hidden="1"/>
    <cellStyle name="Currency [0] 6365" xfId="42547" hidden="1"/>
    <cellStyle name="Currency [0] 6366" xfId="13149" hidden="1"/>
    <cellStyle name="Currency [0] 6366" xfId="42537" hidden="1"/>
    <cellStyle name="Currency [0] 6367" xfId="13145" hidden="1"/>
    <cellStyle name="Currency [0] 6367" xfId="42533" hidden="1"/>
    <cellStyle name="Currency [0] 6368" xfId="13147" hidden="1"/>
    <cellStyle name="Currency [0] 6368" xfId="42535" hidden="1"/>
    <cellStyle name="Currency [0] 6369" xfId="13215" hidden="1"/>
    <cellStyle name="Currency [0] 6369" xfId="42603" hidden="1"/>
    <cellStyle name="Currency [0] 637" xfId="3091" hidden="1"/>
    <cellStyle name="Currency [0] 637" xfId="32480" hidden="1"/>
    <cellStyle name="Currency [0] 6370" xfId="12586" hidden="1"/>
    <cellStyle name="Currency [0] 6370" xfId="41974" hidden="1"/>
    <cellStyle name="Currency [0] 6371" xfId="13193" hidden="1"/>
    <cellStyle name="Currency [0] 6371" xfId="42581" hidden="1"/>
    <cellStyle name="Currency [0] 6372" xfId="13221" hidden="1"/>
    <cellStyle name="Currency [0] 6372" xfId="42609" hidden="1"/>
    <cellStyle name="Currency [0] 6373" xfId="13223" hidden="1"/>
    <cellStyle name="Currency [0] 6373" xfId="42611" hidden="1"/>
    <cellStyle name="Currency [0] 6374" xfId="13098" hidden="1"/>
    <cellStyle name="Currency [0] 6374" xfId="42486" hidden="1"/>
    <cellStyle name="Currency [0] 6375" xfId="13172" hidden="1"/>
    <cellStyle name="Currency [0] 6375" xfId="42560" hidden="1"/>
    <cellStyle name="Currency [0] 6376" xfId="13128" hidden="1"/>
    <cellStyle name="Currency [0] 6376" xfId="42516" hidden="1"/>
    <cellStyle name="Currency [0] 6377" xfId="13164" hidden="1"/>
    <cellStyle name="Currency [0] 6377" xfId="42552" hidden="1"/>
    <cellStyle name="Currency [0] 6378" xfId="13168" hidden="1"/>
    <cellStyle name="Currency [0] 6378" xfId="42556" hidden="1"/>
    <cellStyle name="Currency [0] 6379" xfId="13229" hidden="1"/>
    <cellStyle name="Currency [0] 6379" xfId="42617" hidden="1"/>
    <cellStyle name="Currency [0] 638" xfId="3039" hidden="1"/>
    <cellStyle name="Currency [0] 638" xfId="32428" hidden="1"/>
    <cellStyle name="Currency [0] 6380" xfId="12573" hidden="1"/>
    <cellStyle name="Currency [0] 6380" xfId="41961" hidden="1"/>
    <cellStyle name="Currency [0] 6381" xfId="13211" hidden="1"/>
    <cellStyle name="Currency [0] 6381" xfId="42599" hidden="1"/>
    <cellStyle name="Currency [0] 6382" xfId="13234" hidden="1"/>
    <cellStyle name="Currency [0] 6382" xfId="42622" hidden="1"/>
    <cellStyle name="Currency [0] 6383" xfId="13236" hidden="1"/>
    <cellStyle name="Currency [0] 6383" xfId="42624" hidden="1"/>
    <cellStyle name="Currency [0] 6384" xfId="13092" hidden="1"/>
    <cellStyle name="Currency [0] 6384" xfId="42480" hidden="1"/>
    <cellStyle name="Currency [0] 6385" xfId="13191" hidden="1"/>
    <cellStyle name="Currency [0] 6385" xfId="42579" hidden="1"/>
    <cellStyle name="Currency [0] 6386" xfId="13158" hidden="1"/>
    <cellStyle name="Currency [0] 6386" xfId="42546" hidden="1"/>
    <cellStyle name="Currency [0] 6387" xfId="13176" hidden="1"/>
    <cellStyle name="Currency [0] 6387" xfId="42564" hidden="1"/>
    <cellStyle name="Currency [0] 6388" xfId="13173" hidden="1"/>
    <cellStyle name="Currency [0] 6388" xfId="42561" hidden="1"/>
    <cellStyle name="Currency [0] 6389" xfId="13240" hidden="1"/>
    <cellStyle name="Currency [0] 6389" xfId="42628" hidden="1"/>
    <cellStyle name="Currency [0] 639" xfId="3046" hidden="1"/>
    <cellStyle name="Currency [0] 639" xfId="32435" hidden="1"/>
    <cellStyle name="Currency [0] 6390" xfId="13125" hidden="1"/>
    <cellStyle name="Currency [0] 6390" xfId="42513" hidden="1"/>
    <cellStyle name="Currency [0] 6391" xfId="13225" hidden="1"/>
    <cellStyle name="Currency [0] 6391" xfId="42613" hidden="1"/>
    <cellStyle name="Currency [0] 6392" xfId="13247" hidden="1"/>
    <cellStyle name="Currency [0] 6392" xfId="42635" hidden="1"/>
    <cellStyle name="Currency [0] 6393" xfId="13249" hidden="1"/>
    <cellStyle name="Currency [0] 6393" xfId="42637" hidden="1"/>
    <cellStyle name="Currency [0] 6394" xfId="13177" hidden="1"/>
    <cellStyle name="Currency [0] 6394" xfId="42565" hidden="1"/>
    <cellStyle name="Currency [0] 6395" xfId="13209" hidden="1"/>
    <cellStyle name="Currency [0] 6395" xfId="42597" hidden="1"/>
    <cellStyle name="Currency [0] 6396" xfId="12552" hidden="1"/>
    <cellStyle name="Currency [0] 6396" xfId="41940" hidden="1"/>
    <cellStyle name="Currency [0] 6397" xfId="13195" hidden="1"/>
    <cellStyle name="Currency [0] 6397" xfId="42583" hidden="1"/>
    <cellStyle name="Currency [0] 6398" xfId="13192" hidden="1"/>
    <cellStyle name="Currency [0] 6398" xfId="42580" hidden="1"/>
    <cellStyle name="Currency [0] 6399" xfId="13253" hidden="1"/>
    <cellStyle name="Currency [0] 6399" xfId="42641" hidden="1"/>
    <cellStyle name="Currency [0] 64" xfId="2448" hidden="1"/>
    <cellStyle name="Currency [0] 64" xfId="31837" hidden="1"/>
    <cellStyle name="Currency [0] 640" xfId="3075" hidden="1"/>
    <cellStyle name="Currency [0] 640" xfId="32464" hidden="1"/>
    <cellStyle name="Currency [0] 6400" xfId="13088" hidden="1"/>
    <cellStyle name="Currency [0] 6400" xfId="42476" hidden="1"/>
    <cellStyle name="Currency [0] 6401" xfId="13237" hidden="1"/>
    <cellStyle name="Currency [0] 6401" xfId="42625" hidden="1"/>
    <cellStyle name="Currency [0] 6402" xfId="13257" hidden="1"/>
    <cellStyle name="Currency [0] 6402" xfId="42645" hidden="1"/>
    <cellStyle name="Currency [0] 6403" xfId="13259" hidden="1"/>
    <cellStyle name="Currency [0] 6403" xfId="42647" hidden="1"/>
    <cellStyle name="Currency [0] 6404" xfId="13196" hidden="1"/>
    <cellStyle name="Currency [0] 6404" xfId="42584" hidden="1"/>
    <cellStyle name="Currency [0] 6405" xfId="13224" hidden="1"/>
    <cellStyle name="Currency [0] 6405" xfId="42612" hidden="1"/>
    <cellStyle name="Currency [0] 6406" xfId="13184" hidden="1"/>
    <cellStyle name="Currency [0] 6406" xfId="42572" hidden="1"/>
    <cellStyle name="Currency [0] 6407" xfId="13213" hidden="1"/>
    <cellStyle name="Currency [0] 6407" xfId="42601" hidden="1"/>
    <cellStyle name="Currency [0] 6408" xfId="13210" hidden="1"/>
    <cellStyle name="Currency [0] 6408" xfId="42598" hidden="1"/>
    <cellStyle name="Currency [0] 6409" xfId="13263" hidden="1"/>
    <cellStyle name="Currency [0] 6409" xfId="42651" hidden="1"/>
    <cellStyle name="Currency [0] 641" xfId="3060" hidden="1"/>
    <cellStyle name="Currency [0] 641" xfId="32449" hidden="1"/>
    <cellStyle name="Currency [0] 6410" xfId="13091" hidden="1"/>
    <cellStyle name="Currency [0] 6410" xfId="42479" hidden="1"/>
    <cellStyle name="Currency [0] 6411" xfId="13250" hidden="1"/>
    <cellStyle name="Currency [0] 6411" xfId="42638" hidden="1"/>
    <cellStyle name="Currency [0] 6412" xfId="13267" hidden="1"/>
    <cellStyle name="Currency [0] 6412" xfId="42655" hidden="1"/>
    <cellStyle name="Currency [0] 6413" xfId="13269" hidden="1"/>
    <cellStyle name="Currency [0] 6413" xfId="42657" hidden="1"/>
    <cellStyle name="Currency [0] 6414" xfId="13150" hidden="1"/>
    <cellStyle name="Currency [0] 6414" xfId="42538" hidden="1"/>
    <cellStyle name="Currency [0] 6415" xfId="13186" hidden="1"/>
    <cellStyle name="Currency [0] 6415" xfId="42574" hidden="1"/>
    <cellStyle name="Currency [0] 6416" xfId="13255" hidden="1"/>
    <cellStyle name="Currency [0] 6416" xfId="42643" hidden="1"/>
    <cellStyle name="Currency [0] 6417" xfId="13243" hidden="1"/>
    <cellStyle name="Currency [0] 6417" xfId="42631" hidden="1"/>
    <cellStyle name="Currency [0] 6418" xfId="13260" hidden="1"/>
    <cellStyle name="Currency [0] 6418" xfId="42648" hidden="1"/>
    <cellStyle name="Currency [0] 6419" xfId="13271" hidden="1"/>
    <cellStyle name="Currency [0] 6419" xfId="42659" hidden="1"/>
    <cellStyle name="Currency [0] 642" xfId="3032" hidden="1"/>
    <cellStyle name="Currency [0] 642" xfId="32421" hidden="1"/>
    <cellStyle name="Currency [0] 6420" xfId="13119" hidden="1"/>
    <cellStyle name="Currency [0] 6420" xfId="42507" hidden="1"/>
    <cellStyle name="Currency [0] 6421" xfId="13183" hidden="1"/>
    <cellStyle name="Currency [0] 6421" xfId="42571" hidden="1"/>
    <cellStyle name="Currency [0] 6422" xfId="13275" hidden="1"/>
    <cellStyle name="Currency [0] 6422" xfId="42663" hidden="1"/>
    <cellStyle name="Currency [0] 6423" xfId="13277" hidden="1"/>
    <cellStyle name="Currency [0] 6423" xfId="42665" hidden="1"/>
    <cellStyle name="Currency [0] 6424" xfId="13232" hidden="1"/>
    <cellStyle name="Currency [0] 6424" xfId="42620" hidden="1"/>
    <cellStyle name="Currency [0] 6425" xfId="13244" hidden="1"/>
    <cellStyle name="Currency [0] 6425" xfId="42632" hidden="1"/>
    <cellStyle name="Currency [0] 6426" xfId="13272" hidden="1"/>
    <cellStyle name="Currency [0] 6426" xfId="42660" hidden="1"/>
    <cellStyle name="Currency [0] 6427" xfId="13245" hidden="1"/>
    <cellStyle name="Currency [0] 6427" xfId="42633" hidden="1"/>
    <cellStyle name="Currency [0] 6428" xfId="13278" hidden="1"/>
    <cellStyle name="Currency [0] 6428" xfId="42666" hidden="1"/>
    <cellStyle name="Currency [0] 6429" xfId="13280" hidden="1"/>
    <cellStyle name="Currency [0] 6429" xfId="42668" hidden="1"/>
    <cellStyle name="Currency [0] 643" xfId="3097" hidden="1"/>
    <cellStyle name="Currency [0] 643" xfId="32486" hidden="1"/>
    <cellStyle name="Currency [0] 6430" xfId="13273" hidden="1"/>
    <cellStyle name="Currency [0] 6430" xfId="42661" hidden="1"/>
    <cellStyle name="Currency [0] 6431" xfId="13219" hidden="1"/>
    <cellStyle name="Currency [0] 6431" xfId="42607" hidden="1"/>
    <cellStyle name="Currency [0] 6432" xfId="13282" hidden="1"/>
    <cellStyle name="Currency [0] 6432" xfId="42670" hidden="1"/>
    <cellStyle name="Currency [0] 6433" xfId="13284" hidden="1"/>
    <cellStyle name="Currency [0] 6433" xfId="42672" hidden="1"/>
    <cellStyle name="Currency [0] 6434" xfId="12646" hidden="1"/>
    <cellStyle name="Currency [0] 6434" xfId="42034" hidden="1"/>
    <cellStyle name="Currency [0] 6435" xfId="12587" hidden="1"/>
    <cellStyle name="Currency [0] 6435" xfId="41975" hidden="1"/>
    <cellStyle name="Currency [0] 6436" xfId="13290" hidden="1"/>
    <cellStyle name="Currency [0] 6436" xfId="42678" hidden="1"/>
    <cellStyle name="Currency [0] 6437" xfId="13296" hidden="1"/>
    <cellStyle name="Currency [0] 6437" xfId="42684" hidden="1"/>
    <cellStyle name="Currency [0] 6438" xfId="13298" hidden="1"/>
    <cellStyle name="Currency [0] 6438" xfId="42686" hidden="1"/>
    <cellStyle name="Currency [0] 6439" xfId="12577" hidden="1"/>
    <cellStyle name="Currency [0] 6439" xfId="41965" hidden="1"/>
    <cellStyle name="Currency [0] 644" xfId="3076" hidden="1"/>
    <cellStyle name="Currency [0] 644" xfId="32465" hidden="1"/>
    <cellStyle name="Currency [0] 6440" xfId="13292" hidden="1"/>
    <cellStyle name="Currency [0] 6440" xfId="42680" hidden="1"/>
    <cellStyle name="Currency [0] 6441" xfId="13300" hidden="1"/>
    <cellStyle name="Currency [0] 6441" xfId="42688" hidden="1"/>
    <cellStyle name="Currency [0] 6442" xfId="13302" hidden="1"/>
    <cellStyle name="Currency [0] 6442" xfId="42690" hidden="1"/>
    <cellStyle name="Currency [0] 6443" xfId="13291" hidden="1"/>
    <cellStyle name="Currency [0] 6443" xfId="42679" hidden="1"/>
    <cellStyle name="Currency [0] 6444" xfId="12622" hidden="1"/>
    <cellStyle name="Currency [0] 6444" xfId="42010" hidden="1"/>
    <cellStyle name="Currency [0] 6445" xfId="13313" hidden="1"/>
    <cellStyle name="Currency [0] 6445" xfId="42701" hidden="1"/>
    <cellStyle name="Currency [0] 6446" xfId="13322" hidden="1"/>
    <cellStyle name="Currency [0] 6446" xfId="42710" hidden="1"/>
    <cellStyle name="Currency [0] 6447" xfId="13333" hidden="1"/>
    <cellStyle name="Currency [0] 6447" xfId="42721" hidden="1"/>
    <cellStyle name="Currency [0] 6448" xfId="13339" hidden="1"/>
    <cellStyle name="Currency [0] 6448" xfId="42727" hidden="1"/>
    <cellStyle name="Currency [0] 6449" xfId="13311" hidden="1"/>
    <cellStyle name="Currency [0] 6449" xfId="42699" hidden="1"/>
    <cellStyle name="Currency [0] 645" xfId="3083" hidden="1"/>
    <cellStyle name="Currency [0] 645" xfId="32472" hidden="1"/>
    <cellStyle name="Currency [0] 6450" xfId="13329" hidden="1"/>
    <cellStyle name="Currency [0] 6450" xfId="42717" hidden="1"/>
    <cellStyle name="Currency [0] 6451" xfId="13351" hidden="1"/>
    <cellStyle name="Currency [0] 6451" xfId="42739" hidden="1"/>
    <cellStyle name="Currency [0] 6452" xfId="13353" hidden="1"/>
    <cellStyle name="Currency [0] 6452" xfId="42741" hidden="1"/>
    <cellStyle name="Currency [0] 6453" xfId="13287" hidden="1"/>
    <cellStyle name="Currency [0] 6453" xfId="42675" hidden="1"/>
    <cellStyle name="Currency [0] 6454" xfId="12576" hidden="1"/>
    <cellStyle name="Currency [0] 6454" xfId="41964" hidden="1"/>
    <cellStyle name="Currency [0] 6455" xfId="13325" hidden="1"/>
    <cellStyle name="Currency [0] 6455" xfId="42713" hidden="1"/>
    <cellStyle name="Currency [0] 6456" xfId="12555" hidden="1"/>
    <cellStyle name="Currency [0] 6456" xfId="41943" hidden="1"/>
    <cellStyle name="Currency [0] 6457" xfId="13314" hidden="1"/>
    <cellStyle name="Currency [0] 6457" xfId="42702" hidden="1"/>
    <cellStyle name="Currency [0] 6458" xfId="13358" hidden="1"/>
    <cellStyle name="Currency [0] 6458" xfId="42746" hidden="1"/>
    <cellStyle name="Currency [0] 6459" xfId="13326" hidden="1"/>
    <cellStyle name="Currency [0] 6459" xfId="42714" hidden="1"/>
    <cellStyle name="Currency [0] 646" xfId="3098" hidden="1"/>
    <cellStyle name="Currency [0] 646" xfId="32487" hidden="1"/>
    <cellStyle name="Currency [0] 6460" xfId="13334" hidden="1"/>
    <cellStyle name="Currency [0] 6460" xfId="42722" hidden="1"/>
    <cellStyle name="Currency [0] 6461" xfId="13370" hidden="1"/>
    <cellStyle name="Currency [0] 6461" xfId="42758" hidden="1"/>
    <cellStyle name="Currency [0] 6462" xfId="13372" hidden="1"/>
    <cellStyle name="Currency [0] 6462" xfId="42760" hidden="1"/>
    <cellStyle name="Currency [0] 6463" xfId="13328" hidden="1"/>
    <cellStyle name="Currency [0] 6463" xfId="42716" hidden="1"/>
    <cellStyle name="Currency [0] 6464" xfId="13341" hidden="1"/>
    <cellStyle name="Currency [0] 6464" xfId="42729" hidden="1"/>
    <cellStyle name="Currency [0] 6465" xfId="13346" hidden="1"/>
    <cellStyle name="Currency [0] 6465" xfId="42734" hidden="1"/>
    <cellStyle name="Currency [0] 6466" xfId="13340" hidden="1"/>
    <cellStyle name="Currency [0] 6466" xfId="42728" hidden="1"/>
    <cellStyle name="Currency [0] 6467" xfId="13388" hidden="1"/>
    <cellStyle name="Currency [0] 6467" xfId="42776" hidden="1"/>
    <cellStyle name="Currency [0] 6468" xfId="13396" hidden="1"/>
    <cellStyle name="Currency [0] 6468" xfId="42784" hidden="1"/>
    <cellStyle name="Currency [0] 6469" xfId="13324" hidden="1"/>
    <cellStyle name="Currency [0] 6469" xfId="42712" hidden="1"/>
    <cellStyle name="Currency [0] 647" xfId="3099" hidden="1"/>
    <cellStyle name="Currency [0] 647" xfId="32488" hidden="1"/>
    <cellStyle name="Currency [0] 6470" xfId="13382" hidden="1"/>
    <cellStyle name="Currency [0] 6470" xfId="42770" hidden="1"/>
    <cellStyle name="Currency [0] 6471" xfId="13405" hidden="1"/>
    <cellStyle name="Currency [0] 6471" xfId="42793" hidden="1"/>
    <cellStyle name="Currency [0] 6472" xfId="13407" hidden="1"/>
    <cellStyle name="Currency [0] 6472" xfId="42795" hidden="1"/>
    <cellStyle name="Currency [0] 6473" xfId="13307" hidden="1"/>
    <cellStyle name="Currency [0] 6473" xfId="42695" hidden="1"/>
    <cellStyle name="Currency [0] 6474" xfId="13317" hidden="1"/>
    <cellStyle name="Currency [0] 6474" xfId="42705" hidden="1"/>
    <cellStyle name="Currency [0] 6475" xfId="13379" hidden="1"/>
    <cellStyle name="Currency [0] 6475" xfId="42767" hidden="1"/>
    <cellStyle name="Currency [0] 6476" xfId="13344" hidden="1"/>
    <cellStyle name="Currency [0] 6476" xfId="42732" hidden="1"/>
    <cellStyle name="Currency [0] 6477" xfId="13294" hidden="1"/>
    <cellStyle name="Currency [0] 6477" xfId="42682" hidden="1"/>
    <cellStyle name="Currency [0] 6478" xfId="13415" hidden="1"/>
    <cellStyle name="Currency [0] 6478" xfId="42803" hidden="1"/>
    <cellStyle name="Currency [0] 6479" xfId="13380" hidden="1"/>
    <cellStyle name="Currency [0] 6479" xfId="42768" hidden="1"/>
    <cellStyle name="Currency [0] 648" xfId="3074" hidden="1"/>
    <cellStyle name="Currency [0] 648" xfId="32463" hidden="1"/>
    <cellStyle name="Currency [0] 6480" xfId="13391" hidden="1"/>
    <cellStyle name="Currency [0] 6480" xfId="42779" hidden="1"/>
    <cellStyle name="Currency [0] 6481" xfId="13423" hidden="1"/>
    <cellStyle name="Currency [0] 6481" xfId="42811" hidden="1"/>
    <cellStyle name="Currency [0] 6482" xfId="13425" hidden="1"/>
    <cellStyle name="Currency [0] 6482" xfId="42813" hidden="1"/>
    <cellStyle name="Currency [0] 6483" xfId="13377" hidden="1"/>
    <cellStyle name="Currency [0] 6483" xfId="42765" hidden="1"/>
    <cellStyle name="Currency [0] 6484" xfId="13376" hidden="1"/>
    <cellStyle name="Currency [0] 6484" xfId="42764" hidden="1"/>
    <cellStyle name="Currency [0] 6485" xfId="13366" hidden="1"/>
    <cellStyle name="Currency [0] 6485" xfId="42754" hidden="1"/>
    <cellStyle name="Currency [0] 6486" xfId="13362" hidden="1"/>
    <cellStyle name="Currency [0] 6486" xfId="42750" hidden="1"/>
    <cellStyle name="Currency [0] 6487" xfId="13364" hidden="1"/>
    <cellStyle name="Currency [0] 6487" xfId="42752" hidden="1"/>
    <cellStyle name="Currency [0] 6488" xfId="13432" hidden="1"/>
    <cellStyle name="Currency [0] 6488" xfId="42820" hidden="1"/>
    <cellStyle name="Currency [0] 6489" xfId="12591" hidden="1"/>
    <cellStyle name="Currency [0] 6489" xfId="41979" hidden="1"/>
    <cellStyle name="Currency [0] 649" xfId="3073" hidden="1"/>
    <cellStyle name="Currency [0] 649" xfId="32462" hidden="1"/>
    <cellStyle name="Currency [0] 6490" xfId="13410" hidden="1"/>
    <cellStyle name="Currency [0] 6490" xfId="42798" hidden="1"/>
    <cellStyle name="Currency [0] 6491" xfId="13438" hidden="1"/>
    <cellStyle name="Currency [0] 6491" xfId="42826" hidden="1"/>
    <cellStyle name="Currency [0] 6492" xfId="13440" hidden="1"/>
    <cellStyle name="Currency [0] 6492" xfId="42828" hidden="1"/>
    <cellStyle name="Currency [0] 6493" xfId="13315" hidden="1"/>
    <cellStyle name="Currency [0] 6493" xfId="42703" hidden="1"/>
    <cellStyle name="Currency [0] 6494" xfId="13389" hidden="1"/>
    <cellStyle name="Currency [0] 6494" xfId="42777" hidden="1"/>
    <cellStyle name="Currency [0] 6495" xfId="13345" hidden="1"/>
    <cellStyle name="Currency [0] 6495" xfId="42733" hidden="1"/>
    <cellStyle name="Currency [0] 6496" xfId="13381" hidden="1"/>
    <cellStyle name="Currency [0] 6496" xfId="42769" hidden="1"/>
    <cellStyle name="Currency [0] 6497" xfId="13385" hidden="1"/>
    <cellStyle name="Currency [0] 6497" xfId="42773" hidden="1"/>
    <cellStyle name="Currency [0] 6498" xfId="13446" hidden="1"/>
    <cellStyle name="Currency [0] 6498" xfId="42834" hidden="1"/>
    <cellStyle name="Currency [0] 6499" xfId="12604" hidden="1"/>
    <cellStyle name="Currency [0] 6499" xfId="41992" hidden="1"/>
    <cellStyle name="Currency [0] 65" xfId="2450" hidden="1"/>
    <cellStyle name="Currency [0] 65" xfId="31839" hidden="1"/>
    <cellStyle name="Currency [0] 650" xfId="3068" hidden="1"/>
    <cellStyle name="Currency [0] 650" xfId="32457" hidden="1"/>
    <cellStyle name="Currency [0] 6500" xfId="13428" hidden="1"/>
    <cellStyle name="Currency [0] 6500" xfId="42816" hidden="1"/>
    <cellStyle name="Currency [0] 6501" xfId="13451" hidden="1"/>
    <cellStyle name="Currency [0] 6501" xfId="42839" hidden="1"/>
    <cellStyle name="Currency [0] 6502" xfId="13453" hidden="1"/>
    <cellStyle name="Currency [0] 6502" xfId="42841" hidden="1"/>
    <cellStyle name="Currency [0] 6503" xfId="13309" hidden="1"/>
    <cellStyle name="Currency [0] 6503" xfId="42697" hidden="1"/>
    <cellStyle name="Currency [0] 6504" xfId="13408" hidden="1"/>
    <cellStyle name="Currency [0] 6504" xfId="42796" hidden="1"/>
    <cellStyle name="Currency [0] 6505" xfId="13375" hidden="1"/>
    <cellStyle name="Currency [0] 6505" xfId="42763" hidden="1"/>
    <cellStyle name="Currency [0] 6506" xfId="13393" hidden="1"/>
    <cellStyle name="Currency [0] 6506" xfId="42781" hidden="1"/>
    <cellStyle name="Currency [0] 6507" xfId="13390" hidden="1"/>
    <cellStyle name="Currency [0] 6507" xfId="42778" hidden="1"/>
    <cellStyle name="Currency [0] 6508" xfId="13457" hidden="1"/>
    <cellStyle name="Currency [0] 6508" xfId="42845" hidden="1"/>
    <cellStyle name="Currency [0] 6509" xfId="13342" hidden="1"/>
    <cellStyle name="Currency [0] 6509" xfId="42730" hidden="1"/>
    <cellStyle name="Currency [0] 651" xfId="3066" hidden="1"/>
    <cellStyle name="Currency [0] 651" xfId="32455" hidden="1"/>
    <cellStyle name="Currency [0] 6510" xfId="13442" hidden="1"/>
    <cellStyle name="Currency [0] 6510" xfId="42830" hidden="1"/>
    <cellStyle name="Currency [0] 6511" xfId="13464" hidden="1"/>
    <cellStyle name="Currency [0] 6511" xfId="42852" hidden="1"/>
    <cellStyle name="Currency [0] 6512" xfId="13466" hidden="1"/>
    <cellStyle name="Currency [0] 6512" xfId="42854" hidden="1"/>
    <cellStyle name="Currency [0] 6513" xfId="13394" hidden="1"/>
    <cellStyle name="Currency [0] 6513" xfId="42782" hidden="1"/>
    <cellStyle name="Currency [0] 6514" xfId="13426" hidden="1"/>
    <cellStyle name="Currency [0] 6514" xfId="42814" hidden="1"/>
    <cellStyle name="Currency [0] 6515" xfId="12556" hidden="1"/>
    <cellStyle name="Currency [0] 6515" xfId="41944" hidden="1"/>
    <cellStyle name="Currency [0] 6516" xfId="13412" hidden="1"/>
    <cellStyle name="Currency [0] 6516" xfId="42800" hidden="1"/>
    <cellStyle name="Currency [0] 6517" xfId="13409" hidden="1"/>
    <cellStyle name="Currency [0] 6517" xfId="42797" hidden="1"/>
    <cellStyle name="Currency [0] 6518" xfId="13470" hidden="1"/>
    <cellStyle name="Currency [0] 6518" xfId="42858" hidden="1"/>
    <cellStyle name="Currency [0] 6519" xfId="13305" hidden="1"/>
    <cellStyle name="Currency [0] 6519" xfId="42693" hidden="1"/>
    <cellStyle name="Currency [0] 652" xfId="3067" hidden="1"/>
    <cellStyle name="Currency [0] 652" xfId="32456" hidden="1"/>
    <cellStyle name="Currency [0] 6520" xfId="13454" hidden="1"/>
    <cellStyle name="Currency [0] 6520" xfId="42842" hidden="1"/>
    <cellStyle name="Currency [0] 6521" xfId="13474" hidden="1"/>
    <cellStyle name="Currency [0] 6521" xfId="42862" hidden="1"/>
    <cellStyle name="Currency [0] 6522" xfId="13476" hidden="1"/>
    <cellStyle name="Currency [0] 6522" xfId="42864" hidden="1"/>
    <cellStyle name="Currency [0] 6523" xfId="13413" hidden="1"/>
    <cellStyle name="Currency [0] 6523" xfId="42801" hidden="1"/>
    <cellStyle name="Currency [0] 6524" xfId="13441" hidden="1"/>
    <cellStyle name="Currency [0] 6524" xfId="42829" hidden="1"/>
    <cellStyle name="Currency [0] 6525" xfId="13401" hidden="1"/>
    <cellStyle name="Currency [0] 6525" xfId="42789" hidden="1"/>
    <cellStyle name="Currency [0] 6526" xfId="13430" hidden="1"/>
    <cellStyle name="Currency [0] 6526" xfId="42818" hidden="1"/>
    <cellStyle name="Currency [0] 6527" xfId="13427" hidden="1"/>
    <cellStyle name="Currency [0] 6527" xfId="42815" hidden="1"/>
    <cellStyle name="Currency [0] 6528" xfId="13480" hidden="1"/>
    <cellStyle name="Currency [0] 6528" xfId="42868" hidden="1"/>
    <cellStyle name="Currency [0] 6529" xfId="13308" hidden="1"/>
    <cellStyle name="Currency [0] 6529" xfId="42696" hidden="1"/>
    <cellStyle name="Currency [0] 653" xfId="3104" hidden="1"/>
    <cellStyle name="Currency [0] 653" xfId="32493" hidden="1"/>
    <cellStyle name="Currency [0] 6530" xfId="13467" hidden="1"/>
    <cellStyle name="Currency [0] 6530" xfId="42855" hidden="1"/>
    <cellStyle name="Currency [0] 6531" xfId="13484" hidden="1"/>
    <cellStyle name="Currency [0] 6531" xfId="42872" hidden="1"/>
    <cellStyle name="Currency [0] 6532" xfId="13486" hidden="1"/>
    <cellStyle name="Currency [0] 6532" xfId="42874" hidden="1"/>
    <cellStyle name="Currency [0] 6533" xfId="13367" hidden="1"/>
    <cellStyle name="Currency [0] 6533" xfId="42755" hidden="1"/>
    <cellStyle name="Currency [0] 6534" xfId="13403" hidden="1"/>
    <cellStyle name="Currency [0] 6534" xfId="42791" hidden="1"/>
    <cellStyle name="Currency [0] 6535" xfId="13472" hidden="1"/>
    <cellStyle name="Currency [0] 6535" xfId="42860" hidden="1"/>
    <cellStyle name="Currency [0] 6536" xfId="13460" hidden="1"/>
    <cellStyle name="Currency [0] 6536" xfId="42848" hidden="1"/>
    <cellStyle name="Currency [0] 6537" xfId="13477" hidden="1"/>
    <cellStyle name="Currency [0] 6537" xfId="42865" hidden="1"/>
    <cellStyle name="Currency [0] 6538" xfId="13488" hidden="1"/>
    <cellStyle name="Currency [0] 6538" xfId="42876" hidden="1"/>
    <cellStyle name="Currency [0] 6539" xfId="13336" hidden="1"/>
    <cellStyle name="Currency [0] 6539" xfId="42724" hidden="1"/>
    <cellStyle name="Currency [0] 654" xfId="3022" hidden="1"/>
    <cellStyle name="Currency [0] 654" xfId="32411" hidden="1"/>
    <cellStyle name="Currency [0] 6540" xfId="13400" hidden="1"/>
    <cellStyle name="Currency [0] 6540" xfId="42788" hidden="1"/>
    <cellStyle name="Currency [0] 6541" xfId="13492" hidden="1"/>
    <cellStyle name="Currency [0] 6541" xfId="42880" hidden="1"/>
    <cellStyle name="Currency [0] 6542" xfId="13494" hidden="1"/>
    <cellStyle name="Currency [0] 6542" xfId="42882" hidden="1"/>
    <cellStyle name="Currency [0] 6543" xfId="13449" hidden="1"/>
    <cellStyle name="Currency [0] 6543" xfId="42837" hidden="1"/>
    <cellStyle name="Currency [0] 6544" xfId="13461" hidden="1"/>
    <cellStyle name="Currency [0] 6544" xfId="42849" hidden="1"/>
    <cellStyle name="Currency [0] 6545" xfId="13489" hidden="1"/>
    <cellStyle name="Currency [0] 6545" xfId="42877" hidden="1"/>
    <cellStyle name="Currency [0] 6546" xfId="13462" hidden="1"/>
    <cellStyle name="Currency [0] 6546" xfId="42850" hidden="1"/>
    <cellStyle name="Currency [0] 6547" xfId="13495" hidden="1"/>
    <cellStyle name="Currency [0] 6547" xfId="42883" hidden="1"/>
    <cellStyle name="Currency [0] 6548" xfId="13497" hidden="1"/>
    <cellStyle name="Currency [0] 6548" xfId="42885" hidden="1"/>
    <cellStyle name="Currency [0] 6549" xfId="13490" hidden="1"/>
    <cellStyle name="Currency [0] 6549" xfId="42878" hidden="1"/>
    <cellStyle name="Currency [0] 655" xfId="3094" hidden="1"/>
    <cellStyle name="Currency [0] 655" xfId="32483" hidden="1"/>
    <cellStyle name="Currency [0] 6550" xfId="13436" hidden="1"/>
    <cellStyle name="Currency [0] 6550" xfId="42824" hidden="1"/>
    <cellStyle name="Currency [0] 6551" xfId="13499" hidden="1"/>
    <cellStyle name="Currency [0] 6551" xfId="42887" hidden="1"/>
    <cellStyle name="Currency [0] 6552" xfId="13501" hidden="1"/>
    <cellStyle name="Currency [0] 6552" xfId="42889" hidden="1"/>
    <cellStyle name="Currency [0] 6553" xfId="13548" hidden="1"/>
    <cellStyle name="Currency [0] 6553" xfId="42936" hidden="1"/>
    <cellStyle name="Currency [0] 6554" xfId="13568" hidden="1"/>
    <cellStyle name="Currency [0] 6554" xfId="42956" hidden="1"/>
    <cellStyle name="Currency [0] 6555" xfId="13575" hidden="1"/>
    <cellStyle name="Currency [0] 6555" xfId="42963" hidden="1"/>
    <cellStyle name="Currency [0] 6556" xfId="13583" hidden="1"/>
    <cellStyle name="Currency [0] 6556" xfId="42971" hidden="1"/>
    <cellStyle name="Currency [0] 6557" xfId="13586" hidden="1"/>
    <cellStyle name="Currency [0] 6557" xfId="42974" hidden="1"/>
    <cellStyle name="Currency [0] 6558" xfId="13566" hidden="1"/>
    <cellStyle name="Currency [0] 6558" xfId="42954" hidden="1"/>
    <cellStyle name="Currency [0] 6559" xfId="13579" hidden="1"/>
    <cellStyle name="Currency [0] 6559" xfId="42967" hidden="1"/>
    <cellStyle name="Currency [0] 656" xfId="3106" hidden="1"/>
    <cellStyle name="Currency [0] 656" xfId="32495" hidden="1"/>
    <cellStyle name="Currency [0] 6560" xfId="13588" hidden="1"/>
    <cellStyle name="Currency [0] 6560" xfId="42976" hidden="1"/>
    <cellStyle name="Currency [0] 6561" xfId="13590" hidden="1"/>
    <cellStyle name="Currency [0] 6561" xfId="42978" hidden="1"/>
    <cellStyle name="Currency [0] 6562" xfId="13576" hidden="1"/>
    <cellStyle name="Currency [0] 6562" xfId="42964" hidden="1"/>
    <cellStyle name="Currency [0] 6563" xfId="13549" hidden="1"/>
    <cellStyle name="Currency [0] 6563" xfId="42937" hidden="1"/>
    <cellStyle name="Currency [0] 6564" xfId="13601" hidden="1"/>
    <cellStyle name="Currency [0] 6564" xfId="42989" hidden="1"/>
    <cellStyle name="Currency [0] 6565" xfId="13610" hidden="1"/>
    <cellStyle name="Currency [0] 6565" xfId="42998" hidden="1"/>
    <cellStyle name="Currency [0] 6566" xfId="13621" hidden="1"/>
    <cellStyle name="Currency [0] 6566" xfId="43009" hidden="1"/>
    <cellStyle name="Currency [0] 6567" xfId="13627" hidden="1"/>
    <cellStyle name="Currency [0] 6567" xfId="43015" hidden="1"/>
    <cellStyle name="Currency [0] 6568" xfId="13599" hidden="1"/>
    <cellStyle name="Currency [0] 6568" xfId="42987" hidden="1"/>
    <cellStyle name="Currency [0] 6569" xfId="13617" hidden="1"/>
    <cellStyle name="Currency [0] 6569" xfId="43005" hidden="1"/>
    <cellStyle name="Currency [0] 657" xfId="3107" hidden="1"/>
    <cellStyle name="Currency [0] 657" xfId="32496" hidden="1"/>
    <cellStyle name="Currency [0] 6570" xfId="13639" hidden="1"/>
    <cellStyle name="Currency [0] 6570" xfId="43027" hidden="1"/>
    <cellStyle name="Currency [0] 6571" xfId="13641" hidden="1"/>
    <cellStyle name="Currency [0] 6571" xfId="43029" hidden="1"/>
    <cellStyle name="Currency [0] 6572" xfId="13572" hidden="1"/>
    <cellStyle name="Currency [0] 6572" xfId="42960" hidden="1"/>
    <cellStyle name="Currency [0] 6573" xfId="13555" hidden="1"/>
    <cellStyle name="Currency [0] 6573" xfId="42943" hidden="1"/>
    <cellStyle name="Currency [0] 6574" xfId="13613" hidden="1"/>
    <cellStyle name="Currency [0] 6574" xfId="43001" hidden="1"/>
    <cellStyle name="Currency [0] 6575" xfId="13561" hidden="1"/>
    <cellStyle name="Currency [0] 6575" xfId="42949" hidden="1"/>
    <cellStyle name="Currency [0] 6576" xfId="13602" hidden="1"/>
    <cellStyle name="Currency [0] 6576" xfId="42990" hidden="1"/>
    <cellStyle name="Currency [0] 6577" xfId="13646" hidden="1"/>
    <cellStyle name="Currency [0] 6577" xfId="43034" hidden="1"/>
    <cellStyle name="Currency [0] 6578" xfId="13614" hidden="1"/>
    <cellStyle name="Currency [0] 6578" xfId="43002" hidden="1"/>
    <cellStyle name="Currency [0] 6579" xfId="13622" hidden="1"/>
    <cellStyle name="Currency [0] 6579" xfId="43010" hidden="1"/>
    <cellStyle name="Currency [0] 658" xfId="3045" hidden="1"/>
    <cellStyle name="Currency [0] 658" xfId="32434" hidden="1"/>
    <cellStyle name="Currency [0] 6580" xfId="13658" hidden="1"/>
    <cellStyle name="Currency [0] 6580" xfId="43046" hidden="1"/>
    <cellStyle name="Currency [0] 6581" xfId="13660" hidden="1"/>
    <cellStyle name="Currency [0] 6581" xfId="43048" hidden="1"/>
    <cellStyle name="Currency [0] 6582" xfId="13616" hidden="1"/>
    <cellStyle name="Currency [0] 6582" xfId="43004" hidden="1"/>
    <cellStyle name="Currency [0] 6583" xfId="13629" hidden="1"/>
    <cellStyle name="Currency [0] 6583" xfId="43017" hidden="1"/>
    <cellStyle name="Currency [0] 6584" xfId="13634" hidden="1"/>
    <cellStyle name="Currency [0] 6584" xfId="43022" hidden="1"/>
    <cellStyle name="Currency [0] 6585" xfId="13628" hidden="1"/>
    <cellStyle name="Currency [0] 6585" xfId="43016" hidden="1"/>
    <cellStyle name="Currency [0] 6586" xfId="13676" hidden="1"/>
    <cellStyle name="Currency [0] 6586" xfId="43064" hidden="1"/>
    <cellStyle name="Currency [0] 6587" xfId="13684" hidden="1"/>
    <cellStyle name="Currency [0] 6587" xfId="43072" hidden="1"/>
    <cellStyle name="Currency [0] 6588" xfId="13612" hidden="1"/>
    <cellStyle name="Currency [0] 6588" xfId="43000" hidden="1"/>
    <cellStyle name="Currency [0] 6589" xfId="13670" hidden="1"/>
    <cellStyle name="Currency [0] 6589" xfId="43058" hidden="1"/>
    <cellStyle name="Currency [0] 659" xfId="3081" hidden="1"/>
    <cellStyle name="Currency [0] 659" xfId="32470" hidden="1"/>
    <cellStyle name="Currency [0] 6590" xfId="13693" hidden="1"/>
    <cellStyle name="Currency [0] 6590" xfId="43081" hidden="1"/>
    <cellStyle name="Currency [0] 6591" xfId="13695" hidden="1"/>
    <cellStyle name="Currency [0] 6591" xfId="43083" hidden="1"/>
    <cellStyle name="Currency [0] 6592" xfId="13595" hidden="1"/>
    <cellStyle name="Currency [0] 6592" xfId="42983" hidden="1"/>
    <cellStyle name="Currency [0] 6593" xfId="13605" hidden="1"/>
    <cellStyle name="Currency [0] 6593" xfId="42993" hidden="1"/>
    <cellStyle name="Currency [0] 6594" xfId="13667" hidden="1"/>
    <cellStyle name="Currency [0] 6594" xfId="43055" hidden="1"/>
    <cellStyle name="Currency [0] 6595" xfId="13632" hidden="1"/>
    <cellStyle name="Currency [0] 6595" xfId="43020" hidden="1"/>
    <cellStyle name="Currency [0] 6596" xfId="13581" hidden="1"/>
    <cellStyle name="Currency [0] 6596" xfId="42969" hidden="1"/>
    <cellStyle name="Currency [0] 6597" xfId="13703" hidden="1"/>
    <cellStyle name="Currency [0] 6597" xfId="43091" hidden="1"/>
    <cellStyle name="Currency [0] 6598" xfId="13668" hidden="1"/>
    <cellStyle name="Currency [0] 6598" xfId="43056" hidden="1"/>
    <cellStyle name="Currency [0] 6599" xfId="13679" hidden="1"/>
    <cellStyle name="Currency [0] 6599" xfId="43067" hidden="1"/>
    <cellStyle name="Currency [0] 66" xfId="2481" hidden="1"/>
    <cellStyle name="Currency [0] 66" xfId="31870" hidden="1"/>
    <cellStyle name="Currency [0] 660" xfId="3061" hidden="1"/>
    <cellStyle name="Currency [0] 660" xfId="32450" hidden="1"/>
    <cellStyle name="Currency [0] 6600" xfId="13711" hidden="1"/>
    <cellStyle name="Currency [0] 6600" xfId="43099" hidden="1"/>
    <cellStyle name="Currency [0] 6601" xfId="13713" hidden="1"/>
    <cellStyle name="Currency [0] 6601" xfId="43101" hidden="1"/>
    <cellStyle name="Currency [0] 6602" xfId="13665" hidden="1"/>
    <cellStyle name="Currency [0] 6602" xfId="43053" hidden="1"/>
    <cellStyle name="Currency [0] 6603" xfId="13664" hidden="1"/>
    <cellStyle name="Currency [0] 6603" xfId="43052" hidden="1"/>
    <cellStyle name="Currency [0] 6604" xfId="13654" hidden="1"/>
    <cellStyle name="Currency [0] 6604" xfId="43042" hidden="1"/>
    <cellStyle name="Currency [0] 6605" xfId="13650" hidden="1"/>
    <cellStyle name="Currency [0] 6605" xfId="43038" hidden="1"/>
    <cellStyle name="Currency [0] 6606" xfId="13652" hidden="1"/>
    <cellStyle name="Currency [0] 6606" xfId="43040" hidden="1"/>
    <cellStyle name="Currency [0] 6607" xfId="13720" hidden="1"/>
    <cellStyle name="Currency [0] 6607" xfId="43108" hidden="1"/>
    <cellStyle name="Currency [0] 6608" xfId="13557" hidden="1"/>
    <cellStyle name="Currency [0] 6608" xfId="42945" hidden="1"/>
    <cellStyle name="Currency [0] 6609" xfId="13698" hidden="1"/>
    <cellStyle name="Currency [0] 6609" xfId="43086" hidden="1"/>
    <cellStyle name="Currency [0] 661" xfId="3077" hidden="1"/>
    <cellStyle name="Currency [0] 661" xfId="32466" hidden="1"/>
    <cellStyle name="Currency [0] 6610" xfId="13726" hidden="1"/>
    <cellStyle name="Currency [0] 6610" xfId="43114" hidden="1"/>
    <cellStyle name="Currency [0] 6611" xfId="13728" hidden="1"/>
    <cellStyle name="Currency [0] 6611" xfId="43116" hidden="1"/>
    <cellStyle name="Currency [0] 6612" xfId="13603" hidden="1"/>
    <cellStyle name="Currency [0] 6612" xfId="42991" hidden="1"/>
    <cellStyle name="Currency [0] 6613" xfId="13677" hidden="1"/>
    <cellStyle name="Currency [0] 6613" xfId="43065" hidden="1"/>
    <cellStyle name="Currency [0] 6614" xfId="13633" hidden="1"/>
    <cellStyle name="Currency [0] 6614" xfId="43021" hidden="1"/>
    <cellStyle name="Currency [0] 6615" xfId="13669" hidden="1"/>
    <cellStyle name="Currency [0] 6615" xfId="43057" hidden="1"/>
    <cellStyle name="Currency [0] 6616" xfId="13673" hidden="1"/>
    <cellStyle name="Currency [0] 6616" xfId="43061" hidden="1"/>
    <cellStyle name="Currency [0] 6617" xfId="13734" hidden="1"/>
    <cellStyle name="Currency [0] 6617" xfId="43122" hidden="1"/>
    <cellStyle name="Currency [0] 6618" xfId="13552" hidden="1"/>
    <cellStyle name="Currency [0] 6618" xfId="42940" hidden="1"/>
    <cellStyle name="Currency [0] 6619" xfId="13716" hidden="1"/>
    <cellStyle name="Currency [0] 6619" xfId="43104" hidden="1"/>
    <cellStyle name="Currency [0] 662" xfId="3079" hidden="1"/>
    <cellStyle name="Currency [0] 662" xfId="32468" hidden="1"/>
    <cellStyle name="Currency [0] 6620" xfId="13739" hidden="1"/>
    <cellStyle name="Currency [0] 6620" xfId="43127" hidden="1"/>
    <cellStyle name="Currency [0] 6621" xfId="13741" hidden="1"/>
    <cellStyle name="Currency [0] 6621" xfId="43129" hidden="1"/>
    <cellStyle name="Currency [0] 6622" xfId="13597" hidden="1"/>
    <cellStyle name="Currency [0] 6622" xfId="42985" hidden="1"/>
    <cellStyle name="Currency [0] 6623" xfId="13696" hidden="1"/>
    <cellStyle name="Currency [0] 6623" xfId="43084" hidden="1"/>
    <cellStyle name="Currency [0] 6624" xfId="13663" hidden="1"/>
    <cellStyle name="Currency [0] 6624" xfId="43051" hidden="1"/>
    <cellStyle name="Currency [0] 6625" xfId="13681" hidden="1"/>
    <cellStyle name="Currency [0] 6625" xfId="43069" hidden="1"/>
    <cellStyle name="Currency [0] 6626" xfId="13678" hidden="1"/>
    <cellStyle name="Currency [0] 6626" xfId="43066" hidden="1"/>
    <cellStyle name="Currency [0] 6627" xfId="13745" hidden="1"/>
    <cellStyle name="Currency [0] 6627" xfId="43133" hidden="1"/>
    <cellStyle name="Currency [0] 6628" xfId="13630" hidden="1"/>
    <cellStyle name="Currency [0] 6628" xfId="43018" hidden="1"/>
    <cellStyle name="Currency [0] 6629" xfId="13730" hidden="1"/>
    <cellStyle name="Currency [0] 6629" xfId="43118" hidden="1"/>
    <cellStyle name="Currency [0] 663" xfId="3110" hidden="1"/>
    <cellStyle name="Currency [0] 663" xfId="32499" hidden="1"/>
    <cellStyle name="Currency [0] 6630" xfId="13752" hidden="1"/>
    <cellStyle name="Currency [0] 6630" xfId="43140" hidden="1"/>
    <cellStyle name="Currency [0] 6631" xfId="13754" hidden="1"/>
    <cellStyle name="Currency [0] 6631" xfId="43142" hidden="1"/>
    <cellStyle name="Currency [0] 6632" xfId="13682" hidden="1"/>
    <cellStyle name="Currency [0] 6632" xfId="43070" hidden="1"/>
    <cellStyle name="Currency [0] 6633" xfId="13714" hidden="1"/>
    <cellStyle name="Currency [0] 6633" xfId="43102" hidden="1"/>
    <cellStyle name="Currency [0] 6634" xfId="13569" hidden="1"/>
    <cellStyle name="Currency [0] 6634" xfId="42957" hidden="1"/>
    <cellStyle name="Currency [0] 6635" xfId="13700" hidden="1"/>
    <cellStyle name="Currency [0] 6635" xfId="43088" hidden="1"/>
    <cellStyle name="Currency [0] 6636" xfId="13697" hidden="1"/>
    <cellStyle name="Currency [0] 6636" xfId="43085" hidden="1"/>
    <cellStyle name="Currency [0] 6637" xfId="13758" hidden="1"/>
    <cellStyle name="Currency [0] 6637" xfId="43146" hidden="1"/>
    <cellStyle name="Currency [0] 6638" xfId="13593" hidden="1"/>
    <cellStyle name="Currency [0] 6638" xfId="42981" hidden="1"/>
    <cellStyle name="Currency [0] 6639" xfId="13742" hidden="1"/>
    <cellStyle name="Currency [0] 6639" xfId="43130" hidden="1"/>
    <cellStyle name="Currency [0] 664" xfId="3020" hidden="1"/>
    <cellStyle name="Currency [0] 664" xfId="32409" hidden="1"/>
    <cellStyle name="Currency [0] 6640" xfId="13762" hidden="1"/>
    <cellStyle name="Currency [0] 6640" xfId="43150" hidden="1"/>
    <cellStyle name="Currency [0] 6641" xfId="13764" hidden="1"/>
    <cellStyle name="Currency [0] 6641" xfId="43152" hidden="1"/>
    <cellStyle name="Currency [0] 6642" xfId="13701" hidden="1"/>
    <cellStyle name="Currency [0] 6642" xfId="43089" hidden="1"/>
    <cellStyle name="Currency [0] 6643" xfId="13729" hidden="1"/>
    <cellStyle name="Currency [0] 6643" xfId="43117" hidden="1"/>
    <cellStyle name="Currency [0] 6644" xfId="13689" hidden="1"/>
    <cellStyle name="Currency [0] 6644" xfId="43077" hidden="1"/>
    <cellStyle name="Currency [0] 6645" xfId="13718" hidden="1"/>
    <cellStyle name="Currency [0] 6645" xfId="43106" hidden="1"/>
    <cellStyle name="Currency [0] 6646" xfId="13715" hidden="1"/>
    <cellStyle name="Currency [0] 6646" xfId="43103" hidden="1"/>
    <cellStyle name="Currency [0] 6647" xfId="13768" hidden="1"/>
    <cellStyle name="Currency [0] 6647" xfId="43156" hidden="1"/>
    <cellStyle name="Currency [0] 6648" xfId="13596" hidden="1"/>
    <cellStyle name="Currency [0] 6648" xfId="42984" hidden="1"/>
    <cellStyle name="Currency [0] 6649" xfId="13755" hidden="1"/>
    <cellStyle name="Currency [0] 6649" xfId="43143" hidden="1"/>
    <cellStyle name="Currency [0] 665" xfId="3102" hidden="1"/>
    <cellStyle name="Currency [0] 665" xfId="32491" hidden="1"/>
    <cellStyle name="Currency [0] 6650" xfId="13772" hidden="1"/>
    <cellStyle name="Currency [0] 6650" xfId="43160" hidden="1"/>
    <cellStyle name="Currency [0] 6651" xfId="13774" hidden="1"/>
    <cellStyle name="Currency [0] 6651" xfId="43162" hidden="1"/>
    <cellStyle name="Currency [0] 6652" xfId="13655" hidden="1"/>
    <cellStyle name="Currency [0] 6652" xfId="43043" hidden="1"/>
    <cellStyle name="Currency [0] 6653" xfId="13691" hidden="1"/>
    <cellStyle name="Currency [0] 6653" xfId="43079" hidden="1"/>
    <cellStyle name="Currency [0] 6654" xfId="13760" hidden="1"/>
    <cellStyle name="Currency [0] 6654" xfId="43148" hidden="1"/>
    <cellStyle name="Currency [0] 6655" xfId="13748" hidden="1"/>
    <cellStyle name="Currency [0] 6655" xfId="43136" hidden="1"/>
    <cellStyle name="Currency [0] 6656" xfId="13765" hidden="1"/>
    <cellStyle name="Currency [0] 6656" xfId="43153" hidden="1"/>
    <cellStyle name="Currency [0] 6657" xfId="13776" hidden="1"/>
    <cellStyle name="Currency [0] 6657" xfId="43164" hidden="1"/>
    <cellStyle name="Currency [0] 6658" xfId="13624" hidden="1"/>
    <cellStyle name="Currency [0] 6658" xfId="43012" hidden="1"/>
    <cellStyle name="Currency [0] 6659" xfId="13688" hidden="1"/>
    <cellStyle name="Currency [0] 6659" xfId="43076" hidden="1"/>
    <cellStyle name="Currency [0] 666" xfId="3112" hidden="1"/>
    <cellStyle name="Currency [0] 666" xfId="32501" hidden="1"/>
    <cellStyle name="Currency [0] 6660" xfId="13780" hidden="1"/>
    <cellStyle name="Currency [0] 6660" xfId="43168" hidden="1"/>
    <cellStyle name="Currency [0] 6661" xfId="13782" hidden="1"/>
    <cellStyle name="Currency [0] 6661" xfId="43170" hidden="1"/>
    <cellStyle name="Currency [0] 6662" xfId="13737" hidden="1"/>
    <cellStyle name="Currency [0] 6662" xfId="43125" hidden="1"/>
    <cellStyle name="Currency [0] 6663" xfId="13749" hidden="1"/>
    <cellStyle name="Currency [0] 6663" xfId="43137" hidden="1"/>
    <cellStyle name="Currency [0] 6664" xfId="13777" hidden="1"/>
    <cellStyle name="Currency [0] 6664" xfId="43165" hidden="1"/>
    <cellStyle name="Currency [0] 6665" xfId="13750" hidden="1"/>
    <cellStyle name="Currency [0] 6665" xfId="43138" hidden="1"/>
    <cellStyle name="Currency [0] 6666" xfId="13783" hidden="1"/>
    <cellStyle name="Currency [0] 6666" xfId="43171" hidden="1"/>
    <cellStyle name="Currency [0] 6667" xfId="13785" hidden="1"/>
    <cellStyle name="Currency [0] 6667" xfId="43173" hidden="1"/>
    <cellStyle name="Currency [0] 6668" xfId="13778" hidden="1"/>
    <cellStyle name="Currency [0] 6668" xfId="43166" hidden="1"/>
    <cellStyle name="Currency [0] 6669" xfId="13724" hidden="1"/>
    <cellStyle name="Currency [0] 6669" xfId="43112" hidden="1"/>
    <cellStyle name="Currency [0] 667" xfId="3113" hidden="1"/>
    <cellStyle name="Currency [0] 667" xfId="32502" hidden="1"/>
    <cellStyle name="Currency [0] 6670" xfId="13787" hidden="1"/>
    <cellStyle name="Currency [0] 6670" xfId="43175" hidden="1"/>
    <cellStyle name="Currency [0] 6671" xfId="13789" hidden="1"/>
    <cellStyle name="Currency [0] 6671" xfId="43177" hidden="1"/>
    <cellStyle name="Currency [0] 6672" xfId="13849" hidden="1"/>
    <cellStyle name="Currency [0] 6672" xfId="43237" hidden="1"/>
    <cellStyle name="Currency [0] 6673" xfId="13868" hidden="1"/>
    <cellStyle name="Currency [0] 6673" xfId="43256" hidden="1"/>
    <cellStyle name="Currency [0] 6674" xfId="13875" hidden="1"/>
    <cellStyle name="Currency [0] 6674" xfId="43263" hidden="1"/>
    <cellStyle name="Currency [0] 6675" xfId="13882" hidden="1"/>
    <cellStyle name="Currency [0] 6675" xfId="43270" hidden="1"/>
    <cellStyle name="Currency [0] 6676" xfId="13887" hidden="1"/>
    <cellStyle name="Currency [0] 6676" xfId="43275" hidden="1"/>
    <cellStyle name="Currency [0] 6677" xfId="13866" hidden="1"/>
    <cellStyle name="Currency [0] 6677" xfId="43254" hidden="1"/>
    <cellStyle name="Currency [0] 6678" xfId="13877" hidden="1"/>
    <cellStyle name="Currency [0] 6678" xfId="43265" hidden="1"/>
    <cellStyle name="Currency [0] 6679" xfId="13891" hidden="1"/>
    <cellStyle name="Currency [0] 6679" xfId="43279" hidden="1"/>
    <cellStyle name="Currency [0] 668" xfId="3041" hidden="1"/>
    <cellStyle name="Currency [0] 668" xfId="32430" hidden="1"/>
    <cellStyle name="Currency [0] 6680" xfId="13893" hidden="1"/>
    <cellStyle name="Currency [0] 6680" xfId="43281" hidden="1"/>
    <cellStyle name="Currency [0] 6681" xfId="13876" hidden="1"/>
    <cellStyle name="Currency [0] 6681" xfId="43264" hidden="1"/>
    <cellStyle name="Currency [0] 6682" xfId="13850" hidden="1"/>
    <cellStyle name="Currency [0] 6682" xfId="43238" hidden="1"/>
    <cellStyle name="Currency [0] 6683" xfId="13904" hidden="1"/>
    <cellStyle name="Currency [0] 6683" xfId="43292" hidden="1"/>
    <cellStyle name="Currency [0] 6684" xfId="13913" hidden="1"/>
    <cellStyle name="Currency [0] 6684" xfId="43301" hidden="1"/>
    <cellStyle name="Currency [0] 6685" xfId="13924" hidden="1"/>
    <cellStyle name="Currency [0] 6685" xfId="43312" hidden="1"/>
    <cellStyle name="Currency [0] 6686" xfId="13930" hidden="1"/>
    <cellStyle name="Currency [0] 6686" xfId="43318" hidden="1"/>
    <cellStyle name="Currency [0] 6687" xfId="13902" hidden="1"/>
    <cellStyle name="Currency [0] 6687" xfId="43290" hidden="1"/>
    <cellStyle name="Currency [0] 6688" xfId="13920" hidden="1"/>
    <cellStyle name="Currency [0] 6688" xfId="43308" hidden="1"/>
    <cellStyle name="Currency [0] 6689" xfId="13942" hidden="1"/>
    <cellStyle name="Currency [0] 6689" xfId="43330" hidden="1"/>
    <cellStyle name="Currency [0] 669" xfId="3092" hidden="1"/>
    <cellStyle name="Currency [0] 669" xfId="32481" hidden="1"/>
    <cellStyle name="Currency [0] 6690" xfId="13944" hidden="1"/>
    <cellStyle name="Currency [0] 6690" xfId="43332" hidden="1"/>
    <cellStyle name="Currency [0] 6691" xfId="13872" hidden="1"/>
    <cellStyle name="Currency [0] 6691" xfId="43260" hidden="1"/>
    <cellStyle name="Currency [0] 6692" xfId="13856" hidden="1"/>
    <cellStyle name="Currency [0] 6692" xfId="43244" hidden="1"/>
    <cellStyle name="Currency [0] 6693" xfId="13916" hidden="1"/>
    <cellStyle name="Currency [0] 6693" xfId="43304" hidden="1"/>
    <cellStyle name="Currency [0] 6694" xfId="13861" hidden="1"/>
    <cellStyle name="Currency [0] 6694" xfId="43249" hidden="1"/>
    <cellStyle name="Currency [0] 6695" xfId="13905" hidden="1"/>
    <cellStyle name="Currency [0] 6695" xfId="43293" hidden="1"/>
    <cellStyle name="Currency [0] 6696" xfId="13949" hidden="1"/>
    <cellStyle name="Currency [0] 6696" xfId="43337" hidden="1"/>
    <cellStyle name="Currency [0] 6697" xfId="13917" hidden="1"/>
    <cellStyle name="Currency [0] 6697" xfId="43305" hidden="1"/>
    <cellStyle name="Currency [0] 6698" xfId="13925" hidden="1"/>
    <cellStyle name="Currency [0] 6698" xfId="43313" hidden="1"/>
    <cellStyle name="Currency [0] 6699" xfId="13961" hidden="1"/>
    <cellStyle name="Currency [0] 6699" xfId="43349" hidden="1"/>
    <cellStyle name="Currency [0] 67" xfId="2393" hidden="1"/>
    <cellStyle name="Currency [0] 67" xfId="31782" hidden="1"/>
    <cellStyle name="Currency [0] 670" xfId="3072" hidden="1"/>
    <cellStyle name="Currency [0] 670" xfId="32461" hidden="1"/>
    <cellStyle name="Currency [0] 6700" xfId="13963" hidden="1"/>
    <cellStyle name="Currency [0] 6700" xfId="43351" hidden="1"/>
    <cellStyle name="Currency [0] 6701" xfId="13919" hidden="1"/>
    <cellStyle name="Currency [0] 6701" xfId="43307" hidden="1"/>
    <cellStyle name="Currency [0] 6702" xfId="13932" hidden="1"/>
    <cellStyle name="Currency [0] 6702" xfId="43320" hidden="1"/>
    <cellStyle name="Currency [0] 6703" xfId="13937" hidden="1"/>
    <cellStyle name="Currency [0] 6703" xfId="43325" hidden="1"/>
    <cellStyle name="Currency [0] 6704" xfId="13931" hidden="1"/>
    <cellStyle name="Currency [0] 6704" xfId="43319" hidden="1"/>
    <cellStyle name="Currency [0] 6705" xfId="13979" hidden="1"/>
    <cellStyle name="Currency [0] 6705" xfId="43367" hidden="1"/>
    <cellStyle name="Currency [0] 6706" xfId="13987" hidden="1"/>
    <cellStyle name="Currency [0] 6706" xfId="43375" hidden="1"/>
    <cellStyle name="Currency [0] 6707" xfId="13915" hidden="1"/>
    <cellStyle name="Currency [0] 6707" xfId="43303" hidden="1"/>
    <cellStyle name="Currency [0] 6708" xfId="13973" hidden="1"/>
    <cellStyle name="Currency [0] 6708" xfId="43361" hidden="1"/>
    <cellStyle name="Currency [0] 6709" xfId="13996" hidden="1"/>
    <cellStyle name="Currency [0] 6709" xfId="43384" hidden="1"/>
    <cellStyle name="Currency [0] 671" xfId="3084" hidden="1"/>
    <cellStyle name="Currency [0] 671" xfId="32473" hidden="1"/>
    <cellStyle name="Currency [0] 6710" xfId="13998" hidden="1"/>
    <cellStyle name="Currency [0] 6710" xfId="43386" hidden="1"/>
    <cellStyle name="Currency [0] 6711" xfId="13898" hidden="1"/>
    <cellStyle name="Currency [0] 6711" xfId="43286" hidden="1"/>
    <cellStyle name="Currency [0] 6712" xfId="13908" hidden="1"/>
    <cellStyle name="Currency [0] 6712" xfId="43296" hidden="1"/>
    <cellStyle name="Currency [0] 6713" xfId="13970" hidden="1"/>
    <cellStyle name="Currency [0] 6713" xfId="43358" hidden="1"/>
    <cellStyle name="Currency [0] 6714" xfId="13935" hidden="1"/>
    <cellStyle name="Currency [0] 6714" xfId="43323" hidden="1"/>
    <cellStyle name="Currency [0] 6715" xfId="13880" hidden="1"/>
    <cellStyle name="Currency [0] 6715" xfId="43268" hidden="1"/>
    <cellStyle name="Currency [0] 6716" xfId="14006" hidden="1"/>
    <cellStyle name="Currency [0] 6716" xfId="43394" hidden="1"/>
    <cellStyle name="Currency [0] 6717" xfId="13971" hidden="1"/>
    <cellStyle name="Currency [0] 6717" xfId="43359" hidden="1"/>
    <cellStyle name="Currency [0] 6718" xfId="13982" hidden="1"/>
    <cellStyle name="Currency [0] 6718" xfId="43370" hidden="1"/>
    <cellStyle name="Currency [0] 6719" xfId="14014" hidden="1"/>
    <cellStyle name="Currency [0] 6719" xfId="43402" hidden="1"/>
    <cellStyle name="Currency [0] 672" xfId="3082" hidden="1"/>
    <cellStyle name="Currency [0] 672" xfId="32471" hidden="1"/>
    <cellStyle name="Currency [0] 6720" xfId="14016" hidden="1"/>
    <cellStyle name="Currency [0] 6720" xfId="43404" hidden="1"/>
    <cellStyle name="Currency [0] 6721" xfId="13968" hidden="1"/>
    <cellStyle name="Currency [0] 6721" xfId="43356" hidden="1"/>
    <cellStyle name="Currency [0] 6722" xfId="13967" hidden="1"/>
    <cellStyle name="Currency [0] 6722" xfId="43355" hidden="1"/>
    <cellStyle name="Currency [0] 6723" xfId="13957" hidden="1"/>
    <cellStyle name="Currency [0] 6723" xfId="43345" hidden="1"/>
    <cellStyle name="Currency [0] 6724" xfId="13953" hidden="1"/>
    <cellStyle name="Currency [0] 6724" xfId="43341" hidden="1"/>
    <cellStyle name="Currency [0] 6725" xfId="13955" hidden="1"/>
    <cellStyle name="Currency [0] 6725" xfId="43343" hidden="1"/>
    <cellStyle name="Currency [0] 6726" xfId="14023" hidden="1"/>
    <cellStyle name="Currency [0] 6726" xfId="43411" hidden="1"/>
    <cellStyle name="Currency [0] 6727" xfId="13858" hidden="1"/>
    <cellStyle name="Currency [0] 6727" xfId="43246" hidden="1"/>
    <cellStyle name="Currency [0] 6728" xfId="14001" hidden="1"/>
    <cellStyle name="Currency [0] 6728" xfId="43389" hidden="1"/>
    <cellStyle name="Currency [0] 6729" xfId="14029" hidden="1"/>
    <cellStyle name="Currency [0] 6729" xfId="43417" hidden="1"/>
    <cellStyle name="Currency [0] 673" xfId="3115" hidden="1"/>
    <cellStyle name="Currency [0] 673" xfId="32504" hidden="1"/>
    <cellStyle name="Currency [0] 6730" xfId="14031" hidden="1"/>
    <cellStyle name="Currency [0] 6730" xfId="43419" hidden="1"/>
    <cellStyle name="Currency [0] 6731" xfId="13906" hidden="1"/>
    <cellStyle name="Currency [0] 6731" xfId="43294" hidden="1"/>
    <cellStyle name="Currency [0] 6732" xfId="13980" hidden="1"/>
    <cellStyle name="Currency [0] 6732" xfId="43368" hidden="1"/>
    <cellStyle name="Currency [0] 6733" xfId="13936" hidden="1"/>
    <cellStyle name="Currency [0] 6733" xfId="43324" hidden="1"/>
    <cellStyle name="Currency [0] 6734" xfId="13972" hidden="1"/>
    <cellStyle name="Currency [0] 6734" xfId="43360" hidden="1"/>
    <cellStyle name="Currency [0] 6735" xfId="13976" hidden="1"/>
    <cellStyle name="Currency [0] 6735" xfId="43364" hidden="1"/>
    <cellStyle name="Currency [0] 6736" xfId="14037" hidden="1"/>
    <cellStyle name="Currency [0] 6736" xfId="43425" hidden="1"/>
    <cellStyle name="Currency [0] 6737" xfId="13853" hidden="1"/>
    <cellStyle name="Currency [0] 6737" xfId="43241" hidden="1"/>
    <cellStyle name="Currency [0] 6738" xfId="14019" hidden="1"/>
    <cellStyle name="Currency [0] 6738" xfId="43407" hidden="1"/>
    <cellStyle name="Currency [0] 6739" xfId="14042" hidden="1"/>
    <cellStyle name="Currency [0] 6739" xfId="43430" hidden="1"/>
    <cellStyle name="Currency [0] 674" xfId="3059" hidden="1"/>
    <cellStyle name="Currency [0] 674" xfId="32448" hidden="1"/>
    <cellStyle name="Currency [0] 6740" xfId="14044" hidden="1"/>
    <cellStyle name="Currency [0] 6740" xfId="43432" hidden="1"/>
    <cellStyle name="Currency [0] 6741" xfId="13900" hidden="1"/>
    <cellStyle name="Currency [0] 6741" xfId="43288" hidden="1"/>
    <cellStyle name="Currency [0] 6742" xfId="13999" hidden="1"/>
    <cellStyle name="Currency [0] 6742" xfId="43387" hidden="1"/>
    <cellStyle name="Currency [0] 6743" xfId="13966" hidden="1"/>
    <cellStyle name="Currency [0] 6743" xfId="43354" hidden="1"/>
    <cellStyle name="Currency [0] 6744" xfId="13984" hidden="1"/>
    <cellStyle name="Currency [0] 6744" xfId="43372" hidden="1"/>
    <cellStyle name="Currency [0] 6745" xfId="13981" hidden="1"/>
    <cellStyle name="Currency [0] 6745" xfId="43369" hidden="1"/>
    <cellStyle name="Currency [0] 6746" xfId="14048" hidden="1"/>
    <cellStyle name="Currency [0] 6746" xfId="43436" hidden="1"/>
    <cellStyle name="Currency [0] 6747" xfId="13933" hidden="1"/>
    <cellStyle name="Currency [0] 6747" xfId="43321" hidden="1"/>
    <cellStyle name="Currency [0] 6748" xfId="14033" hidden="1"/>
    <cellStyle name="Currency [0] 6748" xfId="43421" hidden="1"/>
    <cellStyle name="Currency [0] 6749" xfId="14055" hidden="1"/>
    <cellStyle name="Currency [0] 6749" xfId="43443" hidden="1"/>
    <cellStyle name="Currency [0] 675" xfId="3109" hidden="1"/>
    <cellStyle name="Currency [0] 675" xfId="32498" hidden="1"/>
    <cellStyle name="Currency [0] 6750" xfId="14057" hidden="1"/>
    <cellStyle name="Currency [0] 6750" xfId="43445" hidden="1"/>
    <cellStyle name="Currency [0] 6751" xfId="13985" hidden="1"/>
    <cellStyle name="Currency [0] 6751" xfId="43373" hidden="1"/>
    <cellStyle name="Currency [0] 6752" xfId="14017" hidden="1"/>
    <cellStyle name="Currency [0] 6752" xfId="43405" hidden="1"/>
    <cellStyle name="Currency [0] 6753" xfId="13869" hidden="1"/>
    <cellStyle name="Currency [0] 6753" xfId="43257" hidden="1"/>
    <cellStyle name="Currency [0] 6754" xfId="14003" hidden="1"/>
    <cellStyle name="Currency [0] 6754" xfId="43391" hidden="1"/>
    <cellStyle name="Currency [0] 6755" xfId="14000" hidden="1"/>
    <cellStyle name="Currency [0] 6755" xfId="43388" hidden="1"/>
    <cellStyle name="Currency [0] 6756" xfId="14061" hidden="1"/>
    <cellStyle name="Currency [0] 6756" xfId="43449" hidden="1"/>
    <cellStyle name="Currency [0] 6757" xfId="13896" hidden="1"/>
    <cellStyle name="Currency [0] 6757" xfId="43284" hidden="1"/>
    <cellStyle name="Currency [0] 6758" xfId="14045" hidden="1"/>
    <cellStyle name="Currency [0] 6758" xfId="43433" hidden="1"/>
    <cellStyle name="Currency [0] 6759" xfId="14065" hidden="1"/>
    <cellStyle name="Currency [0] 6759" xfId="43453" hidden="1"/>
    <cellStyle name="Currency [0] 676" xfId="3119" hidden="1"/>
    <cellStyle name="Currency [0] 676" xfId="32508" hidden="1"/>
    <cellStyle name="Currency [0] 6760" xfId="14067" hidden="1"/>
    <cellStyle name="Currency [0] 6760" xfId="43455" hidden="1"/>
    <cellStyle name="Currency [0] 6761" xfId="14004" hidden="1"/>
    <cellStyle name="Currency [0] 6761" xfId="43392" hidden="1"/>
    <cellStyle name="Currency [0] 6762" xfId="14032" hidden="1"/>
    <cellStyle name="Currency [0] 6762" xfId="43420" hidden="1"/>
    <cellStyle name="Currency [0] 6763" xfId="13992" hidden="1"/>
    <cellStyle name="Currency [0] 6763" xfId="43380" hidden="1"/>
    <cellStyle name="Currency [0] 6764" xfId="14021" hidden="1"/>
    <cellStyle name="Currency [0] 6764" xfId="43409" hidden="1"/>
    <cellStyle name="Currency [0] 6765" xfId="14018" hidden="1"/>
    <cellStyle name="Currency [0] 6765" xfId="43406" hidden="1"/>
    <cellStyle name="Currency [0] 6766" xfId="14071" hidden="1"/>
    <cellStyle name="Currency [0] 6766" xfId="43459" hidden="1"/>
    <cellStyle name="Currency [0] 6767" xfId="13899" hidden="1"/>
    <cellStyle name="Currency [0] 6767" xfId="43287" hidden="1"/>
    <cellStyle name="Currency [0] 6768" xfId="14058" hidden="1"/>
    <cellStyle name="Currency [0] 6768" xfId="43446" hidden="1"/>
    <cellStyle name="Currency [0] 6769" xfId="14075" hidden="1"/>
    <cellStyle name="Currency [0] 6769" xfId="43463" hidden="1"/>
    <cellStyle name="Currency [0] 677" xfId="3120" hidden="1"/>
    <cellStyle name="Currency [0] 677" xfId="32509" hidden="1"/>
    <cellStyle name="Currency [0] 6770" xfId="14077" hidden="1"/>
    <cellStyle name="Currency [0] 6770" xfId="43465" hidden="1"/>
    <cellStyle name="Currency [0] 6771" xfId="13958" hidden="1"/>
    <cellStyle name="Currency [0] 6771" xfId="43346" hidden="1"/>
    <cellStyle name="Currency [0] 6772" xfId="13994" hidden="1"/>
    <cellStyle name="Currency [0] 6772" xfId="43382" hidden="1"/>
    <cellStyle name="Currency [0] 6773" xfId="14063" hidden="1"/>
    <cellStyle name="Currency [0] 6773" xfId="43451" hidden="1"/>
    <cellStyle name="Currency [0] 6774" xfId="14051" hidden="1"/>
    <cellStyle name="Currency [0] 6774" xfId="43439" hidden="1"/>
    <cellStyle name="Currency [0] 6775" xfId="14068" hidden="1"/>
    <cellStyle name="Currency [0] 6775" xfId="43456" hidden="1"/>
    <cellStyle name="Currency [0] 6776" xfId="14079" hidden="1"/>
    <cellStyle name="Currency [0] 6776" xfId="43467" hidden="1"/>
    <cellStyle name="Currency [0] 6777" xfId="13927" hidden="1"/>
    <cellStyle name="Currency [0] 6777" xfId="43315" hidden="1"/>
    <cellStyle name="Currency [0] 6778" xfId="13991" hidden="1"/>
    <cellStyle name="Currency [0] 6778" xfId="43379" hidden="1"/>
    <cellStyle name="Currency [0] 6779" xfId="14083" hidden="1"/>
    <cellStyle name="Currency [0] 6779" xfId="43471" hidden="1"/>
    <cellStyle name="Currency [0] 678" xfId="3085" hidden="1"/>
    <cellStyle name="Currency [0] 678" xfId="32474" hidden="1"/>
    <cellStyle name="Currency [0] 6780" xfId="14085" hidden="1"/>
    <cellStyle name="Currency [0] 6780" xfId="43473" hidden="1"/>
    <cellStyle name="Currency [0] 6781" xfId="14040" hidden="1"/>
    <cellStyle name="Currency [0] 6781" xfId="43428" hidden="1"/>
    <cellStyle name="Currency [0] 6782" xfId="14052" hidden="1"/>
    <cellStyle name="Currency [0] 6782" xfId="43440" hidden="1"/>
    <cellStyle name="Currency [0] 6783" xfId="14080" hidden="1"/>
    <cellStyle name="Currency [0] 6783" xfId="43468" hidden="1"/>
    <cellStyle name="Currency [0] 6784" xfId="14053" hidden="1"/>
    <cellStyle name="Currency [0] 6784" xfId="43441" hidden="1"/>
    <cellStyle name="Currency [0] 6785" xfId="14086" hidden="1"/>
    <cellStyle name="Currency [0] 6785" xfId="43474" hidden="1"/>
    <cellStyle name="Currency [0] 6786" xfId="14088" hidden="1"/>
    <cellStyle name="Currency [0] 6786" xfId="43476" hidden="1"/>
    <cellStyle name="Currency [0] 6787" xfId="14081" hidden="1"/>
    <cellStyle name="Currency [0] 6787" xfId="43469" hidden="1"/>
    <cellStyle name="Currency [0] 6788" xfId="14027" hidden="1"/>
    <cellStyle name="Currency [0] 6788" xfId="43415" hidden="1"/>
    <cellStyle name="Currency [0] 6789" xfId="14091" hidden="1"/>
    <cellStyle name="Currency [0] 6789" xfId="43479" hidden="1"/>
    <cellStyle name="Currency [0] 679" xfId="3100" hidden="1"/>
    <cellStyle name="Currency [0] 679" xfId="32489" hidden="1"/>
    <cellStyle name="Currency [0] 6790" xfId="14093" hidden="1"/>
    <cellStyle name="Currency [0] 6790" xfId="43481" hidden="1"/>
    <cellStyle name="Currency [0] 6791" xfId="13810" hidden="1"/>
    <cellStyle name="Currency [0] 6791" xfId="43198" hidden="1"/>
    <cellStyle name="Currency [0] 6792" xfId="13832" hidden="1"/>
    <cellStyle name="Currency [0] 6792" xfId="43220" hidden="1"/>
    <cellStyle name="Currency [0] 6793" xfId="14097" hidden="1"/>
    <cellStyle name="Currency [0] 6793" xfId="43485" hidden="1"/>
    <cellStyle name="Currency [0] 6794" xfId="14104" hidden="1"/>
    <cellStyle name="Currency [0] 6794" xfId="43492" hidden="1"/>
    <cellStyle name="Currency [0] 6795" xfId="14106" hidden="1"/>
    <cellStyle name="Currency [0] 6795" xfId="43494" hidden="1"/>
    <cellStyle name="Currency [0] 6796" xfId="13797" hidden="1"/>
    <cellStyle name="Currency [0] 6796" xfId="43185" hidden="1"/>
    <cellStyle name="Currency [0] 6797" xfId="14100" hidden="1"/>
    <cellStyle name="Currency [0] 6797" xfId="43488" hidden="1"/>
    <cellStyle name="Currency [0] 6798" xfId="14109" hidden="1"/>
    <cellStyle name="Currency [0] 6798" xfId="43497" hidden="1"/>
    <cellStyle name="Currency [0] 6799" xfId="14111" hidden="1"/>
    <cellStyle name="Currency [0] 6799" xfId="43499" hidden="1"/>
    <cellStyle name="Currency [0] 68" xfId="2473" hidden="1"/>
    <cellStyle name="Currency [0] 68" xfId="31862" hidden="1"/>
    <cellStyle name="Currency [0] 680" xfId="3027" hidden="1"/>
    <cellStyle name="Currency [0] 680" xfId="32416" hidden="1"/>
    <cellStyle name="Currency [0] 6800" xfId="14099" hidden="1"/>
    <cellStyle name="Currency [0] 6800" xfId="43487" hidden="1"/>
    <cellStyle name="Currency [0] 6801" xfId="13809" hidden="1"/>
    <cellStyle name="Currency [0] 6801" xfId="43197" hidden="1"/>
    <cellStyle name="Currency [0] 6802" xfId="14122" hidden="1"/>
    <cellStyle name="Currency [0] 6802" xfId="43510" hidden="1"/>
    <cellStyle name="Currency [0] 6803" xfId="14131" hidden="1"/>
    <cellStyle name="Currency [0] 6803" xfId="43519" hidden="1"/>
    <cellStyle name="Currency [0] 6804" xfId="14142" hidden="1"/>
    <cellStyle name="Currency [0] 6804" xfId="43530" hidden="1"/>
    <cellStyle name="Currency [0] 6805" xfId="14148" hidden="1"/>
    <cellStyle name="Currency [0] 6805" xfId="43536" hidden="1"/>
    <cellStyle name="Currency [0] 6806" xfId="14120" hidden="1"/>
    <cellStyle name="Currency [0] 6806" xfId="43508" hidden="1"/>
    <cellStyle name="Currency [0] 6807" xfId="14138" hidden="1"/>
    <cellStyle name="Currency [0] 6807" xfId="43526" hidden="1"/>
    <cellStyle name="Currency [0] 6808" xfId="14160" hidden="1"/>
    <cellStyle name="Currency [0] 6808" xfId="43548" hidden="1"/>
    <cellStyle name="Currency [0] 6809" xfId="14162" hidden="1"/>
    <cellStyle name="Currency [0] 6809" xfId="43550" hidden="1"/>
    <cellStyle name="Currency [0] 681" xfId="3095" hidden="1"/>
    <cellStyle name="Currency [0] 681" xfId="32484" hidden="1"/>
    <cellStyle name="Currency [0] 6810" xfId="14094" hidden="1"/>
    <cellStyle name="Currency [0] 6810" xfId="43482" hidden="1"/>
    <cellStyle name="Currency [0] 6811" xfId="13805" hidden="1"/>
    <cellStyle name="Currency [0] 6811" xfId="43193" hidden="1"/>
    <cellStyle name="Currency [0] 6812" xfId="14134" hidden="1"/>
    <cellStyle name="Currency [0] 6812" xfId="43522" hidden="1"/>
    <cellStyle name="Currency [0] 6813" xfId="13801" hidden="1"/>
    <cellStyle name="Currency [0] 6813" xfId="43189" hidden="1"/>
    <cellStyle name="Currency [0] 6814" xfId="14123" hidden="1"/>
    <cellStyle name="Currency [0] 6814" xfId="43511" hidden="1"/>
    <cellStyle name="Currency [0] 6815" xfId="14167" hidden="1"/>
    <cellStyle name="Currency [0] 6815" xfId="43555" hidden="1"/>
    <cellStyle name="Currency [0] 6816" xfId="14135" hidden="1"/>
    <cellStyle name="Currency [0] 6816" xfId="43523" hidden="1"/>
    <cellStyle name="Currency [0] 6817" xfId="14143" hidden="1"/>
    <cellStyle name="Currency [0] 6817" xfId="43531" hidden="1"/>
    <cellStyle name="Currency [0] 6818" xfId="14179" hidden="1"/>
    <cellStyle name="Currency [0] 6818" xfId="43567" hidden="1"/>
    <cellStyle name="Currency [0] 6819" xfId="14181" hidden="1"/>
    <cellStyle name="Currency [0] 6819" xfId="43569" hidden="1"/>
    <cellStyle name="Currency [0] 682" xfId="3093" hidden="1"/>
    <cellStyle name="Currency [0] 682" xfId="32482" hidden="1"/>
    <cellStyle name="Currency [0] 6820" xfId="14137" hidden="1"/>
    <cellStyle name="Currency [0] 6820" xfId="43525" hidden="1"/>
    <cellStyle name="Currency [0] 6821" xfId="14150" hidden="1"/>
    <cellStyle name="Currency [0] 6821" xfId="43538" hidden="1"/>
    <cellStyle name="Currency [0] 6822" xfId="14155" hidden="1"/>
    <cellStyle name="Currency [0] 6822" xfId="43543" hidden="1"/>
    <cellStyle name="Currency [0] 6823" xfId="14149" hidden="1"/>
    <cellStyle name="Currency [0] 6823" xfId="43537" hidden="1"/>
    <cellStyle name="Currency [0] 6824" xfId="14197" hidden="1"/>
    <cellStyle name="Currency [0] 6824" xfId="43585" hidden="1"/>
    <cellStyle name="Currency [0] 6825" xfId="14205" hidden="1"/>
    <cellStyle name="Currency [0] 6825" xfId="43593" hidden="1"/>
    <cellStyle name="Currency [0] 6826" xfId="14133" hidden="1"/>
    <cellStyle name="Currency [0] 6826" xfId="43521" hidden="1"/>
    <cellStyle name="Currency [0] 6827" xfId="14191" hidden="1"/>
    <cellStyle name="Currency [0] 6827" xfId="43579" hidden="1"/>
    <cellStyle name="Currency [0] 6828" xfId="14214" hidden="1"/>
    <cellStyle name="Currency [0] 6828" xfId="43602" hidden="1"/>
    <cellStyle name="Currency [0] 6829" xfId="14216" hidden="1"/>
    <cellStyle name="Currency [0] 6829" xfId="43604" hidden="1"/>
    <cellStyle name="Currency [0] 683" xfId="3122" hidden="1"/>
    <cellStyle name="Currency [0] 683" xfId="32511" hidden="1"/>
    <cellStyle name="Currency [0] 6830" xfId="14116" hidden="1"/>
    <cellStyle name="Currency [0] 6830" xfId="43504" hidden="1"/>
    <cellStyle name="Currency [0] 6831" xfId="14126" hidden="1"/>
    <cellStyle name="Currency [0] 6831" xfId="43514" hidden="1"/>
    <cellStyle name="Currency [0] 6832" xfId="14188" hidden="1"/>
    <cellStyle name="Currency [0] 6832" xfId="43576" hidden="1"/>
    <cellStyle name="Currency [0] 6833" xfId="14153" hidden="1"/>
    <cellStyle name="Currency [0] 6833" xfId="43541" hidden="1"/>
    <cellStyle name="Currency [0] 6834" xfId="14102" hidden="1"/>
    <cellStyle name="Currency [0] 6834" xfId="43490" hidden="1"/>
    <cellStyle name="Currency [0] 6835" xfId="14224" hidden="1"/>
    <cellStyle name="Currency [0] 6835" xfId="43612" hidden="1"/>
    <cellStyle name="Currency [0] 6836" xfId="14189" hidden="1"/>
    <cellStyle name="Currency [0] 6836" xfId="43577" hidden="1"/>
    <cellStyle name="Currency [0] 6837" xfId="14200" hidden="1"/>
    <cellStyle name="Currency [0] 6837" xfId="43588" hidden="1"/>
    <cellStyle name="Currency [0] 6838" xfId="14232" hidden="1"/>
    <cellStyle name="Currency [0] 6838" xfId="43620" hidden="1"/>
    <cellStyle name="Currency [0] 6839" xfId="14234" hidden="1"/>
    <cellStyle name="Currency [0] 6839" xfId="43622" hidden="1"/>
    <cellStyle name="Currency [0] 684" xfId="3038" hidden="1"/>
    <cellStyle name="Currency [0] 684" xfId="32427" hidden="1"/>
    <cellStyle name="Currency [0] 6840" xfId="14186" hidden="1"/>
    <cellStyle name="Currency [0] 6840" xfId="43574" hidden="1"/>
    <cellStyle name="Currency [0] 6841" xfId="14185" hidden="1"/>
    <cellStyle name="Currency [0] 6841" xfId="43573" hidden="1"/>
    <cellStyle name="Currency [0] 6842" xfId="14175" hidden="1"/>
    <cellStyle name="Currency [0] 6842" xfId="43563" hidden="1"/>
    <cellStyle name="Currency [0] 6843" xfId="14171" hidden="1"/>
    <cellStyle name="Currency [0] 6843" xfId="43559" hidden="1"/>
    <cellStyle name="Currency [0] 6844" xfId="14173" hidden="1"/>
    <cellStyle name="Currency [0] 6844" xfId="43561" hidden="1"/>
    <cellStyle name="Currency [0] 6845" xfId="14241" hidden="1"/>
    <cellStyle name="Currency [0] 6845" xfId="43629" hidden="1"/>
    <cellStyle name="Currency [0] 6846" xfId="13803" hidden="1"/>
    <cellStyle name="Currency [0] 6846" xfId="43191" hidden="1"/>
    <cellStyle name="Currency [0] 6847" xfId="14219" hidden="1"/>
    <cellStyle name="Currency [0] 6847" xfId="43607" hidden="1"/>
    <cellStyle name="Currency [0] 6848" xfId="14247" hidden="1"/>
    <cellStyle name="Currency [0] 6848" xfId="43635" hidden="1"/>
    <cellStyle name="Currency [0] 6849" xfId="14249" hidden="1"/>
    <cellStyle name="Currency [0] 6849" xfId="43637" hidden="1"/>
    <cellStyle name="Currency [0] 685" xfId="3114" hidden="1"/>
    <cellStyle name="Currency [0] 685" xfId="32503" hidden="1"/>
    <cellStyle name="Currency [0] 6850" xfId="14124" hidden="1"/>
    <cellStyle name="Currency [0] 6850" xfId="43512" hidden="1"/>
    <cellStyle name="Currency [0] 6851" xfId="14198" hidden="1"/>
    <cellStyle name="Currency [0] 6851" xfId="43586" hidden="1"/>
    <cellStyle name="Currency [0] 6852" xfId="14154" hidden="1"/>
    <cellStyle name="Currency [0] 6852" xfId="43542" hidden="1"/>
    <cellStyle name="Currency [0] 6853" xfId="14190" hidden="1"/>
    <cellStyle name="Currency [0] 6853" xfId="43578" hidden="1"/>
    <cellStyle name="Currency [0] 6854" xfId="14194" hidden="1"/>
    <cellStyle name="Currency [0] 6854" xfId="43582" hidden="1"/>
    <cellStyle name="Currency [0] 6855" xfId="14255" hidden="1"/>
    <cellStyle name="Currency [0] 6855" xfId="43643" hidden="1"/>
    <cellStyle name="Currency [0] 6856" xfId="13838" hidden="1"/>
    <cellStyle name="Currency [0] 6856" xfId="43226" hidden="1"/>
    <cellStyle name="Currency [0] 6857" xfId="14237" hidden="1"/>
    <cellStyle name="Currency [0] 6857" xfId="43625" hidden="1"/>
    <cellStyle name="Currency [0] 6858" xfId="14260" hidden="1"/>
    <cellStyle name="Currency [0] 6858" xfId="43648" hidden="1"/>
    <cellStyle name="Currency [0] 6859" xfId="14262" hidden="1"/>
    <cellStyle name="Currency [0] 6859" xfId="43650" hidden="1"/>
    <cellStyle name="Currency [0] 686" xfId="3124" hidden="1"/>
    <cellStyle name="Currency [0] 686" xfId="32513" hidden="1"/>
    <cellStyle name="Currency [0] 6860" xfId="14118" hidden="1"/>
    <cellStyle name="Currency [0] 6860" xfId="43506" hidden="1"/>
    <cellStyle name="Currency [0] 6861" xfId="14217" hidden="1"/>
    <cellStyle name="Currency [0] 6861" xfId="43605" hidden="1"/>
    <cellStyle name="Currency [0] 6862" xfId="14184" hidden="1"/>
    <cellStyle name="Currency [0] 6862" xfId="43572" hidden="1"/>
    <cellStyle name="Currency [0] 6863" xfId="14202" hidden="1"/>
    <cellStyle name="Currency [0] 6863" xfId="43590" hidden="1"/>
    <cellStyle name="Currency [0] 6864" xfId="14199" hidden="1"/>
    <cellStyle name="Currency [0] 6864" xfId="43587" hidden="1"/>
    <cellStyle name="Currency [0] 6865" xfId="14266" hidden="1"/>
    <cellStyle name="Currency [0] 6865" xfId="43654" hidden="1"/>
    <cellStyle name="Currency [0] 6866" xfId="14151" hidden="1"/>
    <cellStyle name="Currency [0] 6866" xfId="43539" hidden="1"/>
    <cellStyle name="Currency [0] 6867" xfId="14251" hidden="1"/>
    <cellStyle name="Currency [0] 6867" xfId="43639" hidden="1"/>
    <cellStyle name="Currency [0] 6868" xfId="14273" hidden="1"/>
    <cellStyle name="Currency [0] 6868" xfId="43661" hidden="1"/>
    <cellStyle name="Currency [0] 6869" xfId="14275" hidden="1"/>
    <cellStyle name="Currency [0] 6869" xfId="43663" hidden="1"/>
    <cellStyle name="Currency [0] 687" xfId="3125" hidden="1"/>
    <cellStyle name="Currency [0] 687" xfId="32514" hidden="1"/>
    <cellStyle name="Currency [0] 6870" xfId="14203" hidden="1"/>
    <cellStyle name="Currency [0] 6870" xfId="43591" hidden="1"/>
    <cellStyle name="Currency [0] 6871" xfId="14235" hidden="1"/>
    <cellStyle name="Currency [0] 6871" xfId="43623" hidden="1"/>
    <cellStyle name="Currency [0] 6872" xfId="13883" hidden="1"/>
    <cellStyle name="Currency [0] 6872" xfId="43271" hidden="1"/>
    <cellStyle name="Currency [0] 6873" xfId="14221" hidden="1"/>
    <cellStyle name="Currency [0] 6873" xfId="43609" hidden="1"/>
    <cellStyle name="Currency [0] 6874" xfId="14218" hidden="1"/>
    <cellStyle name="Currency [0] 6874" xfId="43606" hidden="1"/>
    <cellStyle name="Currency [0] 6875" xfId="14279" hidden="1"/>
    <cellStyle name="Currency [0] 6875" xfId="43667" hidden="1"/>
    <cellStyle name="Currency [0] 6876" xfId="14114" hidden="1"/>
    <cellStyle name="Currency [0] 6876" xfId="43502" hidden="1"/>
    <cellStyle name="Currency [0] 6877" xfId="14263" hidden="1"/>
    <cellStyle name="Currency [0] 6877" xfId="43651" hidden="1"/>
    <cellStyle name="Currency [0] 6878" xfId="14283" hidden="1"/>
    <cellStyle name="Currency [0] 6878" xfId="43671" hidden="1"/>
    <cellStyle name="Currency [0] 6879" xfId="14285" hidden="1"/>
    <cellStyle name="Currency [0] 6879" xfId="43673" hidden="1"/>
    <cellStyle name="Currency [0] 688" xfId="3096" hidden="1"/>
    <cellStyle name="Currency [0] 688" xfId="32485" hidden="1"/>
    <cellStyle name="Currency [0] 6880" xfId="14222" hidden="1"/>
    <cellStyle name="Currency [0] 6880" xfId="43610" hidden="1"/>
    <cellStyle name="Currency [0] 6881" xfId="14250" hidden="1"/>
    <cellStyle name="Currency [0] 6881" xfId="43638" hidden="1"/>
    <cellStyle name="Currency [0] 6882" xfId="14210" hidden="1"/>
    <cellStyle name="Currency [0] 6882" xfId="43598" hidden="1"/>
    <cellStyle name="Currency [0] 6883" xfId="14239" hidden="1"/>
    <cellStyle name="Currency [0] 6883" xfId="43627" hidden="1"/>
    <cellStyle name="Currency [0] 6884" xfId="14236" hidden="1"/>
    <cellStyle name="Currency [0] 6884" xfId="43624" hidden="1"/>
    <cellStyle name="Currency [0] 6885" xfId="14289" hidden="1"/>
    <cellStyle name="Currency [0] 6885" xfId="43677" hidden="1"/>
    <cellStyle name="Currency [0] 6886" xfId="14117" hidden="1"/>
    <cellStyle name="Currency [0] 6886" xfId="43505" hidden="1"/>
    <cellStyle name="Currency [0] 6887" xfId="14276" hidden="1"/>
    <cellStyle name="Currency [0] 6887" xfId="43664" hidden="1"/>
    <cellStyle name="Currency [0] 6888" xfId="14293" hidden="1"/>
    <cellStyle name="Currency [0] 6888" xfId="43681" hidden="1"/>
    <cellStyle name="Currency [0] 6889" xfId="14295" hidden="1"/>
    <cellStyle name="Currency [0] 6889" xfId="43683" hidden="1"/>
    <cellStyle name="Currency [0] 689" xfId="3108" hidden="1"/>
    <cellStyle name="Currency [0] 689" xfId="32497" hidden="1"/>
    <cellStyle name="Currency [0] 6890" xfId="14176" hidden="1"/>
    <cellStyle name="Currency [0] 6890" xfId="43564" hidden="1"/>
    <cellStyle name="Currency [0] 6891" xfId="14212" hidden="1"/>
    <cellStyle name="Currency [0] 6891" xfId="43600" hidden="1"/>
    <cellStyle name="Currency [0] 6892" xfId="14281" hidden="1"/>
    <cellStyle name="Currency [0] 6892" xfId="43669" hidden="1"/>
    <cellStyle name="Currency [0] 6893" xfId="14269" hidden="1"/>
    <cellStyle name="Currency [0] 6893" xfId="43657" hidden="1"/>
    <cellStyle name="Currency [0] 6894" xfId="14286" hidden="1"/>
    <cellStyle name="Currency [0] 6894" xfId="43674" hidden="1"/>
    <cellStyle name="Currency [0] 6895" xfId="14297" hidden="1"/>
    <cellStyle name="Currency [0] 6895" xfId="43685" hidden="1"/>
    <cellStyle name="Currency [0] 6896" xfId="14145" hidden="1"/>
    <cellStyle name="Currency [0] 6896" xfId="43533" hidden="1"/>
    <cellStyle name="Currency [0] 6897" xfId="14209" hidden="1"/>
    <cellStyle name="Currency [0] 6897" xfId="43597" hidden="1"/>
    <cellStyle name="Currency [0] 6898" xfId="14301" hidden="1"/>
    <cellStyle name="Currency [0] 6898" xfId="43689" hidden="1"/>
    <cellStyle name="Currency [0] 6899" xfId="14303" hidden="1"/>
    <cellStyle name="Currency [0] 6899" xfId="43691" hidden="1"/>
    <cellStyle name="Currency [0] 69" xfId="2483" hidden="1"/>
    <cellStyle name="Currency [0] 69" xfId="31872" hidden="1"/>
    <cellStyle name="Currency [0] 690" xfId="3088" hidden="1"/>
    <cellStyle name="Currency [0] 690" xfId="32477" hidden="1"/>
    <cellStyle name="Currency [0] 6900" xfId="14258" hidden="1"/>
    <cellStyle name="Currency [0] 6900" xfId="43646" hidden="1"/>
    <cellStyle name="Currency [0] 6901" xfId="14270" hidden="1"/>
    <cellStyle name="Currency [0] 6901" xfId="43658" hidden="1"/>
    <cellStyle name="Currency [0] 6902" xfId="14298" hidden="1"/>
    <cellStyle name="Currency [0] 6902" xfId="43686" hidden="1"/>
    <cellStyle name="Currency [0] 6903" xfId="14271" hidden="1"/>
    <cellStyle name="Currency [0] 6903" xfId="43659" hidden="1"/>
    <cellStyle name="Currency [0] 6904" xfId="14304" hidden="1"/>
    <cellStyle name="Currency [0] 6904" xfId="43692" hidden="1"/>
    <cellStyle name="Currency [0] 6905" xfId="14306" hidden="1"/>
    <cellStyle name="Currency [0] 6905" xfId="43694" hidden="1"/>
    <cellStyle name="Currency [0] 6906" xfId="14299" hidden="1"/>
    <cellStyle name="Currency [0] 6906" xfId="43687" hidden="1"/>
    <cellStyle name="Currency [0] 6907" xfId="14245" hidden="1"/>
    <cellStyle name="Currency [0] 6907" xfId="43633" hidden="1"/>
    <cellStyle name="Currency [0] 6908" xfId="14308" hidden="1"/>
    <cellStyle name="Currency [0] 6908" xfId="43696" hidden="1"/>
    <cellStyle name="Currency [0] 6909" xfId="14310" hidden="1"/>
    <cellStyle name="Currency [0] 6909" xfId="43698" hidden="1"/>
    <cellStyle name="Currency [0] 691" xfId="3103" hidden="1"/>
    <cellStyle name="Currency [0] 691" xfId="32492" hidden="1"/>
    <cellStyle name="Currency [0] 6910" xfId="13822" hidden="1"/>
    <cellStyle name="Currency [0] 6910" xfId="43210" hidden="1"/>
    <cellStyle name="Currency [0] 6911" xfId="13800" hidden="1"/>
    <cellStyle name="Currency [0] 6911" xfId="43188" hidden="1"/>
    <cellStyle name="Currency [0] 6912" xfId="14316" hidden="1"/>
    <cellStyle name="Currency [0] 6912" xfId="43704" hidden="1"/>
    <cellStyle name="Currency [0] 6913" xfId="14322" hidden="1"/>
    <cellStyle name="Currency [0] 6913" xfId="43710" hidden="1"/>
    <cellStyle name="Currency [0] 6914" xfId="14324" hidden="1"/>
    <cellStyle name="Currency [0] 6914" xfId="43712" hidden="1"/>
    <cellStyle name="Currency [0] 6915" xfId="13817" hidden="1"/>
    <cellStyle name="Currency [0] 6915" xfId="43205" hidden="1"/>
    <cellStyle name="Currency [0] 6916" xfId="14318" hidden="1"/>
    <cellStyle name="Currency [0] 6916" xfId="43706" hidden="1"/>
    <cellStyle name="Currency [0] 6917" xfId="14326" hidden="1"/>
    <cellStyle name="Currency [0] 6917" xfId="43714" hidden="1"/>
    <cellStyle name="Currency [0] 6918" xfId="14328" hidden="1"/>
    <cellStyle name="Currency [0] 6918" xfId="43716" hidden="1"/>
    <cellStyle name="Currency [0] 6919" xfId="14317" hidden="1"/>
    <cellStyle name="Currency [0] 6919" xfId="43705" hidden="1"/>
    <cellStyle name="Currency [0] 692" xfId="3101" hidden="1"/>
    <cellStyle name="Currency [0] 692" xfId="32490" hidden="1"/>
    <cellStyle name="Currency [0] 6920" xfId="13823" hidden="1"/>
    <cellStyle name="Currency [0] 6920" xfId="43211" hidden="1"/>
    <cellStyle name="Currency [0] 6921" xfId="14339" hidden="1"/>
    <cellStyle name="Currency [0] 6921" xfId="43727" hidden="1"/>
    <cellStyle name="Currency [0] 6922" xfId="14348" hidden="1"/>
    <cellStyle name="Currency [0] 6922" xfId="43736" hidden="1"/>
    <cellStyle name="Currency [0] 6923" xfId="14359" hidden="1"/>
    <cellStyle name="Currency [0] 6923" xfId="43747" hidden="1"/>
    <cellStyle name="Currency [0] 6924" xfId="14365" hidden="1"/>
    <cellStyle name="Currency [0] 6924" xfId="43753" hidden="1"/>
    <cellStyle name="Currency [0] 6925" xfId="14337" hidden="1"/>
    <cellStyle name="Currency [0] 6925" xfId="43725" hidden="1"/>
    <cellStyle name="Currency [0] 6926" xfId="14355" hidden="1"/>
    <cellStyle name="Currency [0] 6926" xfId="43743" hidden="1"/>
    <cellStyle name="Currency [0] 6927" xfId="14377" hidden="1"/>
    <cellStyle name="Currency [0] 6927" xfId="43765" hidden="1"/>
    <cellStyle name="Currency [0] 6928" xfId="14379" hidden="1"/>
    <cellStyle name="Currency [0] 6928" xfId="43767" hidden="1"/>
    <cellStyle name="Currency [0] 6929" xfId="14313" hidden="1"/>
    <cellStyle name="Currency [0] 6929" xfId="43701" hidden="1"/>
    <cellStyle name="Currency [0] 693" xfId="3127" hidden="1"/>
    <cellStyle name="Currency [0] 693" xfId="32516" hidden="1"/>
    <cellStyle name="Currency [0] 6930" xfId="13827" hidden="1"/>
    <cellStyle name="Currency [0] 6930" xfId="43215" hidden="1"/>
    <cellStyle name="Currency [0] 6931" xfId="14351" hidden="1"/>
    <cellStyle name="Currency [0] 6931" xfId="43739" hidden="1"/>
    <cellStyle name="Currency [0] 6932" xfId="13843" hidden="1"/>
    <cellStyle name="Currency [0] 6932" xfId="43231" hidden="1"/>
    <cellStyle name="Currency [0] 6933" xfId="14340" hidden="1"/>
    <cellStyle name="Currency [0] 6933" xfId="43728" hidden="1"/>
    <cellStyle name="Currency [0] 6934" xfId="14384" hidden="1"/>
    <cellStyle name="Currency [0] 6934" xfId="43772" hidden="1"/>
    <cellStyle name="Currency [0] 6935" xfId="14352" hidden="1"/>
    <cellStyle name="Currency [0] 6935" xfId="43740" hidden="1"/>
    <cellStyle name="Currency [0] 6936" xfId="14360" hidden="1"/>
    <cellStyle name="Currency [0] 6936" xfId="43748" hidden="1"/>
    <cellStyle name="Currency [0] 6937" xfId="14396" hidden="1"/>
    <cellStyle name="Currency [0] 6937" xfId="43784" hidden="1"/>
    <cellStyle name="Currency [0] 6938" xfId="14398" hidden="1"/>
    <cellStyle name="Currency [0] 6938" xfId="43786" hidden="1"/>
    <cellStyle name="Currency [0] 6939" xfId="14354" hidden="1"/>
    <cellStyle name="Currency [0] 6939" xfId="43742" hidden="1"/>
    <cellStyle name="Currency [0] 694" xfId="3040" hidden="1"/>
    <cellStyle name="Currency [0] 694" xfId="32429" hidden="1"/>
    <cellStyle name="Currency [0] 6940" xfId="14367" hidden="1"/>
    <cellStyle name="Currency [0] 6940" xfId="43755" hidden="1"/>
    <cellStyle name="Currency [0] 6941" xfId="14372" hidden="1"/>
    <cellStyle name="Currency [0] 6941" xfId="43760" hidden="1"/>
    <cellStyle name="Currency [0] 6942" xfId="14366" hidden="1"/>
    <cellStyle name="Currency [0] 6942" xfId="43754" hidden="1"/>
    <cellStyle name="Currency [0] 6943" xfId="14414" hidden="1"/>
    <cellStyle name="Currency [0] 6943" xfId="43802" hidden="1"/>
    <cellStyle name="Currency [0] 6944" xfId="14422" hidden="1"/>
    <cellStyle name="Currency [0] 6944" xfId="43810" hidden="1"/>
    <cellStyle name="Currency [0] 6945" xfId="14350" hidden="1"/>
    <cellStyle name="Currency [0] 6945" xfId="43738" hidden="1"/>
    <cellStyle name="Currency [0] 6946" xfId="14408" hidden="1"/>
    <cellStyle name="Currency [0] 6946" xfId="43796" hidden="1"/>
    <cellStyle name="Currency [0] 6947" xfId="14431" hidden="1"/>
    <cellStyle name="Currency [0] 6947" xfId="43819" hidden="1"/>
    <cellStyle name="Currency [0] 6948" xfId="14433" hidden="1"/>
    <cellStyle name="Currency [0] 6948" xfId="43821" hidden="1"/>
    <cellStyle name="Currency [0] 6949" xfId="14333" hidden="1"/>
    <cellStyle name="Currency [0] 6949" xfId="43721" hidden="1"/>
    <cellStyle name="Currency [0] 695" xfId="3121" hidden="1"/>
    <cellStyle name="Currency [0] 695" xfId="32510" hidden="1"/>
    <cellStyle name="Currency [0] 6950" xfId="14343" hidden="1"/>
    <cellStyle name="Currency [0] 6950" xfId="43731" hidden="1"/>
    <cellStyle name="Currency [0] 6951" xfId="14405" hidden="1"/>
    <cellStyle name="Currency [0] 6951" xfId="43793" hidden="1"/>
    <cellStyle name="Currency [0] 6952" xfId="14370" hidden="1"/>
    <cellStyle name="Currency [0] 6952" xfId="43758" hidden="1"/>
    <cellStyle name="Currency [0] 6953" xfId="14320" hidden="1"/>
    <cellStyle name="Currency [0] 6953" xfId="43708" hidden="1"/>
    <cellStyle name="Currency [0] 6954" xfId="14441" hidden="1"/>
    <cellStyle name="Currency [0] 6954" xfId="43829" hidden="1"/>
    <cellStyle name="Currency [0] 6955" xfId="14406" hidden="1"/>
    <cellStyle name="Currency [0] 6955" xfId="43794" hidden="1"/>
    <cellStyle name="Currency [0] 6956" xfId="14417" hidden="1"/>
    <cellStyle name="Currency [0] 6956" xfId="43805" hidden="1"/>
    <cellStyle name="Currency [0] 6957" xfId="14449" hidden="1"/>
    <cellStyle name="Currency [0] 6957" xfId="43837" hidden="1"/>
    <cellStyle name="Currency [0] 6958" xfId="14451" hidden="1"/>
    <cellStyle name="Currency [0] 6958" xfId="43839" hidden="1"/>
    <cellStyle name="Currency [0] 6959" xfId="14403" hidden="1"/>
    <cellStyle name="Currency [0] 6959" xfId="43791" hidden="1"/>
    <cellStyle name="Currency [0] 696" xfId="3128" hidden="1"/>
    <cellStyle name="Currency [0] 696" xfId="32517" hidden="1"/>
    <cellStyle name="Currency [0] 6960" xfId="14402" hidden="1"/>
    <cellStyle name="Currency [0] 6960" xfId="43790" hidden="1"/>
    <cellStyle name="Currency [0] 6961" xfId="14392" hidden="1"/>
    <cellStyle name="Currency [0] 6961" xfId="43780" hidden="1"/>
    <cellStyle name="Currency [0] 6962" xfId="14388" hidden="1"/>
    <cellStyle name="Currency [0] 6962" xfId="43776" hidden="1"/>
    <cellStyle name="Currency [0] 6963" xfId="14390" hidden="1"/>
    <cellStyle name="Currency [0] 6963" xfId="43778" hidden="1"/>
    <cellStyle name="Currency [0] 6964" xfId="14458" hidden="1"/>
    <cellStyle name="Currency [0] 6964" xfId="43846" hidden="1"/>
    <cellStyle name="Currency [0] 6965" xfId="13829" hidden="1"/>
    <cellStyle name="Currency [0] 6965" xfId="43217" hidden="1"/>
    <cellStyle name="Currency [0] 6966" xfId="14436" hidden="1"/>
    <cellStyle name="Currency [0] 6966" xfId="43824" hidden="1"/>
    <cellStyle name="Currency [0] 6967" xfId="14464" hidden="1"/>
    <cellStyle name="Currency [0] 6967" xfId="43852" hidden="1"/>
    <cellStyle name="Currency [0] 6968" xfId="14466" hidden="1"/>
    <cellStyle name="Currency [0] 6968" xfId="43854" hidden="1"/>
    <cellStyle name="Currency [0] 6969" xfId="14341" hidden="1"/>
    <cellStyle name="Currency [0] 6969" xfId="43729" hidden="1"/>
    <cellStyle name="Currency [0] 697" xfId="3129" hidden="1"/>
    <cellStyle name="Currency [0] 697" xfId="32518" hidden="1"/>
    <cellStyle name="Currency [0] 6970" xfId="14415" hidden="1"/>
    <cellStyle name="Currency [0] 6970" xfId="43803" hidden="1"/>
    <cellStyle name="Currency [0] 6971" xfId="14371" hidden="1"/>
    <cellStyle name="Currency [0] 6971" xfId="43759" hidden="1"/>
    <cellStyle name="Currency [0] 6972" xfId="14407" hidden="1"/>
    <cellStyle name="Currency [0] 6972" xfId="43795" hidden="1"/>
    <cellStyle name="Currency [0] 6973" xfId="14411" hidden="1"/>
    <cellStyle name="Currency [0] 6973" xfId="43799" hidden="1"/>
    <cellStyle name="Currency [0] 6974" xfId="14472" hidden="1"/>
    <cellStyle name="Currency [0] 6974" xfId="43860" hidden="1"/>
    <cellStyle name="Currency [0] 6975" xfId="13816" hidden="1"/>
    <cellStyle name="Currency [0] 6975" xfId="43204" hidden="1"/>
    <cellStyle name="Currency [0] 6976" xfId="14454" hidden="1"/>
    <cellStyle name="Currency [0] 6976" xfId="43842" hidden="1"/>
    <cellStyle name="Currency [0] 6977" xfId="14477" hidden="1"/>
    <cellStyle name="Currency [0] 6977" xfId="43865" hidden="1"/>
    <cellStyle name="Currency [0] 6978" xfId="14479" hidden="1"/>
    <cellStyle name="Currency [0] 6978" xfId="43867" hidden="1"/>
    <cellStyle name="Currency [0] 6979" xfId="14335" hidden="1"/>
    <cellStyle name="Currency [0] 6979" xfId="43723" hidden="1"/>
    <cellStyle name="Currency [0] 698" xfId="3069" hidden="1"/>
    <cellStyle name="Currency [0] 698" xfId="32458" hidden="1"/>
    <cellStyle name="Currency [0] 6980" xfId="14434" hidden="1"/>
    <cellStyle name="Currency [0] 6980" xfId="43822" hidden="1"/>
    <cellStyle name="Currency [0] 6981" xfId="14401" hidden="1"/>
    <cellStyle name="Currency [0] 6981" xfId="43789" hidden="1"/>
    <cellStyle name="Currency [0] 6982" xfId="14419" hidden="1"/>
    <cellStyle name="Currency [0] 6982" xfId="43807" hidden="1"/>
    <cellStyle name="Currency [0] 6983" xfId="14416" hidden="1"/>
    <cellStyle name="Currency [0] 6983" xfId="43804" hidden="1"/>
    <cellStyle name="Currency [0] 6984" xfId="14483" hidden="1"/>
    <cellStyle name="Currency [0] 6984" xfId="43871" hidden="1"/>
    <cellStyle name="Currency [0] 6985" xfId="14368" hidden="1"/>
    <cellStyle name="Currency [0] 6985" xfId="43756" hidden="1"/>
    <cellStyle name="Currency [0] 6986" xfId="14468" hidden="1"/>
    <cellStyle name="Currency [0] 6986" xfId="43856" hidden="1"/>
    <cellStyle name="Currency [0] 6987" xfId="14490" hidden="1"/>
    <cellStyle name="Currency [0] 6987" xfId="43878" hidden="1"/>
    <cellStyle name="Currency [0] 6988" xfId="14492" hidden="1"/>
    <cellStyle name="Currency [0] 6988" xfId="43880" hidden="1"/>
    <cellStyle name="Currency [0] 6989" xfId="14420" hidden="1"/>
    <cellStyle name="Currency [0] 6989" xfId="43808" hidden="1"/>
    <cellStyle name="Currency [0] 699" xfId="3089" hidden="1"/>
    <cellStyle name="Currency [0] 699" xfId="32478" hidden="1"/>
    <cellStyle name="Currency [0] 6990" xfId="14452" hidden="1"/>
    <cellStyle name="Currency [0] 6990" xfId="43840" hidden="1"/>
    <cellStyle name="Currency [0] 6991" xfId="13795" hidden="1"/>
    <cellStyle name="Currency [0] 6991" xfId="43183" hidden="1"/>
    <cellStyle name="Currency [0] 6992" xfId="14438" hidden="1"/>
    <cellStyle name="Currency [0] 6992" xfId="43826" hidden="1"/>
    <cellStyle name="Currency [0] 6993" xfId="14435" hidden="1"/>
    <cellStyle name="Currency [0] 6993" xfId="43823" hidden="1"/>
    <cellStyle name="Currency [0] 6994" xfId="14496" hidden="1"/>
    <cellStyle name="Currency [0] 6994" xfId="43884" hidden="1"/>
    <cellStyle name="Currency [0] 6995" xfId="14331" hidden="1"/>
    <cellStyle name="Currency [0] 6995" xfId="43719" hidden="1"/>
    <cellStyle name="Currency [0] 6996" xfId="14480" hidden="1"/>
    <cellStyle name="Currency [0] 6996" xfId="43868" hidden="1"/>
    <cellStyle name="Currency [0] 6997" xfId="14500" hidden="1"/>
    <cellStyle name="Currency [0] 6997" xfId="43888" hidden="1"/>
    <cellStyle name="Currency [0] 6998" xfId="14502" hidden="1"/>
    <cellStyle name="Currency [0] 6998" xfId="43890" hidden="1"/>
    <cellStyle name="Currency [0] 6999" xfId="14439" hidden="1"/>
    <cellStyle name="Currency [0] 6999" xfId="43827" hidden="1"/>
    <cellStyle name="Currency [0] 7" xfId="120" hidden="1"/>
    <cellStyle name="Currency [0] 7" xfId="285" hidden="1"/>
    <cellStyle name="Currency [0] 7" xfId="259" hidden="1"/>
    <cellStyle name="Currency [0] 7" xfId="95" hidden="1"/>
    <cellStyle name="Currency [0] 7" xfId="468" hidden="1"/>
    <cellStyle name="Currency [0] 7" xfId="633" hidden="1"/>
    <cellStyle name="Currency [0] 7" xfId="607" hidden="1"/>
    <cellStyle name="Currency [0] 7" xfId="443" hidden="1"/>
    <cellStyle name="Currency [0] 7" xfId="806" hidden="1"/>
    <cellStyle name="Currency [0] 7" xfId="971" hidden="1"/>
    <cellStyle name="Currency [0] 7" xfId="945" hidden="1"/>
    <cellStyle name="Currency [0] 7" xfId="781" hidden="1"/>
    <cellStyle name="Currency [0] 7" xfId="1148" hidden="1"/>
    <cellStyle name="Currency [0] 7" xfId="1313" hidden="1"/>
    <cellStyle name="Currency [0] 7" xfId="1287" hidden="1"/>
    <cellStyle name="Currency [0] 7" xfId="1123" hidden="1"/>
    <cellStyle name="Currency [0] 7" xfId="1476" hidden="1"/>
    <cellStyle name="Currency [0] 7" xfId="1641" hidden="1"/>
    <cellStyle name="Currency [0] 7" xfId="1615" hidden="1"/>
    <cellStyle name="Currency [0] 7" xfId="1451" hidden="1"/>
    <cellStyle name="Currency [0] 7" xfId="1804" hidden="1"/>
    <cellStyle name="Currency [0] 7" xfId="1969" hidden="1"/>
    <cellStyle name="Currency [0] 7" xfId="1943" hidden="1"/>
    <cellStyle name="Currency [0] 7" xfId="1779" hidden="1"/>
    <cellStyle name="Currency [0] 7" xfId="2135" hidden="1"/>
    <cellStyle name="Currency [0] 7" xfId="2299" hidden="1"/>
    <cellStyle name="Currency [0] 7" xfId="2274" hidden="1"/>
    <cellStyle name="Currency [0] 7" xfId="2110" hidden="1"/>
    <cellStyle name="Currency [0] 7" xfId="2397" hidden="1"/>
    <cellStyle name="Currency [0] 7" xfId="31786" hidden="1"/>
    <cellStyle name="Currency [0] 7" xfId="61189" hidden="1"/>
    <cellStyle name="Currency [0] 7" xfId="61271" hidden="1"/>
    <cellStyle name="Currency [0] 7" xfId="61355" hidden="1"/>
    <cellStyle name="Currency [0] 7" xfId="61437" hidden="1"/>
    <cellStyle name="Currency [0] 7" xfId="61520" hidden="1"/>
    <cellStyle name="Currency [0] 7" xfId="61602" hidden="1"/>
    <cellStyle name="Currency [0] 7" xfId="61682" hidden="1"/>
    <cellStyle name="Currency [0] 7" xfId="61764" hidden="1"/>
    <cellStyle name="Currency [0] 7" xfId="61846" hidden="1"/>
    <cellStyle name="Currency [0] 7" xfId="61928" hidden="1"/>
    <cellStyle name="Currency [0] 7" xfId="62012" hidden="1"/>
    <cellStyle name="Currency [0] 7" xfId="62094" hidden="1"/>
    <cellStyle name="Currency [0] 7" xfId="62176" hidden="1"/>
    <cellStyle name="Currency [0] 7" xfId="62258" hidden="1"/>
    <cellStyle name="Currency [0] 7" xfId="62338" hidden="1"/>
    <cellStyle name="Currency [0] 7" xfId="62420" hidden="1"/>
    <cellStyle name="Currency [0] 7" xfId="62495" hidden="1"/>
    <cellStyle name="Currency [0] 7" xfId="62577" hidden="1"/>
    <cellStyle name="Currency [0] 7" xfId="62661" hidden="1"/>
    <cellStyle name="Currency [0] 7" xfId="62743" hidden="1"/>
    <cellStyle name="Currency [0] 7" xfId="62825" hidden="1"/>
    <cellStyle name="Currency [0] 7" xfId="62907" hidden="1"/>
    <cellStyle name="Currency [0] 7" xfId="62987" hidden="1"/>
    <cellStyle name="Currency [0] 7" xfId="63069" hidden="1"/>
    <cellStyle name="Currency [0] 70" xfId="2484" hidden="1"/>
    <cellStyle name="Currency [0] 70" xfId="31873" hidden="1"/>
    <cellStyle name="Currency [0] 700" xfId="3123" hidden="1"/>
    <cellStyle name="Currency [0] 700" xfId="32512" hidden="1"/>
    <cellStyle name="Currency [0] 7000" xfId="14467" hidden="1"/>
    <cellStyle name="Currency [0] 7000" xfId="43855" hidden="1"/>
    <cellStyle name="Currency [0] 7001" xfId="14427" hidden="1"/>
    <cellStyle name="Currency [0] 7001" xfId="43815" hidden="1"/>
    <cellStyle name="Currency [0] 7002" xfId="14456" hidden="1"/>
    <cellStyle name="Currency [0] 7002" xfId="43844" hidden="1"/>
    <cellStyle name="Currency [0] 7003" xfId="14453" hidden="1"/>
    <cellStyle name="Currency [0] 7003" xfId="43841" hidden="1"/>
    <cellStyle name="Currency [0] 7004" xfId="14506" hidden="1"/>
    <cellStyle name="Currency [0] 7004" xfId="43894" hidden="1"/>
    <cellStyle name="Currency [0] 7005" xfId="14334" hidden="1"/>
    <cellStyle name="Currency [0] 7005" xfId="43722" hidden="1"/>
    <cellStyle name="Currency [0] 7006" xfId="14493" hidden="1"/>
    <cellStyle name="Currency [0] 7006" xfId="43881" hidden="1"/>
    <cellStyle name="Currency [0] 7007" xfId="14510" hidden="1"/>
    <cellStyle name="Currency [0] 7007" xfId="43898" hidden="1"/>
    <cellStyle name="Currency [0] 7008" xfId="14512" hidden="1"/>
    <cellStyle name="Currency [0] 7008" xfId="43900" hidden="1"/>
    <cellStyle name="Currency [0] 7009" xfId="14393" hidden="1"/>
    <cellStyle name="Currency [0] 7009" xfId="43781" hidden="1"/>
    <cellStyle name="Currency [0] 701" xfId="3116" hidden="1"/>
    <cellStyle name="Currency [0] 701" xfId="32505" hidden="1"/>
    <cellStyle name="Currency [0] 7010" xfId="14429" hidden="1"/>
    <cellStyle name="Currency [0] 7010" xfId="43817" hidden="1"/>
    <cellStyle name="Currency [0] 7011" xfId="14498" hidden="1"/>
    <cellStyle name="Currency [0] 7011" xfId="43886" hidden="1"/>
    <cellStyle name="Currency [0] 7012" xfId="14486" hidden="1"/>
    <cellStyle name="Currency [0] 7012" xfId="43874" hidden="1"/>
    <cellStyle name="Currency [0] 7013" xfId="14503" hidden="1"/>
    <cellStyle name="Currency [0] 7013" xfId="43891" hidden="1"/>
    <cellStyle name="Currency [0] 7014" xfId="14514" hidden="1"/>
    <cellStyle name="Currency [0] 7014" xfId="43902" hidden="1"/>
    <cellStyle name="Currency [0] 7015" xfId="14362" hidden="1"/>
    <cellStyle name="Currency [0] 7015" xfId="43750" hidden="1"/>
    <cellStyle name="Currency [0] 7016" xfId="14426" hidden="1"/>
    <cellStyle name="Currency [0] 7016" xfId="43814" hidden="1"/>
    <cellStyle name="Currency [0] 7017" xfId="14518" hidden="1"/>
    <cellStyle name="Currency [0] 7017" xfId="43906" hidden="1"/>
    <cellStyle name="Currency [0] 7018" xfId="14520" hidden="1"/>
    <cellStyle name="Currency [0] 7018" xfId="43908" hidden="1"/>
    <cellStyle name="Currency [0] 7019" xfId="14475" hidden="1"/>
    <cellStyle name="Currency [0] 7019" xfId="43863" hidden="1"/>
    <cellStyle name="Currency [0] 702" xfId="3126" hidden="1"/>
    <cellStyle name="Currency [0] 702" xfId="32515" hidden="1"/>
    <cellStyle name="Currency [0] 7020" xfId="14487" hidden="1"/>
    <cellStyle name="Currency [0] 7020" xfId="43875" hidden="1"/>
    <cellStyle name="Currency [0] 7021" xfId="14515" hidden="1"/>
    <cellStyle name="Currency [0] 7021" xfId="43903" hidden="1"/>
    <cellStyle name="Currency [0] 7022" xfId="14488" hidden="1"/>
    <cellStyle name="Currency [0] 7022" xfId="43876" hidden="1"/>
    <cellStyle name="Currency [0] 7023" xfId="14521" hidden="1"/>
    <cellStyle name="Currency [0] 7023" xfId="43909" hidden="1"/>
    <cellStyle name="Currency [0] 7024" xfId="14523" hidden="1"/>
    <cellStyle name="Currency [0] 7024" xfId="43911" hidden="1"/>
    <cellStyle name="Currency [0] 7025" xfId="14516" hidden="1"/>
    <cellStyle name="Currency [0] 7025" xfId="43904" hidden="1"/>
    <cellStyle name="Currency [0] 7026" xfId="14462" hidden="1"/>
    <cellStyle name="Currency [0] 7026" xfId="43850" hidden="1"/>
    <cellStyle name="Currency [0] 7027" xfId="14525" hidden="1"/>
    <cellStyle name="Currency [0] 7027" xfId="43913" hidden="1"/>
    <cellStyle name="Currency [0] 7028" xfId="14527" hidden="1"/>
    <cellStyle name="Currency [0] 7028" xfId="43915" hidden="1"/>
    <cellStyle name="Currency [0] 7029" xfId="13889" hidden="1"/>
    <cellStyle name="Currency [0] 7029" xfId="43277" hidden="1"/>
    <cellStyle name="Currency [0] 703" xfId="3130" hidden="1"/>
    <cellStyle name="Currency [0] 703" xfId="32519" hidden="1"/>
    <cellStyle name="Currency [0] 7030" xfId="13830" hidden="1"/>
    <cellStyle name="Currency [0] 7030" xfId="43218" hidden="1"/>
    <cellStyle name="Currency [0] 7031" xfId="14533" hidden="1"/>
    <cellStyle name="Currency [0] 7031" xfId="43921" hidden="1"/>
    <cellStyle name="Currency [0] 7032" xfId="14539" hidden="1"/>
    <cellStyle name="Currency [0] 7032" xfId="43927" hidden="1"/>
    <cellStyle name="Currency [0] 7033" xfId="14541" hidden="1"/>
    <cellStyle name="Currency [0] 7033" xfId="43929" hidden="1"/>
    <cellStyle name="Currency [0] 7034" xfId="13820" hidden="1"/>
    <cellStyle name="Currency [0] 7034" xfId="43208" hidden="1"/>
    <cellStyle name="Currency [0] 7035" xfId="14535" hidden="1"/>
    <cellStyle name="Currency [0] 7035" xfId="43923" hidden="1"/>
    <cellStyle name="Currency [0] 7036" xfId="14543" hidden="1"/>
    <cellStyle name="Currency [0] 7036" xfId="43931" hidden="1"/>
    <cellStyle name="Currency [0] 7037" xfId="14545" hidden="1"/>
    <cellStyle name="Currency [0] 7037" xfId="43933" hidden="1"/>
    <cellStyle name="Currency [0] 7038" xfId="14534" hidden="1"/>
    <cellStyle name="Currency [0] 7038" xfId="43922" hidden="1"/>
    <cellStyle name="Currency [0] 7039" xfId="13865" hidden="1"/>
    <cellStyle name="Currency [0] 7039" xfId="43253" hidden="1"/>
    <cellStyle name="Currency [0] 704" xfId="3055" hidden="1"/>
    <cellStyle name="Currency [0] 704" xfId="32444" hidden="1"/>
    <cellStyle name="Currency [0] 7040" xfId="14556" hidden="1"/>
    <cellStyle name="Currency [0] 7040" xfId="43944" hidden="1"/>
    <cellStyle name="Currency [0] 7041" xfId="14565" hidden="1"/>
    <cellStyle name="Currency [0] 7041" xfId="43953" hidden="1"/>
    <cellStyle name="Currency [0] 7042" xfId="14576" hidden="1"/>
    <cellStyle name="Currency [0] 7042" xfId="43964" hidden="1"/>
    <cellStyle name="Currency [0] 7043" xfId="14582" hidden="1"/>
    <cellStyle name="Currency [0] 7043" xfId="43970" hidden="1"/>
    <cellStyle name="Currency [0] 7044" xfId="14554" hidden="1"/>
    <cellStyle name="Currency [0] 7044" xfId="43942" hidden="1"/>
    <cellStyle name="Currency [0] 7045" xfId="14572" hidden="1"/>
    <cellStyle name="Currency [0] 7045" xfId="43960" hidden="1"/>
    <cellStyle name="Currency [0] 7046" xfId="14594" hidden="1"/>
    <cellStyle name="Currency [0] 7046" xfId="43982" hidden="1"/>
    <cellStyle name="Currency [0] 7047" xfId="14596" hidden="1"/>
    <cellStyle name="Currency [0] 7047" xfId="43984" hidden="1"/>
    <cellStyle name="Currency [0] 7048" xfId="14530" hidden="1"/>
    <cellStyle name="Currency [0] 7048" xfId="43918" hidden="1"/>
    <cellStyle name="Currency [0] 7049" xfId="13819" hidden="1"/>
    <cellStyle name="Currency [0] 7049" xfId="43207" hidden="1"/>
    <cellStyle name="Currency [0] 705" xfId="3087" hidden="1"/>
    <cellStyle name="Currency [0] 705" xfId="32476" hidden="1"/>
    <cellStyle name="Currency [0] 7050" xfId="14568" hidden="1"/>
    <cellStyle name="Currency [0] 7050" xfId="43956" hidden="1"/>
    <cellStyle name="Currency [0] 7051" xfId="13798" hidden="1"/>
    <cellStyle name="Currency [0] 7051" xfId="43186" hidden="1"/>
    <cellStyle name="Currency [0] 7052" xfId="14557" hidden="1"/>
    <cellStyle name="Currency [0] 7052" xfId="43945" hidden="1"/>
    <cellStyle name="Currency [0] 7053" xfId="14601" hidden="1"/>
    <cellStyle name="Currency [0] 7053" xfId="43989" hidden="1"/>
    <cellStyle name="Currency [0] 7054" xfId="14569" hidden="1"/>
    <cellStyle name="Currency [0] 7054" xfId="43957" hidden="1"/>
    <cellStyle name="Currency [0] 7055" xfId="14577" hidden="1"/>
    <cellStyle name="Currency [0] 7055" xfId="43965" hidden="1"/>
    <cellStyle name="Currency [0] 7056" xfId="14613" hidden="1"/>
    <cellStyle name="Currency [0] 7056" xfId="44001" hidden="1"/>
    <cellStyle name="Currency [0] 7057" xfId="14615" hidden="1"/>
    <cellStyle name="Currency [0] 7057" xfId="44003" hidden="1"/>
    <cellStyle name="Currency [0] 7058" xfId="14571" hidden="1"/>
    <cellStyle name="Currency [0] 7058" xfId="43959" hidden="1"/>
    <cellStyle name="Currency [0] 7059" xfId="14584" hidden="1"/>
    <cellStyle name="Currency [0] 7059" xfId="43972" hidden="1"/>
    <cellStyle name="Currency [0] 706" xfId="3133" hidden="1"/>
    <cellStyle name="Currency [0] 706" xfId="32522" hidden="1"/>
    <cellStyle name="Currency [0] 7060" xfId="14589" hidden="1"/>
    <cellStyle name="Currency [0] 7060" xfId="43977" hidden="1"/>
    <cellStyle name="Currency [0] 7061" xfId="14583" hidden="1"/>
    <cellStyle name="Currency [0] 7061" xfId="43971" hidden="1"/>
    <cellStyle name="Currency [0] 7062" xfId="14631" hidden="1"/>
    <cellStyle name="Currency [0] 7062" xfId="44019" hidden="1"/>
    <cellStyle name="Currency [0] 7063" xfId="14639" hidden="1"/>
    <cellStyle name="Currency [0] 7063" xfId="44027" hidden="1"/>
    <cellStyle name="Currency [0] 7064" xfId="14567" hidden="1"/>
    <cellStyle name="Currency [0] 7064" xfId="43955" hidden="1"/>
    <cellStyle name="Currency [0] 7065" xfId="14625" hidden="1"/>
    <cellStyle name="Currency [0] 7065" xfId="44013" hidden="1"/>
    <cellStyle name="Currency [0] 7066" xfId="14648" hidden="1"/>
    <cellStyle name="Currency [0] 7066" xfId="44036" hidden="1"/>
    <cellStyle name="Currency [0] 7067" xfId="14650" hidden="1"/>
    <cellStyle name="Currency [0] 7067" xfId="44038" hidden="1"/>
    <cellStyle name="Currency [0] 7068" xfId="14550" hidden="1"/>
    <cellStyle name="Currency [0] 7068" xfId="43938" hidden="1"/>
    <cellStyle name="Currency [0] 7069" xfId="14560" hidden="1"/>
    <cellStyle name="Currency [0] 7069" xfId="43948" hidden="1"/>
    <cellStyle name="Currency [0] 707" xfId="3134" hidden="1"/>
    <cellStyle name="Currency [0] 707" xfId="32523" hidden="1"/>
    <cellStyle name="Currency [0] 7070" xfId="14622" hidden="1"/>
    <cellStyle name="Currency [0] 7070" xfId="44010" hidden="1"/>
    <cellStyle name="Currency [0] 7071" xfId="14587" hidden="1"/>
    <cellStyle name="Currency [0] 7071" xfId="43975" hidden="1"/>
    <cellStyle name="Currency [0] 7072" xfId="14537" hidden="1"/>
    <cellStyle name="Currency [0] 7072" xfId="43925" hidden="1"/>
    <cellStyle name="Currency [0] 7073" xfId="14658" hidden="1"/>
    <cellStyle name="Currency [0] 7073" xfId="44046" hidden="1"/>
    <cellStyle name="Currency [0] 7074" xfId="14623" hidden="1"/>
    <cellStyle name="Currency [0] 7074" xfId="44011" hidden="1"/>
    <cellStyle name="Currency [0] 7075" xfId="14634" hidden="1"/>
    <cellStyle name="Currency [0] 7075" xfId="44022" hidden="1"/>
    <cellStyle name="Currency [0] 7076" xfId="14666" hidden="1"/>
    <cellStyle name="Currency [0] 7076" xfId="44054" hidden="1"/>
    <cellStyle name="Currency [0] 7077" xfId="14668" hidden="1"/>
    <cellStyle name="Currency [0] 7077" xfId="44056" hidden="1"/>
    <cellStyle name="Currency [0] 7078" xfId="14620" hidden="1"/>
    <cellStyle name="Currency [0] 7078" xfId="44008" hidden="1"/>
    <cellStyle name="Currency [0] 7079" xfId="14619" hidden="1"/>
    <cellStyle name="Currency [0] 7079" xfId="44007" hidden="1"/>
    <cellStyle name="Currency [0] 708" xfId="3111" hidden="1"/>
    <cellStyle name="Currency [0] 708" xfId="32500" hidden="1"/>
    <cellStyle name="Currency [0] 7080" xfId="14609" hidden="1"/>
    <cellStyle name="Currency [0] 7080" xfId="43997" hidden="1"/>
    <cellStyle name="Currency [0] 7081" xfId="14605" hidden="1"/>
    <cellStyle name="Currency [0] 7081" xfId="43993" hidden="1"/>
    <cellStyle name="Currency [0] 7082" xfId="14607" hidden="1"/>
    <cellStyle name="Currency [0] 7082" xfId="43995" hidden="1"/>
    <cellStyle name="Currency [0] 7083" xfId="14675" hidden="1"/>
    <cellStyle name="Currency [0] 7083" xfId="44063" hidden="1"/>
    <cellStyle name="Currency [0] 7084" xfId="13834" hidden="1"/>
    <cellStyle name="Currency [0] 7084" xfId="43222" hidden="1"/>
    <cellStyle name="Currency [0] 7085" xfId="14653" hidden="1"/>
    <cellStyle name="Currency [0] 7085" xfId="44041" hidden="1"/>
    <cellStyle name="Currency [0] 7086" xfId="14681" hidden="1"/>
    <cellStyle name="Currency [0] 7086" xfId="44069" hidden="1"/>
    <cellStyle name="Currency [0] 7087" xfId="14683" hidden="1"/>
    <cellStyle name="Currency [0] 7087" xfId="44071" hidden="1"/>
    <cellStyle name="Currency [0] 7088" xfId="14558" hidden="1"/>
    <cellStyle name="Currency [0] 7088" xfId="43946" hidden="1"/>
    <cellStyle name="Currency [0] 7089" xfId="14632" hidden="1"/>
    <cellStyle name="Currency [0] 7089" xfId="44020" hidden="1"/>
    <cellStyle name="Currency [0] 709" xfId="3117" hidden="1"/>
    <cellStyle name="Currency [0] 709" xfId="32506" hidden="1"/>
    <cellStyle name="Currency [0] 7090" xfId="14588" hidden="1"/>
    <cellStyle name="Currency [0] 7090" xfId="43976" hidden="1"/>
    <cellStyle name="Currency [0] 7091" xfId="14624" hidden="1"/>
    <cellStyle name="Currency [0] 7091" xfId="44012" hidden="1"/>
    <cellStyle name="Currency [0] 7092" xfId="14628" hidden="1"/>
    <cellStyle name="Currency [0] 7092" xfId="44016" hidden="1"/>
    <cellStyle name="Currency [0] 7093" xfId="14689" hidden="1"/>
    <cellStyle name="Currency [0] 7093" xfId="44077" hidden="1"/>
    <cellStyle name="Currency [0] 7094" xfId="13847" hidden="1"/>
    <cellStyle name="Currency [0] 7094" xfId="43235" hidden="1"/>
    <cellStyle name="Currency [0] 7095" xfId="14671" hidden="1"/>
    <cellStyle name="Currency [0] 7095" xfId="44059" hidden="1"/>
    <cellStyle name="Currency [0] 7096" xfId="14694" hidden="1"/>
    <cellStyle name="Currency [0] 7096" xfId="44082" hidden="1"/>
    <cellStyle name="Currency [0] 7097" xfId="14696" hidden="1"/>
    <cellStyle name="Currency [0] 7097" xfId="44084" hidden="1"/>
    <cellStyle name="Currency [0] 7098" xfId="14552" hidden="1"/>
    <cellStyle name="Currency [0] 7098" xfId="43940" hidden="1"/>
    <cellStyle name="Currency [0] 7099" xfId="14651" hidden="1"/>
    <cellStyle name="Currency [0] 7099" xfId="44039" hidden="1"/>
    <cellStyle name="Currency [0] 71" xfId="2412" hidden="1"/>
    <cellStyle name="Currency [0] 71" xfId="31801" hidden="1"/>
    <cellStyle name="Currency [0] 710" xfId="3131" hidden="1"/>
    <cellStyle name="Currency [0] 710" xfId="32520" hidden="1"/>
    <cellStyle name="Currency [0] 7100" xfId="14618" hidden="1"/>
    <cellStyle name="Currency [0] 7100" xfId="44006" hidden="1"/>
    <cellStyle name="Currency [0] 7101" xfId="14636" hidden="1"/>
    <cellStyle name="Currency [0] 7101" xfId="44024" hidden="1"/>
    <cellStyle name="Currency [0] 7102" xfId="14633" hidden="1"/>
    <cellStyle name="Currency [0] 7102" xfId="44021" hidden="1"/>
    <cellStyle name="Currency [0] 7103" xfId="14700" hidden="1"/>
    <cellStyle name="Currency [0] 7103" xfId="44088" hidden="1"/>
    <cellStyle name="Currency [0] 7104" xfId="14585" hidden="1"/>
    <cellStyle name="Currency [0] 7104" xfId="43973" hidden="1"/>
    <cellStyle name="Currency [0] 7105" xfId="14685" hidden="1"/>
    <cellStyle name="Currency [0] 7105" xfId="44073" hidden="1"/>
    <cellStyle name="Currency [0] 7106" xfId="14707" hidden="1"/>
    <cellStyle name="Currency [0] 7106" xfId="44095" hidden="1"/>
    <cellStyle name="Currency [0] 7107" xfId="14709" hidden="1"/>
    <cellStyle name="Currency [0] 7107" xfId="44097" hidden="1"/>
    <cellStyle name="Currency [0] 7108" xfId="14637" hidden="1"/>
    <cellStyle name="Currency [0] 7108" xfId="44025" hidden="1"/>
    <cellStyle name="Currency [0] 7109" xfId="14669" hidden="1"/>
    <cellStyle name="Currency [0] 7109" xfId="44057" hidden="1"/>
    <cellStyle name="Currency [0] 711" xfId="3118" hidden="1"/>
    <cellStyle name="Currency [0] 711" xfId="32507" hidden="1"/>
    <cellStyle name="Currency [0] 7110" xfId="13799" hidden="1"/>
    <cellStyle name="Currency [0] 7110" xfId="43187" hidden="1"/>
    <cellStyle name="Currency [0] 7111" xfId="14655" hidden="1"/>
    <cellStyle name="Currency [0] 7111" xfId="44043" hidden="1"/>
    <cellStyle name="Currency [0] 7112" xfId="14652" hidden="1"/>
    <cellStyle name="Currency [0] 7112" xfId="44040" hidden="1"/>
    <cellStyle name="Currency [0] 7113" xfId="14713" hidden="1"/>
    <cellStyle name="Currency [0] 7113" xfId="44101" hidden="1"/>
    <cellStyle name="Currency [0] 7114" xfId="14548" hidden="1"/>
    <cellStyle name="Currency [0] 7114" xfId="43936" hidden="1"/>
    <cellStyle name="Currency [0] 7115" xfId="14697" hidden="1"/>
    <cellStyle name="Currency [0] 7115" xfId="44085" hidden="1"/>
    <cellStyle name="Currency [0] 7116" xfId="14717" hidden="1"/>
    <cellStyle name="Currency [0] 7116" xfId="44105" hidden="1"/>
    <cellStyle name="Currency [0] 7117" xfId="14719" hidden="1"/>
    <cellStyle name="Currency [0] 7117" xfId="44107" hidden="1"/>
    <cellStyle name="Currency [0] 7118" xfId="14656" hidden="1"/>
    <cellStyle name="Currency [0] 7118" xfId="44044" hidden="1"/>
    <cellStyle name="Currency [0] 7119" xfId="14684" hidden="1"/>
    <cellStyle name="Currency [0] 7119" xfId="44072" hidden="1"/>
    <cellStyle name="Currency [0] 712" xfId="3135" hidden="1"/>
    <cellStyle name="Currency [0] 712" xfId="32524" hidden="1"/>
    <cellStyle name="Currency [0] 7120" xfId="14644" hidden="1"/>
    <cellStyle name="Currency [0] 7120" xfId="44032" hidden="1"/>
    <cellStyle name="Currency [0] 7121" xfId="14673" hidden="1"/>
    <cellStyle name="Currency [0] 7121" xfId="44061" hidden="1"/>
    <cellStyle name="Currency [0] 7122" xfId="14670" hidden="1"/>
    <cellStyle name="Currency [0] 7122" xfId="44058" hidden="1"/>
    <cellStyle name="Currency [0] 7123" xfId="14723" hidden="1"/>
    <cellStyle name="Currency [0] 7123" xfId="44111" hidden="1"/>
    <cellStyle name="Currency [0] 7124" xfId="14551" hidden="1"/>
    <cellStyle name="Currency [0] 7124" xfId="43939" hidden="1"/>
    <cellStyle name="Currency [0] 7125" xfId="14710" hidden="1"/>
    <cellStyle name="Currency [0] 7125" xfId="44098" hidden="1"/>
    <cellStyle name="Currency [0] 7126" xfId="14727" hidden="1"/>
    <cellStyle name="Currency [0] 7126" xfId="44115" hidden="1"/>
    <cellStyle name="Currency [0] 7127" xfId="14729" hidden="1"/>
    <cellStyle name="Currency [0] 7127" xfId="44117" hidden="1"/>
    <cellStyle name="Currency [0] 7128" xfId="14610" hidden="1"/>
    <cellStyle name="Currency [0] 7128" xfId="43998" hidden="1"/>
    <cellStyle name="Currency [0] 7129" xfId="14646" hidden="1"/>
    <cellStyle name="Currency [0] 7129" xfId="44034" hidden="1"/>
    <cellStyle name="Currency [0] 713" xfId="3136" hidden="1"/>
    <cellStyle name="Currency [0] 713" xfId="32525" hidden="1"/>
    <cellStyle name="Currency [0] 7130" xfId="14715" hidden="1"/>
    <cellStyle name="Currency [0] 7130" xfId="44103" hidden="1"/>
    <cellStyle name="Currency [0] 7131" xfId="14703" hidden="1"/>
    <cellStyle name="Currency [0] 7131" xfId="44091" hidden="1"/>
    <cellStyle name="Currency [0] 7132" xfId="14720" hidden="1"/>
    <cellStyle name="Currency [0] 7132" xfId="44108" hidden="1"/>
    <cellStyle name="Currency [0] 7133" xfId="14731" hidden="1"/>
    <cellStyle name="Currency [0] 7133" xfId="44119" hidden="1"/>
    <cellStyle name="Currency [0] 7134" xfId="14579" hidden="1"/>
    <cellStyle name="Currency [0] 7134" xfId="43967" hidden="1"/>
    <cellStyle name="Currency [0] 7135" xfId="14643" hidden="1"/>
    <cellStyle name="Currency [0] 7135" xfId="44031" hidden="1"/>
    <cellStyle name="Currency [0] 7136" xfId="14735" hidden="1"/>
    <cellStyle name="Currency [0] 7136" xfId="44123" hidden="1"/>
    <cellStyle name="Currency [0] 7137" xfId="14737" hidden="1"/>
    <cellStyle name="Currency [0] 7137" xfId="44125" hidden="1"/>
    <cellStyle name="Currency [0] 7138" xfId="14692" hidden="1"/>
    <cellStyle name="Currency [0] 7138" xfId="44080" hidden="1"/>
    <cellStyle name="Currency [0] 7139" xfId="14704" hidden="1"/>
    <cellStyle name="Currency [0] 7139" xfId="44092" hidden="1"/>
    <cellStyle name="Currency [0] 714" xfId="3132" hidden="1"/>
    <cellStyle name="Currency [0] 714" xfId="32521" hidden="1"/>
    <cellStyle name="Currency [0] 7140" xfId="14732" hidden="1"/>
    <cellStyle name="Currency [0] 7140" xfId="44120" hidden="1"/>
    <cellStyle name="Currency [0] 7141" xfId="14705" hidden="1"/>
    <cellStyle name="Currency [0] 7141" xfId="44093" hidden="1"/>
    <cellStyle name="Currency [0] 7142" xfId="14738" hidden="1"/>
    <cellStyle name="Currency [0] 7142" xfId="44126" hidden="1"/>
    <cellStyle name="Currency [0] 7143" xfId="14740" hidden="1"/>
    <cellStyle name="Currency [0] 7143" xfId="44128" hidden="1"/>
    <cellStyle name="Currency [0] 7144" xfId="14733" hidden="1"/>
    <cellStyle name="Currency [0] 7144" xfId="44121" hidden="1"/>
    <cellStyle name="Currency [0] 7145" xfId="14679" hidden="1"/>
    <cellStyle name="Currency [0] 7145" xfId="44067" hidden="1"/>
    <cellStyle name="Currency [0] 7146" xfId="14742" hidden="1"/>
    <cellStyle name="Currency [0] 7146" xfId="44130" hidden="1"/>
    <cellStyle name="Currency [0] 7147" xfId="14744" hidden="1"/>
    <cellStyle name="Currency [0] 7147" xfId="44132" hidden="1"/>
    <cellStyle name="Currency [0] 7148" xfId="13504" hidden="1"/>
    <cellStyle name="Currency [0] 7148" xfId="42892" hidden="1"/>
    <cellStyle name="Currency [0] 7149" xfId="13559" hidden="1"/>
    <cellStyle name="Currency [0] 7149" xfId="42947" hidden="1"/>
    <cellStyle name="Currency [0] 715" xfId="3105" hidden="1"/>
    <cellStyle name="Currency [0] 715" xfId="32494" hidden="1"/>
    <cellStyle name="Currency [0] 7150" xfId="13584" hidden="1"/>
    <cellStyle name="Currency [0] 7150" xfId="42972" hidden="1"/>
    <cellStyle name="Currency [0] 7151" xfId="14749" hidden="1"/>
    <cellStyle name="Currency [0] 7151" xfId="44137" hidden="1"/>
    <cellStyle name="Currency [0] 7152" xfId="14752" hidden="1"/>
    <cellStyle name="Currency [0] 7152" xfId="44140" hidden="1"/>
    <cellStyle name="Currency [0] 7153" xfId="13512" hidden="1"/>
    <cellStyle name="Currency [0] 7153" xfId="42900" hidden="1"/>
    <cellStyle name="Currency [0] 7154" xfId="14745" hidden="1"/>
    <cellStyle name="Currency [0] 7154" xfId="44133" hidden="1"/>
    <cellStyle name="Currency [0] 7155" xfId="14754" hidden="1"/>
    <cellStyle name="Currency [0] 7155" xfId="44142" hidden="1"/>
    <cellStyle name="Currency [0] 7156" xfId="14756" hidden="1"/>
    <cellStyle name="Currency [0] 7156" xfId="44144" hidden="1"/>
    <cellStyle name="Currency [0] 7157" xfId="13537" hidden="1"/>
    <cellStyle name="Currency [0] 7157" xfId="42925" hidden="1"/>
    <cellStyle name="Currency [0] 7158" xfId="13503" hidden="1"/>
    <cellStyle name="Currency [0] 7158" xfId="42891" hidden="1"/>
    <cellStyle name="Currency [0] 7159" xfId="14767" hidden="1"/>
    <cellStyle name="Currency [0] 7159" xfId="44155" hidden="1"/>
    <cellStyle name="Currency [0] 716" xfId="3137" hidden="1"/>
    <cellStyle name="Currency [0] 716" xfId="32526" hidden="1"/>
    <cellStyle name="Currency [0] 7160" xfId="14776" hidden="1"/>
    <cellStyle name="Currency [0] 7160" xfId="44164" hidden="1"/>
    <cellStyle name="Currency [0] 7161" xfId="14787" hidden="1"/>
    <cellStyle name="Currency [0] 7161" xfId="44175" hidden="1"/>
    <cellStyle name="Currency [0] 7162" xfId="14793" hidden="1"/>
    <cellStyle name="Currency [0] 7162" xfId="44181" hidden="1"/>
    <cellStyle name="Currency [0] 7163" xfId="14765" hidden="1"/>
    <cellStyle name="Currency [0] 7163" xfId="44153" hidden="1"/>
    <cellStyle name="Currency [0] 7164" xfId="14783" hidden="1"/>
    <cellStyle name="Currency [0] 7164" xfId="44171" hidden="1"/>
    <cellStyle name="Currency [0] 7165" xfId="14805" hidden="1"/>
    <cellStyle name="Currency [0] 7165" xfId="44193" hidden="1"/>
    <cellStyle name="Currency [0] 7166" xfId="14807" hidden="1"/>
    <cellStyle name="Currency [0] 7166" xfId="44195" hidden="1"/>
    <cellStyle name="Currency [0] 7167" xfId="13507" hidden="1"/>
    <cellStyle name="Currency [0] 7167" xfId="42895" hidden="1"/>
    <cellStyle name="Currency [0] 7168" xfId="13521" hidden="1"/>
    <cellStyle name="Currency [0] 7168" xfId="42909" hidden="1"/>
    <cellStyle name="Currency [0] 7169" xfId="14779" hidden="1"/>
    <cellStyle name="Currency [0] 7169" xfId="44167" hidden="1"/>
    <cellStyle name="Currency [0] 717" xfId="3138" hidden="1"/>
    <cellStyle name="Currency [0] 717" xfId="32527" hidden="1"/>
    <cellStyle name="Currency [0] 7170" xfId="13516" hidden="1"/>
    <cellStyle name="Currency [0] 7170" xfId="42904" hidden="1"/>
    <cellStyle name="Currency [0] 7171" xfId="14768" hidden="1"/>
    <cellStyle name="Currency [0] 7171" xfId="44156" hidden="1"/>
    <cellStyle name="Currency [0] 7172" xfId="14812" hidden="1"/>
    <cellStyle name="Currency [0] 7172" xfId="44200" hidden="1"/>
    <cellStyle name="Currency [0] 7173" xfId="14780" hidden="1"/>
    <cellStyle name="Currency [0] 7173" xfId="44168" hidden="1"/>
    <cellStyle name="Currency [0] 7174" xfId="14788" hidden="1"/>
    <cellStyle name="Currency [0] 7174" xfId="44176" hidden="1"/>
    <cellStyle name="Currency [0] 7175" xfId="14824" hidden="1"/>
    <cellStyle name="Currency [0] 7175" xfId="44212" hidden="1"/>
    <cellStyle name="Currency [0] 7176" xfId="14826" hidden="1"/>
    <cellStyle name="Currency [0] 7176" xfId="44214" hidden="1"/>
    <cellStyle name="Currency [0] 7177" xfId="14782" hidden="1"/>
    <cellStyle name="Currency [0] 7177" xfId="44170" hidden="1"/>
    <cellStyle name="Currency [0] 7178" xfId="14795" hidden="1"/>
    <cellStyle name="Currency [0] 7178" xfId="44183" hidden="1"/>
    <cellStyle name="Currency [0] 7179" xfId="14800" hidden="1"/>
    <cellStyle name="Currency [0] 7179" xfId="44188" hidden="1"/>
    <cellStyle name="Currency [0] 718" xfId="3163" hidden="1"/>
    <cellStyle name="Currency [0] 718" xfId="32552" hidden="1"/>
    <cellStyle name="Currency [0] 7180" xfId="14794" hidden="1"/>
    <cellStyle name="Currency [0] 7180" xfId="44182" hidden="1"/>
    <cellStyle name="Currency [0] 7181" xfId="14842" hidden="1"/>
    <cellStyle name="Currency [0] 7181" xfId="44230" hidden="1"/>
    <cellStyle name="Currency [0] 7182" xfId="14850" hidden="1"/>
    <cellStyle name="Currency [0] 7182" xfId="44238" hidden="1"/>
    <cellStyle name="Currency [0] 7183" xfId="14778" hidden="1"/>
    <cellStyle name="Currency [0] 7183" xfId="44166" hidden="1"/>
    <cellStyle name="Currency [0] 7184" xfId="14836" hidden="1"/>
    <cellStyle name="Currency [0] 7184" xfId="44224" hidden="1"/>
    <cellStyle name="Currency [0] 7185" xfId="14859" hidden="1"/>
    <cellStyle name="Currency [0] 7185" xfId="44247" hidden="1"/>
    <cellStyle name="Currency [0] 7186" xfId="14861" hidden="1"/>
    <cellStyle name="Currency [0] 7186" xfId="44249" hidden="1"/>
    <cellStyle name="Currency [0] 7187" xfId="14761" hidden="1"/>
    <cellStyle name="Currency [0] 7187" xfId="44149" hidden="1"/>
    <cellStyle name="Currency [0] 7188" xfId="14771" hidden="1"/>
    <cellStyle name="Currency [0] 7188" xfId="44159" hidden="1"/>
    <cellStyle name="Currency [0] 7189" xfId="14833" hidden="1"/>
    <cellStyle name="Currency [0] 7189" xfId="44221" hidden="1"/>
    <cellStyle name="Currency [0] 719" xfId="3171" hidden="1"/>
    <cellStyle name="Currency [0] 719" xfId="32560" hidden="1"/>
    <cellStyle name="Currency [0] 7190" xfId="14798" hidden="1"/>
    <cellStyle name="Currency [0] 7190" xfId="44186" hidden="1"/>
    <cellStyle name="Currency [0] 7191" xfId="14747" hidden="1"/>
    <cellStyle name="Currency [0] 7191" xfId="44135" hidden="1"/>
    <cellStyle name="Currency [0] 7192" xfId="14869" hidden="1"/>
    <cellStyle name="Currency [0] 7192" xfId="44257" hidden="1"/>
    <cellStyle name="Currency [0] 7193" xfId="14834" hidden="1"/>
    <cellStyle name="Currency [0] 7193" xfId="44222" hidden="1"/>
    <cellStyle name="Currency [0] 7194" xfId="14845" hidden="1"/>
    <cellStyle name="Currency [0] 7194" xfId="44233" hidden="1"/>
    <cellStyle name="Currency [0] 7195" xfId="14877" hidden="1"/>
    <cellStyle name="Currency [0] 7195" xfId="44265" hidden="1"/>
    <cellStyle name="Currency [0] 7196" xfId="14879" hidden="1"/>
    <cellStyle name="Currency [0] 7196" xfId="44267" hidden="1"/>
    <cellStyle name="Currency [0] 7197" xfId="14831" hidden="1"/>
    <cellStyle name="Currency [0] 7197" xfId="44219" hidden="1"/>
    <cellStyle name="Currency [0] 7198" xfId="14830" hidden="1"/>
    <cellStyle name="Currency [0] 7198" xfId="44218" hidden="1"/>
    <cellStyle name="Currency [0] 7199" xfId="14820" hidden="1"/>
    <cellStyle name="Currency [0] 7199" xfId="44208" hidden="1"/>
    <cellStyle name="Currency [0] 72" xfId="2463" hidden="1"/>
    <cellStyle name="Currency [0] 72" xfId="31852" hidden="1"/>
    <cellStyle name="Currency [0] 720" xfId="3174" hidden="1"/>
    <cellStyle name="Currency [0] 720" xfId="32563" hidden="1"/>
    <cellStyle name="Currency [0] 7200" xfId="14816" hidden="1"/>
    <cellStyle name="Currency [0] 7200" xfId="44204" hidden="1"/>
    <cellStyle name="Currency [0] 7201" xfId="14818" hidden="1"/>
    <cellStyle name="Currency [0] 7201" xfId="44206" hidden="1"/>
    <cellStyle name="Currency [0] 7202" xfId="14886" hidden="1"/>
    <cellStyle name="Currency [0] 7202" xfId="44274" hidden="1"/>
    <cellStyle name="Currency [0] 7203" xfId="13539" hidden="1"/>
    <cellStyle name="Currency [0] 7203" xfId="42927" hidden="1"/>
    <cellStyle name="Currency [0] 7204" xfId="14864" hidden="1"/>
    <cellStyle name="Currency [0] 7204" xfId="44252" hidden="1"/>
    <cellStyle name="Currency [0] 7205" xfId="14892" hidden="1"/>
    <cellStyle name="Currency [0] 7205" xfId="44280" hidden="1"/>
    <cellStyle name="Currency [0] 7206" xfId="14894" hidden="1"/>
    <cellStyle name="Currency [0] 7206" xfId="44282" hidden="1"/>
    <cellStyle name="Currency [0] 7207" xfId="14769" hidden="1"/>
    <cellStyle name="Currency [0] 7207" xfId="44157" hidden="1"/>
    <cellStyle name="Currency [0] 7208" xfId="14843" hidden="1"/>
    <cellStyle name="Currency [0] 7208" xfId="44231" hidden="1"/>
    <cellStyle name="Currency [0] 7209" xfId="14799" hidden="1"/>
    <cellStyle name="Currency [0] 7209" xfId="44187" hidden="1"/>
    <cellStyle name="Currency [0] 721" xfId="3178" hidden="1"/>
    <cellStyle name="Currency [0] 721" xfId="32567" hidden="1"/>
    <cellStyle name="Currency [0] 7210" xfId="14835" hidden="1"/>
    <cellStyle name="Currency [0] 7210" xfId="44223" hidden="1"/>
    <cellStyle name="Currency [0] 7211" xfId="14839" hidden="1"/>
    <cellStyle name="Currency [0] 7211" xfId="44227" hidden="1"/>
    <cellStyle name="Currency [0] 7212" xfId="14900" hidden="1"/>
    <cellStyle name="Currency [0] 7212" xfId="44288" hidden="1"/>
    <cellStyle name="Currency [0] 7213" xfId="13523" hidden="1"/>
    <cellStyle name="Currency [0] 7213" xfId="42911" hidden="1"/>
    <cellStyle name="Currency [0] 7214" xfId="14882" hidden="1"/>
    <cellStyle name="Currency [0] 7214" xfId="44270" hidden="1"/>
    <cellStyle name="Currency [0] 7215" xfId="14905" hidden="1"/>
    <cellStyle name="Currency [0] 7215" xfId="44293" hidden="1"/>
    <cellStyle name="Currency [0] 7216" xfId="14907" hidden="1"/>
    <cellStyle name="Currency [0] 7216" xfId="44295" hidden="1"/>
    <cellStyle name="Currency [0] 7217" xfId="14763" hidden="1"/>
    <cellStyle name="Currency [0] 7217" xfId="44151" hidden="1"/>
    <cellStyle name="Currency [0] 7218" xfId="14862" hidden="1"/>
    <cellStyle name="Currency [0] 7218" xfId="44250" hidden="1"/>
    <cellStyle name="Currency [0] 7219" xfId="14829" hidden="1"/>
    <cellStyle name="Currency [0] 7219" xfId="44217" hidden="1"/>
    <cellStyle name="Currency [0] 722" xfId="3180" hidden="1"/>
    <cellStyle name="Currency [0] 722" xfId="32569" hidden="1"/>
    <cellStyle name="Currency [0] 7220" xfId="14847" hidden="1"/>
    <cellStyle name="Currency [0] 7220" xfId="44235" hidden="1"/>
    <cellStyle name="Currency [0] 7221" xfId="14844" hidden="1"/>
    <cellStyle name="Currency [0] 7221" xfId="44232" hidden="1"/>
    <cellStyle name="Currency [0] 7222" xfId="14911" hidden="1"/>
    <cellStyle name="Currency [0] 7222" xfId="44299" hidden="1"/>
    <cellStyle name="Currency [0] 7223" xfId="14796" hidden="1"/>
    <cellStyle name="Currency [0] 7223" xfId="44184" hidden="1"/>
    <cellStyle name="Currency [0] 7224" xfId="14896" hidden="1"/>
    <cellStyle name="Currency [0] 7224" xfId="44284" hidden="1"/>
    <cellStyle name="Currency [0] 7225" xfId="14918" hidden="1"/>
    <cellStyle name="Currency [0] 7225" xfId="44306" hidden="1"/>
    <cellStyle name="Currency [0] 7226" xfId="14920" hidden="1"/>
    <cellStyle name="Currency [0] 7226" xfId="44308" hidden="1"/>
    <cellStyle name="Currency [0] 7227" xfId="14848" hidden="1"/>
    <cellStyle name="Currency [0] 7227" xfId="44236" hidden="1"/>
    <cellStyle name="Currency [0] 7228" xfId="14880" hidden="1"/>
    <cellStyle name="Currency [0] 7228" xfId="44268" hidden="1"/>
    <cellStyle name="Currency [0] 7229" xfId="13510" hidden="1"/>
    <cellStyle name="Currency [0] 7229" xfId="42898" hidden="1"/>
    <cellStyle name="Currency [0] 723" xfId="3170" hidden="1"/>
    <cellStyle name="Currency [0] 723" xfId="32559" hidden="1"/>
    <cellStyle name="Currency [0] 7230" xfId="14866" hidden="1"/>
    <cellStyle name="Currency [0] 7230" xfId="44254" hidden="1"/>
    <cellStyle name="Currency [0] 7231" xfId="14863" hidden="1"/>
    <cellStyle name="Currency [0] 7231" xfId="44251" hidden="1"/>
    <cellStyle name="Currency [0] 7232" xfId="14924" hidden="1"/>
    <cellStyle name="Currency [0] 7232" xfId="44312" hidden="1"/>
    <cellStyle name="Currency [0] 7233" xfId="14759" hidden="1"/>
    <cellStyle name="Currency [0] 7233" xfId="44147" hidden="1"/>
    <cellStyle name="Currency [0] 7234" xfId="14908" hidden="1"/>
    <cellStyle name="Currency [0] 7234" xfId="44296" hidden="1"/>
    <cellStyle name="Currency [0] 7235" xfId="14928" hidden="1"/>
    <cellStyle name="Currency [0] 7235" xfId="44316" hidden="1"/>
    <cellStyle name="Currency [0] 7236" xfId="14930" hidden="1"/>
    <cellStyle name="Currency [0] 7236" xfId="44318" hidden="1"/>
    <cellStyle name="Currency [0] 7237" xfId="14867" hidden="1"/>
    <cellStyle name="Currency [0] 7237" xfId="44255" hidden="1"/>
    <cellStyle name="Currency [0] 7238" xfId="14895" hidden="1"/>
    <cellStyle name="Currency [0] 7238" xfId="44283" hidden="1"/>
    <cellStyle name="Currency [0] 7239" xfId="14855" hidden="1"/>
    <cellStyle name="Currency [0] 7239" xfId="44243" hidden="1"/>
    <cellStyle name="Currency [0] 724" xfId="3176" hidden="1"/>
    <cellStyle name="Currency [0] 724" xfId="32565" hidden="1"/>
    <cellStyle name="Currency [0] 7240" xfId="14884" hidden="1"/>
    <cellStyle name="Currency [0] 7240" xfId="44272" hidden="1"/>
    <cellStyle name="Currency [0] 7241" xfId="14881" hidden="1"/>
    <cellStyle name="Currency [0] 7241" xfId="44269" hidden="1"/>
    <cellStyle name="Currency [0] 7242" xfId="14934" hidden="1"/>
    <cellStyle name="Currency [0] 7242" xfId="44322" hidden="1"/>
    <cellStyle name="Currency [0] 7243" xfId="14762" hidden="1"/>
    <cellStyle name="Currency [0] 7243" xfId="44150" hidden="1"/>
    <cellStyle name="Currency [0] 7244" xfId="14921" hidden="1"/>
    <cellStyle name="Currency [0] 7244" xfId="44309" hidden="1"/>
    <cellStyle name="Currency [0] 7245" xfId="14938" hidden="1"/>
    <cellStyle name="Currency [0] 7245" xfId="44326" hidden="1"/>
    <cellStyle name="Currency [0] 7246" xfId="14940" hidden="1"/>
    <cellStyle name="Currency [0] 7246" xfId="44328" hidden="1"/>
    <cellStyle name="Currency [0] 7247" xfId="14821" hidden="1"/>
    <cellStyle name="Currency [0] 7247" xfId="44209" hidden="1"/>
    <cellStyle name="Currency [0] 7248" xfId="14857" hidden="1"/>
    <cellStyle name="Currency [0] 7248" xfId="44245" hidden="1"/>
    <cellStyle name="Currency [0] 7249" xfId="14926" hidden="1"/>
    <cellStyle name="Currency [0] 7249" xfId="44314" hidden="1"/>
    <cellStyle name="Currency [0] 725" xfId="3182" hidden="1"/>
    <cellStyle name="Currency [0] 725" xfId="32571" hidden="1"/>
    <cellStyle name="Currency [0] 7250" xfId="14914" hidden="1"/>
    <cellStyle name="Currency [0] 7250" xfId="44302" hidden="1"/>
    <cellStyle name="Currency [0] 7251" xfId="14931" hidden="1"/>
    <cellStyle name="Currency [0] 7251" xfId="44319" hidden="1"/>
    <cellStyle name="Currency [0] 7252" xfId="14942" hidden="1"/>
    <cellStyle name="Currency [0] 7252" xfId="44330" hidden="1"/>
    <cellStyle name="Currency [0] 7253" xfId="14790" hidden="1"/>
    <cellStyle name="Currency [0] 7253" xfId="44178" hidden="1"/>
    <cellStyle name="Currency [0] 7254" xfId="14854" hidden="1"/>
    <cellStyle name="Currency [0] 7254" xfId="44242" hidden="1"/>
    <cellStyle name="Currency [0] 7255" xfId="14946" hidden="1"/>
    <cellStyle name="Currency [0] 7255" xfId="44334" hidden="1"/>
    <cellStyle name="Currency [0] 7256" xfId="14948" hidden="1"/>
    <cellStyle name="Currency [0] 7256" xfId="44336" hidden="1"/>
    <cellStyle name="Currency [0] 7257" xfId="14903" hidden="1"/>
    <cellStyle name="Currency [0] 7257" xfId="44291" hidden="1"/>
    <cellStyle name="Currency [0] 7258" xfId="14915" hidden="1"/>
    <cellStyle name="Currency [0] 7258" xfId="44303" hidden="1"/>
    <cellStyle name="Currency [0] 7259" xfId="14943" hidden="1"/>
    <cellStyle name="Currency [0] 7259" xfId="44331" hidden="1"/>
    <cellStyle name="Currency [0] 726" xfId="3183" hidden="1"/>
    <cellStyle name="Currency [0] 726" xfId="32572" hidden="1"/>
    <cellStyle name="Currency [0] 7260" xfId="14916" hidden="1"/>
    <cellStyle name="Currency [0] 7260" xfId="44304" hidden="1"/>
    <cellStyle name="Currency [0] 7261" xfId="14949" hidden="1"/>
    <cellStyle name="Currency [0] 7261" xfId="44337" hidden="1"/>
    <cellStyle name="Currency [0] 7262" xfId="14951" hidden="1"/>
    <cellStyle name="Currency [0] 7262" xfId="44339" hidden="1"/>
    <cellStyle name="Currency [0] 7263" xfId="14944" hidden="1"/>
    <cellStyle name="Currency [0] 7263" xfId="44332" hidden="1"/>
    <cellStyle name="Currency [0] 7264" xfId="14890" hidden="1"/>
    <cellStyle name="Currency [0] 7264" xfId="44278" hidden="1"/>
    <cellStyle name="Currency [0] 7265" xfId="14953" hidden="1"/>
    <cellStyle name="Currency [0] 7265" xfId="44341" hidden="1"/>
    <cellStyle name="Currency [0] 7266" xfId="14955" hidden="1"/>
    <cellStyle name="Currency [0] 7266" xfId="44343" hidden="1"/>
    <cellStyle name="Currency [0] 7267" xfId="15014" hidden="1"/>
    <cellStyle name="Currency [0] 7267" xfId="44402" hidden="1"/>
    <cellStyle name="Currency [0] 7268" xfId="15033" hidden="1"/>
    <cellStyle name="Currency [0] 7268" xfId="44421" hidden="1"/>
    <cellStyle name="Currency [0] 7269" xfId="15040" hidden="1"/>
    <cellStyle name="Currency [0] 7269" xfId="44428" hidden="1"/>
    <cellStyle name="Currency [0] 727" xfId="3175" hidden="1"/>
    <cellStyle name="Currency [0] 727" xfId="32564" hidden="1"/>
    <cellStyle name="Currency [0] 7270" xfId="15047" hidden="1"/>
    <cellStyle name="Currency [0] 7270" xfId="44435" hidden="1"/>
    <cellStyle name="Currency [0] 7271" xfId="15052" hidden="1"/>
    <cellStyle name="Currency [0] 7271" xfId="44440" hidden="1"/>
    <cellStyle name="Currency [0] 7272" xfId="15031" hidden="1"/>
    <cellStyle name="Currency [0] 7272" xfId="44419" hidden="1"/>
    <cellStyle name="Currency [0] 7273" xfId="15042" hidden="1"/>
    <cellStyle name="Currency [0] 7273" xfId="44430" hidden="1"/>
    <cellStyle name="Currency [0] 7274" xfId="15056" hidden="1"/>
    <cellStyle name="Currency [0] 7274" xfId="44444" hidden="1"/>
    <cellStyle name="Currency [0] 7275" xfId="15058" hidden="1"/>
    <cellStyle name="Currency [0] 7275" xfId="44446" hidden="1"/>
    <cellStyle name="Currency [0] 7276" xfId="15041" hidden="1"/>
    <cellStyle name="Currency [0] 7276" xfId="44429" hidden="1"/>
    <cellStyle name="Currency [0] 7277" xfId="15015" hidden="1"/>
    <cellStyle name="Currency [0] 7277" xfId="44403" hidden="1"/>
    <cellStyle name="Currency [0] 7278" xfId="15069" hidden="1"/>
    <cellStyle name="Currency [0] 7278" xfId="44457" hidden="1"/>
    <cellStyle name="Currency [0] 7279" xfId="15078" hidden="1"/>
    <cellStyle name="Currency [0] 7279" xfId="44466" hidden="1"/>
    <cellStyle name="Currency [0] 728" xfId="3164" hidden="1"/>
    <cellStyle name="Currency [0] 728" xfId="32553" hidden="1"/>
    <cellStyle name="Currency [0] 7280" xfId="15089" hidden="1"/>
    <cellStyle name="Currency [0] 7280" xfId="44477" hidden="1"/>
    <cellStyle name="Currency [0] 7281" xfId="15095" hidden="1"/>
    <cellStyle name="Currency [0] 7281" xfId="44483" hidden="1"/>
    <cellStyle name="Currency [0] 7282" xfId="15067" hidden="1"/>
    <cellStyle name="Currency [0] 7282" xfId="44455" hidden="1"/>
    <cellStyle name="Currency [0] 7283" xfId="15085" hidden="1"/>
    <cellStyle name="Currency [0] 7283" xfId="44473" hidden="1"/>
    <cellStyle name="Currency [0] 7284" xfId="15107" hidden="1"/>
    <cellStyle name="Currency [0] 7284" xfId="44495" hidden="1"/>
    <cellStyle name="Currency [0] 7285" xfId="15109" hidden="1"/>
    <cellStyle name="Currency [0] 7285" xfId="44497" hidden="1"/>
    <cellStyle name="Currency [0] 7286" xfId="15037" hidden="1"/>
    <cellStyle name="Currency [0] 7286" xfId="44425" hidden="1"/>
    <cellStyle name="Currency [0] 7287" xfId="15021" hidden="1"/>
    <cellStyle name="Currency [0] 7287" xfId="44409" hidden="1"/>
    <cellStyle name="Currency [0] 7288" xfId="15081" hidden="1"/>
    <cellStyle name="Currency [0] 7288" xfId="44469" hidden="1"/>
    <cellStyle name="Currency [0] 7289" xfId="15026" hidden="1"/>
    <cellStyle name="Currency [0] 7289" xfId="44414" hidden="1"/>
    <cellStyle name="Currency [0] 729" xfId="3189" hidden="1"/>
    <cellStyle name="Currency [0] 729" xfId="32578" hidden="1"/>
    <cellStyle name="Currency [0] 7290" xfId="15070" hidden="1"/>
    <cellStyle name="Currency [0] 7290" xfId="44458" hidden="1"/>
    <cellStyle name="Currency [0] 7291" xfId="15114" hidden="1"/>
    <cellStyle name="Currency [0] 7291" xfId="44502" hidden="1"/>
    <cellStyle name="Currency [0] 7292" xfId="15082" hidden="1"/>
    <cellStyle name="Currency [0] 7292" xfId="44470" hidden="1"/>
    <cellStyle name="Currency [0] 7293" xfId="15090" hidden="1"/>
    <cellStyle name="Currency [0] 7293" xfId="44478" hidden="1"/>
    <cellStyle name="Currency [0] 7294" xfId="15126" hidden="1"/>
    <cellStyle name="Currency [0] 7294" xfId="44514" hidden="1"/>
    <cellStyle name="Currency [0] 7295" xfId="15128" hidden="1"/>
    <cellStyle name="Currency [0] 7295" xfId="44516" hidden="1"/>
    <cellStyle name="Currency [0] 7296" xfId="15084" hidden="1"/>
    <cellStyle name="Currency [0] 7296" xfId="44472" hidden="1"/>
    <cellStyle name="Currency [0] 7297" xfId="15097" hidden="1"/>
    <cellStyle name="Currency [0] 7297" xfId="44485" hidden="1"/>
    <cellStyle name="Currency [0] 7298" xfId="15102" hidden="1"/>
    <cellStyle name="Currency [0] 7298" xfId="44490" hidden="1"/>
    <cellStyle name="Currency [0] 7299" xfId="15096" hidden="1"/>
    <cellStyle name="Currency [0] 7299" xfId="44484" hidden="1"/>
    <cellStyle name="Currency [0] 73" xfId="2443" hidden="1"/>
    <cellStyle name="Currency [0] 73" xfId="31832" hidden="1"/>
    <cellStyle name="Currency [0] 730" xfId="3193" hidden="1"/>
    <cellStyle name="Currency [0] 730" xfId="32582" hidden="1"/>
    <cellStyle name="Currency [0] 7300" xfId="15144" hidden="1"/>
    <cellStyle name="Currency [0] 7300" xfId="44532" hidden="1"/>
    <cellStyle name="Currency [0] 7301" xfId="15152" hidden="1"/>
    <cellStyle name="Currency [0] 7301" xfId="44540" hidden="1"/>
    <cellStyle name="Currency [0] 7302" xfId="15080" hidden="1"/>
    <cellStyle name="Currency [0] 7302" xfId="44468" hidden="1"/>
    <cellStyle name="Currency [0] 7303" xfId="15138" hidden="1"/>
    <cellStyle name="Currency [0] 7303" xfId="44526" hidden="1"/>
    <cellStyle name="Currency [0] 7304" xfId="15161" hidden="1"/>
    <cellStyle name="Currency [0] 7304" xfId="44549" hidden="1"/>
    <cellStyle name="Currency [0] 7305" xfId="15163" hidden="1"/>
    <cellStyle name="Currency [0] 7305" xfId="44551" hidden="1"/>
    <cellStyle name="Currency [0] 7306" xfId="15063" hidden="1"/>
    <cellStyle name="Currency [0] 7306" xfId="44451" hidden="1"/>
    <cellStyle name="Currency [0] 7307" xfId="15073" hidden="1"/>
    <cellStyle name="Currency [0] 7307" xfId="44461" hidden="1"/>
    <cellStyle name="Currency [0] 7308" xfId="15135" hidden="1"/>
    <cellStyle name="Currency [0] 7308" xfId="44523" hidden="1"/>
    <cellStyle name="Currency [0] 7309" xfId="15100" hidden="1"/>
    <cellStyle name="Currency [0] 7309" xfId="44488" hidden="1"/>
    <cellStyle name="Currency [0] 731" xfId="3199" hidden="1"/>
    <cellStyle name="Currency [0] 731" xfId="32588" hidden="1"/>
    <cellStyle name="Currency [0] 7310" xfId="15045" hidden="1"/>
    <cellStyle name="Currency [0] 7310" xfId="44433" hidden="1"/>
    <cellStyle name="Currency [0] 7311" xfId="15171" hidden="1"/>
    <cellStyle name="Currency [0] 7311" xfId="44559" hidden="1"/>
    <cellStyle name="Currency [0] 7312" xfId="15136" hidden="1"/>
    <cellStyle name="Currency [0] 7312" xfId="44524" hidden="1"/>
    <cellStyle name="Currency [0] 7313" xfId="15147" hidden="1"/>
    <cellStyle name="Currency [0] 7313" xfId="44535" hidden="1"/>
    <cellStyle name="Currency [0] 7314" xfId="15179" hidden="1"/>
    <cellStyle name="Currency [0] 7314" xfId="44567" hidden="1"/>
    <cellStyle name="Currency [0] 7315" xfId="15181" hidden="1"/>
    <cellStyle name="Currency [0] 7315" xfId="44569" hidden="1"/>
    <cellStyle name="Currency [0] 7316" xfId="15133" hidden="1"/>
    <cellStyle name="Currency [0] 7316" xfId="44521" hidden="1"/>
    <cellStyle name="Currency [0] 7317" xfId="15132" hidden="1"/>
    <cellStyle name="Currency [0] 7317" xfId="44520" hidden="1"/>
    <cellStyle name="Currency [0] 7318" xfId="15122" hidden="1"/>
    <cellStyle name="Currency [0] 7318" xfId="44510" hidden="1"/>
    <cellStyle name="Currency [0] 7319" xfId="15118" hidden="1"/>
    <cellStyle name="Currency [0] 7319" xfId="44506" hidden="1"/>
    <cellStyle name="Currency [0] 732" xfId="3202" hidden="1"/>
    <cellStyle name="Currency [0] 732" xfId="32591" hidden="1"/>
    <cellStyle name="Currency [0] 7320" xfId="15120" hidden="1"/>
    <cellStyle name="Currency [0] 7320" xfId="44508" hidden="1"/>
    <cellStyle name="Currency [0] 7321" xfId="15188" hidden="1"/>
    <cellStyle name="Currency [0] 7321" xfId="44576" hidden="1"/>
    <cellStyle name="Currency [0] 7322" xfId="15023" hidden="1"/>
    <cellStyle name="Currency [0] 7322" xfId="44411" hidden="1"/>
    <cellStyle name="Currency [0] 7323" xfId="15166" hidden="1"/>
    <cellStyle name="Currency [0] 7323" xfId="44554" hidden="1"/>
    <cellStyle name="Currency [0] 7324" xfId="15194" hidden="1"/>
    <cellStyle name="Currency [0] 7324" xfId="44582" hidden="1"/>
    <cellStyle name="Currency [0] 7325" xfId="15196" hidden="1"/>
    <cellStyle name="Currency [0] 7325" xfId="44584" hidden="1"/>
    <cellStyle name="Currency [0] 7326" xfId="15071" hidden="1"/>
    <cellStyle name="Currency [0] 7326" xfId="44459" hidden="1"/>
    <cellStyle name="Currency [0] 7327" xfId="15145" hidden="1"/>
    <cellStyle name="Currency [0] 7327" xfId="44533" hidden="1"/>
    <cellStyle name="Currency [0] 7328" xfId="15101" hidden="1"/>
    <cellStyle name="Currency [0] 7328" xfId="44489" hidden="1"/>
    <cellStyle name="Currency [0] 7329" xfId="15137" hidden="1"/>
    <cellStyle name="Currency [0] 7329" xfId="44525" hidden="1"/>
    <cellStyle name="Currency [0] 733" xfId="3188" hidden="1"/>
    <cellStyle name="Currency [0] 733" xfId="32577" hidden="1"/>
    <cellStyle name="Currency [0] 7330" xfId="15141" hidden="1"/>
    <cellStyle name="Currency [0] 7330" xfId="44529" hidden="1"/>
    <cellStyle name="Currency [0] 7331" xfId="15202" hidden="1"/>
    <cellStyle name="Currency [0] 7331" xfId="44590" hidden="1"/>
    <cellStyle name="Currency [0] 7332" xfId="15018" hidden="1"/>
    <cellStyle name="Currency [0] 7332" xfId="44406" hidden="1"/>
    <cellStyle name="Currency [0] 7333" xfId="15184" hidden="1"/>
    <cellStyle name="Currency [0] 7333" xfId="44572" hidden="1"/>
    <cellStyle name="Currency [0] 7334" xfId="15207" hidden="1"/>
    <cellStyle name="Currency [0] 7334" xfId="44595" hidden="1"/>
    <cellStyle name="Currency [0] 7335" xfId="15209" hidden="1"/>
    <cellStyle name="Currency [0] 7335" xfId="44597" hidden="1"/>
    <cellStyle name="Currency [0] 7336" xfId="15065" hidden="1"/>
    <cellStyle name="Currency [0] 7336" xfId="44453" hidden="1"/>
    <cellStyle name="Currency [0] 7337" xfId="15164" hidden="1"/>
    <cellStyle name="Currency [0] 7337" xfId="44552" hidden="1"/>
    <cellStyle name="Currency [0] 7338" xfId="15131" hidden="1"/>
    <cellStyle name="Currency [0] 7338" xfId="44519" hidden="1"/>
    <cellStyle name="Currency [0] 7339" xfId="15149" hidden="1"/>
    <cellStyle name="Currency [0] 7339" xfId="44537" hidden="1"/>
    <cellStyle name="Currency [0] 734" xfId="3198" hidden="1"/>
    <cellStyle name="Currency [0] 734" xfId="32587" hidden="1"/>
    <cellStyle name="Currency [0] 7340" xfId="15146" hidden="1"/>
    <cellStyle name="Currency [0] 7340" xfId="44534" hidden="1"/>
    <cellStyle name="Currency [0] 7341" xfId="15213" hidden="1"/>
    <cellStyle name="Currency [0] 7341" xfId="44601" hidden="1"/>
    <cellStyle name="Currency [0] 7342" xfId="15098" hidden="1"/>
    <cellStyle name="Currency [0] 7342" xfId="44486" hidden="1"/>
    <cellStyle name="Currency [0] 7343" xfId="15198" hidden="1"/>
    <cellStyle name="Currency [0] 7343" xfId="44586" hidden="1"/>
    <cellStyle name="Currency [0] 7344" xfId="15220" hidden="1"/>
    <cellStyle name="Currency [0] 7344" xfId="44608" hidden="1"/>
    <cellStyle name="Currency [0] 7345" xfId="15222" hidden="1"/>
    <cellStyle name="Currency [0] 7345" xfId="44610" hidden="1"/>
    <cellStyle name="Currency [0] 7346" xfId="15150" hidden="1"/>
    <cellStyle name="Currency [0] 7346" xfId="44538" hidden="1"/>
    <cellStyle name="Currency [0] 7347" xfId="15182" hidden="1"/>
    <cellStyle name="Currency [0] 7347" xfId="44570" hidden="1"/>
    <cellStyle name="Currency [0] 7348" xfId="15034" hidden="1"/>
    <cellStyle name="Currency [0] 7348" xfId="44422" hidden="1"/>
    <cellStyle name="Currency [0] 7349" xfId="15168" hidden="1"/>
    <cellStyle name="Currency [0] 7349" xfId="44556" hidden="1"/>
    <cellStyle name="Currency [0] 735" xfId="3209" hidden="1"/>
    <cellStyle name="Currency [0] 735" xfId="32598" hidden="1"/>
    <cellStyle name="Currency [0] 7350" xfId="15165" hidden="1"/>
    <cellStyle name="Currency [0] 7350" xfId="44553" hidden="1"/>
    <cellStyle name="Currency [0] 7351" xfId="15226" hidden="1"/>
    <cellStyle name="Currency [0] 7351" xfId="44614" hidden="1"/>
    <cellStyle name="Currency [0] 7352" xfId="15061" hidden="1"/>
    <cellStyle name="Currency [0] 7352" xfId="44449" hidden="1"/>
    <cellStyle name="Currency [0] 7353" xfId="15210" hidden="1"/>
    <cellStyle name="Currency [0] 7353" xfId="44598" hidden="1"/>
    <cellStyle name="Currency [0] 7354" xfId="15230" hidden="1"/>
    <cellStyle name="Currency [0] 7354" xfId="44618" hidden="1"/>
    <cellStyle name="Currency [0] 7355" xfId="15232" hidden="1"/>
    <cellStyle name="Currency [0] 7355" xfId="44620" hidden="1"/>
    <cellStyle name="Currency [0] 7356" xfId="15169" hidden="1"/>
    <cellStyle name="Currency [0] 7356" xfId="44557" hidden="1"/>
    <cellStyle name="Currency [0] 7357" xfId="15197" hidden="1"/>
    <cellStyle name="Currency [0] 7357" xfId="44585" hidden="1"/>
    <cellStyle name="Currency [0] 7358" xfId="15157" hidden="1"/>
    <cellStyle name="Currency [0] 7358" xfId="44545" hidden="1"/>
    <cellStyle name="Currency [0] 7359" xfId="15186" hidden="1"/>
    <cellStyle name="Currency [0] 7359" xfId="44574" hidden="1"/>
    <cellStyle name="Currency [0] 736" xfId="3210" hidden="1"/>
    <cellStyle name="Currency [0] 736" xfId="32599" hidden="1"/>
    <cellStyle name="Currency [0] 7360" xfId="15183" hidden="1"/>
    <cellStyle name="Currency [0] 7360" xfId="44571" hidden="1"/>
    <cellStyle name="Currency [0] 7361" xfId="15236" hidden="1"/>
    <cellStyle name="Currency [0] 7361" xfId="44624" hidden="1"/>
    <cellStyle name="Currency [0] 7362" xfId="15064" hidden="1"/>
    <cellStyle name="Currency [0] 7362" xfId="44452" hidden="1"/>
    <cellStyle name="Currency [0] 7363" xfId="15223" hidden="1"/>
    <cellStyle name="Currency [0] 7363" xfId="44611" hidden="1"/>
    <cellStyle name="Currency [0] 7364" xfId="15240" hidden="1"/>
    <cellStyle name="Currency [0] 7364" xfId="44628" hidden="1"/>
    <cellStyle name="Currency [0] 7365" xfId="15242" hidden="1"/>
    <cellStyle name="Currency [0] 7365" xfId="44630" hidden="1"/>
    <cellStyle name="Currency [0] 7366" xfId="15123" hidden="1"/>
    <cellStyle name="Currency [0] 7366" xfId="44511" hidden="1"/>
    <cellStyle name="Currency [0] 7367" xfId="15159" hidden="1"/>
    <cellStyle name="Currency [0] 7367" xfId="44547" hidden="1"/>
    <cellStyle name="Currency [0] 7368" xfId="15228" hidden="1"/>
    <cellStyle name="Currency [0] 7368" xfId="44616" hidden="1"/>
    <cellStyle name="Currency [0] 7369" xfId="15216" hidden="1"/>
    <cellStyle name="Currency [0] 7369" xfId="44604" hidden="1"/>
    <cellStyle name="Currency [0] 737" xfId="3173" hidden="1"/>
    <cellStyle name="Currency [0] 737" xfId="32562" hidden="1"/>
    <cellStyle name="Currency [0] 7370" xfId="15233" hidden="1"/>
    <cellStyle name="Currency [0] 7370" xfId="44621" hidden="1"/>
    <cellStyle name="Currency [0] 7371" xfId="15244" hidden="1"/>
    <cellStyle name="Currency [0] 7371" xfId="44632" hidden="1"/>
    <cellStyle name="Currency [0] 7372" xfId="15092" hidden="1"/>
    <cellStyle name="Currency [0] 7372" xfId="44480" hidden="1"/>
    <cellStyle name="Currency [0] 7373" xfId="15156" hidden="1"/>
    <cellStyle name="Currency [0] 7373" xfId="44544" hidden="1"/>
    <cellStyle name="Currency [0] 7374" xfId="15248" hidden="1"/>
    <cellStyle name="Currency [0] 7374" xfId="44636" hidden="1"/>
    <cellStyle name="Currency [0] 7375" xfId="15250" hidden="1"/>
    <cellStyle name="Currency [0] 7375" xfId="44638" hidden="1"/>
    <cellStyle name="Currency [0] 7376" xfId="15205" hidden="1"/>
    <cellStyle name="Currency [0] 7376" xfId="44593" hidden="1"/>
    <cellStyle name="Currency [0] 7377" xfId="15217" hidden="1"/>
    <cellStyle name="Currency [0] 7377" xfId="44605" hidden="1"/>
    <cellStyle name="Currency [0] 7378" xfId="15245" hidden="1"/>
    <cellStyle name="Currency [0] 7378" xfId="44633" hidden="1"/>
    <cellStyle name="Currency [0] 7379" xfId="15218" hidden="1"/>
    <cellStyle name="Currency [0] 7379" xfId="44606" hidden="1"/>
    <cellStyle name="Currency [0] 738" xfId="3166" hidden="1"/>
    <cellStyle name="Currency [0] 738" xfId="32555" hidden="1"/>
    <cellStyle name="Currency [0] 7380" xfId="15251" hidden="1"/>
    <cellStyle name="Currency [0] 7380" xfId="44639" hidden="1"/>
    <cellStyle name="Currency [0] 7381" xfId="15253" hidden="1"/>
    <cellStyle name="Currency [0] 7381" xfId="44641" hidden="1"/>
    <cellStyle name="Currency [0] 7382" xfId="15246" hidden="1"/>
    <cellStyle name="Currency [0] 7382" xfId="44634" hidden="1"/>
    <cellStyle name="Currency [0] 7383" xfId="15192" hidden="1"/>
    <cellStyle name="Currency [0] 7383" xfId="44580" hidden="1"/>
    <cellStyle name="Currency [0] 7384" xfId="15256" hidden="1"/>
    <cellStyle name="Currency [0] 7384" xfId="44644" hidden="1"/>
    <cellStyle name="Currency [0] 7385" xfId="15258" hidden="1"/>
    <cellStyle name="Currency [0] 7385" xfId="44646" hidden="1"/>
    <cellStyle name="Currency [0] 7386" xfId="14975" hidden="1"/>
    <cellStyle name="Currency [0] 7386" xfId="44363" hidden="1"/>
    <cellStyle name="Currency [0] 7387" xfId="14997" hidden="1"/>
    <cellStyle name="Currency [0] 7387" xfId="44385" hidden="1"/>
    <cellStyle name="Currency [0] 7388" xfId="15262" hidden="1"/>
    <cellStyle name="Currency [0] 7388" xfId="44650" hidden="1"/>
    <cellStyle name="Currency [0] 7389" xfId="15269" hidden="1"/>
    <cellStyle name="Currency [0] 7389" xfId="44657" hidden="1"/>
    <cellStyle name="Currency [0] 739" xfId="3195" hidden="1"/>
    <cellStyle name="Currency [0] 739" xfId="32584" hidden="1"/>
    <cellStyle name="Currency [0] 7390" xfId="15271" hidden="1"/>
    <cellStyle name="Currency [0] 7390" xfId="44659" hidden="1"/>
    <cellStyle name="Currency [0] 7391" xfId="14962" hidden="1"/>
    <cellStyle name="Currency [0] 7391" xfId="44350" hidden="1"/>
    <cellStyle name="Currency [0] 7392" xfId="15265" hidden="1"/>
    <cellStyle name="Currency [0] 7392" xfId="44653" hidden="1"/>
    <cellStyle name="Currency [0] 7393" xfId="15274" hidden="1"/>
    <cellStyle name="Currency [0] 7393" xfId="44662" hidden="1"/>
    <cellStyle name="Currency [0] 7394" xfId="15276" hidden="1"/>
    <cellStyle name="Currency [0] 7394" xfId="44664" hidden="1"/>
    <cellStyle name="Currency [0] 7395" xfId="15264" hidden="1"/>
    <cellStyle name="Currency [0] 7395" xfId="44652" hidden="1"/>
    <cellStyle name="Currency [0] 7396" xfId="14974" hidden="1"/>
    <cellStyle name="Currency [0] 7396" xfId="44362" hidden="1"/>
    <cellStyle name="Currency [0] 7397" xfId="15287" hidden="1"/>
    <cellStyle name="Currency [0] 7397" xfId="44675" hidden="1"/>
    <cellStyle name="Currency [0] 7398" xfId="15296" hidden="1"/>
    <cellStyle name="Currency [0] 7398" xfId="44684" hidden="1"/>
    <cellStyle name="Currency [0] 7399" xfId="15307" hidden="1"/>
    <cellStyle name="Currency [0] 7399" xfId="44695" hidden="1"/>
    <cellStyle name="Currency [0] 74" xfId="2455" hidden="1"/>
    <cellStyle name="Currency [0] 74" xfId="31844" hidden="1"/>
    <cellStyle name="Currency [0] 740" xfId="3168" hidden="1"/>
    <cellStyle name="Currency [0] 740" xfId="32557" hidden="1"/>
    <cellStyle name="Currency [0] 7400" xfId="15313" hidden="1"/>
    <cellStyle name="Currency [0] 7400" xfId="44701" hidden="1"/>
    <cellStyle name="Currency [0] 7401" xfId="15285" hidden="1"/>
    <cellStyle name="Currency [0] 7401" xfId="44673" hidden="1"/>
    <cellStyle name="Currency [0] 7402" xfId="15303" hidden="1"/>
    <cellStyle name="Currency [0] 7402" xfId="44691" hidden="1"/>
    <cellStyle name="Currency [0] 7403" xfId="15325" hidden="1"/>
    <cellStyle name="Currency [0] 7403" xfId="44713" hidden="1"/>
    <cellStyle name="Currency [0] 7404" xfId="15327" hidden="1"/>
    <cellStyle name="Currency [0] 7404" xfId="44715" hidden="1"/>
    <cellStyle name="Currency [0] 7405" xfId="15259" hidden="1"/>
    <cellStyle name="Currency [0] 7405" xfId="44647" hidden="1"/>
    <cellStyle name="Currency [0] 7406" xfId="14970" hidden="1"/>
    <cellStyle name="Currency [0] 7406" xfId="44358" hidden="1"/>
    <cellStyle name="Currency [0] 7407" xfId="15299" hidden="1"/>
    <cellStyle name="Currency [0] 7407" xfId="44687" hidden="1"/>
    <cellStyle name="Currency [0] 7408" xfId="14966" hidden="1"/>
    <cellStyle name="Currency [0] 7408" xfId="44354" hidden="1"/>
    <cellStyle name="Currency [0] 7409" xfId="15288" hidden="1"/>
    <cellStyle name="Currency [0] 7409" xfId="44676" hidden="1"/>
    <cellStyle name="Currency [0] 741" xfId="3190" hidden="1"/>
    <cellStyle name="Currency [0] 741" xfId="32579" hidden="1"/>
    <cellStyle name="Currency [0] 7410" xfId="15332" hidden="1"/>
    <cellStyle name="Currency [0] 7410" xfId="44720" hidden="1"/>
    <cellStyle name="Currency [0] 7411" xfId="15300" hidden="1"/>
    <cellStyle name="Currency [0] 7411" xfId="44688" hidden="1"/>
    <cellStyle name="Currency [0] 7412" xfId="15308" hidden="1"/>
    <cellStyle name="Currency [0] 7412" xfId="44696" hidden="1"/>
    <cellStyle name="Currency [0] 7413" xfId="15344" hidden="1"/>
    <cellStyle name="Currency [0] 7413" xfId="44732" hidden="1"/>
    <cellStyle name="Currency [0] 7414" xfId="15346" hidden="1"/>
    <cellStyle name="Currency [0] 7414" xfId="44734" hidden="1"/>
    <cellStyle name="Currency [0] 7415" xfId="15302" hidden="1"/>
    <cellStyle name="Currency [0] 7415" xfId="44690" hidden="1"/>
    <cellStyle name="Currency [0] 7416" xfId="15315" hidden="1"/>
    <cellStyle name="Currency [0] 7416" xfId="44703" hidden="1"/>
    <cellStyle name="Currency [0] 7417" xfId="15320" hidden="1"/>
    <cellStyle name="Currency [0] 7417" xfId="44708" hidden="1"/>
    <cellStyle name="Currency [0] 7418" xfId="15314" hidden="1"/>
    <cellStyle name="Currency [0] 7418" xfId="44702" hidden="1"/>
    <cellStyle name="Currency [0] 7419" xfId="15362" hidden="1"/>
    <cellStyle name="Currency [0] 7419" xfId="44750" hidden="1"/>
    <cellStyle name="Currency [0] 742" xfId="3211" hidden="1"/>
    <cellStyle name="Currency [0] 742" xfId="32600" hidden="1"/>
    <cellStyle name="Currency [0] 7420" xfId="15370" hidden="1"/>
    <cellStyle name="Currency [0] 7420" xfId="44758" hidden="1"/>
    <cellStyle name="Currency [0] 7421" xfId="15298" hidden="1"/>
    <cellStyle name="Currency [0] 7421" xfId="44686" hidden="1"/>
    <cellStyle name="Currency [0] 7422" xfId="15356" hidden="1"/>
    <cellStyle name="Currency [0] 7422" xfId="44744" hidden="1"/>
    <cellStyle name="Currency [0] 7423" xfId="15379" hidden="1"/>
    <cellStyle name="Currency [0] 7423" xfId="44767" hidden="1"/>
    <cellStyle name="Currency [0] 7424" xfId="15381" hidden="1"/>
    <cellStyle name="Currency [0] 7424" xfId="44769" hidden="1"/>
    <cellStyle name="Currency [0] 7425" xfId="15281" hidden="1"/>
    <cellStyle name="Currency [0] 7425" xfId="44669" hidden="1"/>
    <cellStyle name="Currency [0] 7426" xfId="15291" hidden="1"/>
    <cellStyle name="Currency [0] 7426" xfId="44679" hidden="1"/>
    <cellStyle name="Currency [0] 7427" xfId="15353" hidden="1"/>
    <cellStyle name="Currency [0] 7427" xfId="44741" hidden="1"/>
    <cellStyle name="Currency [0] 7428" xfId="15318" hidden="1"/>
    <cellStyle name="Currency [0] 7428" xfId="44706" hidden="1"/>
    <cellStyle name="Currency [0] 7429" xfId="15267" hidden="1"/>
    <cellStyle name="Currency [0] 7429" xfId="44655" hidden="1"/>
    <cellStyle name="Currency [0] 743" xfId="3196" hidden="1"/>
    <cellStyle name="Currency [0] 743" xfId="32585" hidden="1"/>
    <cellStyle name="Currency [0] 7430" xfId="15389" hidden="1"/>
    <cellStyle name="Currency [0] 7430" xfId="44777" hidden="1"/>
    <cellStyle name="Currency [0] 7431" xfId="15354" hidden="1"/>
    <cellStyle name="Currency [0] 7431" xfId="44742" hidden="1"/>
    <cellStyle name="Currency [0] 7432" xfId="15365" hidden="1"/>
    <cellStyle name="Currency [0] 7432" xfId="44753" hidden="1"/>
    <cellStyle name="Currency [0] 7433" xfId="15397" hidden="1"/>
    <cellStyle name="Currency [0] 7433" xfId="44785" hidden="1"/>
    <cellStyle name="Currency [0] 7434" xfId="15399" hidden="1"/>
    <cellStyle name="Currency [0] 7434" xfId="44787" hidden="1"/>
    <cellStyle name="Currency [0] 7435" xfId="15351" hidden="1"/>
    <cellStyle name="Currency [0] 7435" xfId="44739" hidden="1"/>
    <cellStyle name="Currency [0] 7436" xfId="15350" hidden="1"/>
    <cellStyle name="Currency [0] 7436" xfId="44738" hidden="1"/>
    <cellStyle name="Currency [0] 7437" xfId="15340" hidden="1"/>
    <cellStyle name="Currency [0] 7437" xfId="44728" hidden="1"/>
    <cellStyle name="Currency [0] 7438" xfId="15336" hidden="1"/>
    <cellStyle name="Currency [0] 7438" xfId="44724" hidden="1"/>
    <cellStyle name="Currency [0] 7439" xfId="15338" hidden="1"/>
    <cellStyle name="Currency [0] 7439" xfId="44726" hidden="1"/>
    <cellStyle name="Currency [0] 744" xfId="3200" hidden="1"/>
    <cellStyle name="Currency [0] 744" xfId="32589" hidden="1"/>
    <cellStyle name="Currency [0] 7440" xfId="15406" hidden="1"/>
    <cellStyle name="Currency [0] 7440" xfId="44794" hidden="1"/>
    <cellStyle name="Currency [0] 7441" xfId="14968" hidden="1"/>
    <cellStyle name="Currency [0] 7441" xfId="44356" hidden="1"/>
    <cellStyle name="Currency [0] 7442" xfId="15384" hidden="1"/>
    <cellStyle name="Currency [0] 7442" xfId="44772" hidden="1"/>
    <cellStyle name="Currency [0] 7443" xfId="15412" hidden="1"/>
    <cellStyle name="Currency [0] 7443" xfId="44800" hidden="1"/>
    <cellStyle name="Currency [0] 7444" xfId="15414" hidden="1"/>
    <cellStyle name="Currency [0] 7444" xfId="44802" hidden="1"/>
    <cellStyle name="Currency [0] 7445" xfId="15289" hidden="1"/>
    <cellStyle name="Currency [0] 7445" xfId="44677" hidden="1"/>
    <cellStyle name="Currency [0] 7446" xfId="15363" hidden="1"/>
    <cellStyle name="Currency [0] 7446" xfId="44751" hidden="1"/>
    <cellStyle name="Currency [0] 7447" xfId="15319" hidden="1"/>
    <cellStyle name="Currency [0] 7447" xfId="44707" hidden="1"/>
    <cellStyle name="Currency [0] 7448" xfId="15355" hidden="1"/>
    <cellStyle name="Currency [0] 7448" xfId="44743" hidden="1"/>
    <cellStyle name="Currency [0] 7449" xfId="15359" hidden="1"/>
    <cellStyle name="Currency [0] 7449" xfId="44747" hidden="1"/>
    <cellStyle name="Currency [0] 745" xfId="3216" hidden="1"/>
    <cellStyle name="Currency [0] 745" xfId="32605" hidden="1"/>
    <cellStyle name="Currency [0] 7450" xfId="15420" hidden="1"/>
    <cellStyle name="Currency [0] 7450" xfId="44808" hidden="1"/>
    <cellStyle name="Currency [0] 7451" xfId="15003" hidden="1"/>
    <cellStyle name="Currency [0] 7451" xfId="44391" hidden="1"/>
    <cellStyle name="Currency [0] 7452" xfId="15402" hidden="1"/>
    <cellStyle name="Currency [0] 7452" xfId="44790" hidden="1"/>
    <cellStyle name="Currency [0] 7453" xfId="15425" hidden="1"/>
    <cellStyle name="Currency [0] 7453" xfId="44813" hidden="1"/>
    <cellStyle name="Currency [0] 7454" xfId="15427" hidden="1"/>
    <cellStyle name="Currency [0] 7454" xfId="44815" hidden="1"/>
    <cellStyle name="Currency [0] 7455" xfId="15283" hidden="1"/>
    <cellStyle name="Currency [0] 7455" xfId="44671" hidden="1"/>
    <cellStyle name="Currency [0] 7456" xfId="15382" hidden="1"/>
    <cellStyle name="Currency [0] 7456" xfId="44770" hidden="1"/>
    <cellStyle name="Currency [0] 7457" xfId="15349" hidden="1"/>
    <cellStyle name="Currency [0] 7457" xfId="44737" hidden="1"/>
    <cellStyle name="Currency [0] 7458" xfId="15367" hidden="1"/>
    <cellStyle name="Currency [0] 7458" xfId="44755" hidden="1"/>
    <cellStyle name="Currency [0] 7459" xfId="15364" hidden="1"/>
    <cellStyle name="Currency [0] 7459" xfId="44752" hidden="1"/>
    <cellStyle name="Currency [0] 746" xfId="3217" hidden="1"/>
    <cellStyle name="Currency [0] 746" xfId="32606" hidden="1"/>
    <cellStyle name="Currency [0] 7460" xfId="15431" hidden="1"/>
    <cellStyle name="Currency [0] 7460" xfId="44819" hidden="1"/>
    <cellStyle name="Currency [0] 7461" xfId="15316" hidden="1"/>
    <cellStyle name="Currency [0] 7461" xfId="44704" hidden="1"/>
    <cellStyle name="Currency [0] 7462" xfId="15416" hidden="1"/>
    <cellStyle name="Currency [0] 7462" xfId="44804" hidden="1"/>
    <cellStyle name="Currency [0] 7463" xfId="15438" hidden="1"/>
    <cellStyle name="Currency [0] 7463" xfId="44826" hidden="1"/>
    <cellStyle name="Currency [0] 7464" xfId="15440" hidden="1"/>
    <cellStyle name="Currency [0] 7464" xfId="44828" hidden="1"/>
    <cellStyle name="Currency [0] 7465" xfId="15368" hidden="1"/>
    <cellStyle name="Currency [0] 7465" xfId="44756" hidden="1"/>
    <cellStyle name="Currency [0] 7466" xfId="15400" hidden="1"/>
    <cellStyle name="Currency [0] 7466" xfId="44788" hidden="1"/>
    <cellStyle name="Currency [0] 7467" xfId="15048" hidden="1"/>
    <cellStyle name="Currency [0] 7467" xfId="44436" hidden="1"/>
    <cellStyle name="Currency [0] 7468" xfId="15386" hidden="1"/>
    <cellStyle name="Currency [0] 7468" xfId="44774" hidden="1"/>
    <cellStyle name="Currency [0] 7469" xfId="15383" hidden="1"/>
    <cellStyle name="Currency [0] 7469" xfId="44771" hidden="1"/>
    <cellStyle name="Currency [0] 747" xfId="3197" hidden="1"/>
    <cellStyle name="Currency [0] 747" xfId="32586" hidden="1"/>
    <cellStyle name="Currency [0] 7470" xfId="15444" hidden="1"/>
    <cellStyle name="Currency [0] 7470" xfId="44832" hidden="1"/>
    <cellStyle name="Currency [0] 7471" xfId="15279" hidden="1"/>
    <cellStyle name="Currency [0] 7471" xfId="44667" hidden="1"/>
    <cellStyle name="Currency [0] 7472" xfId="15428" hidden="1"/>
    <cellStyle name="Currency [0] 7472" xfId="44816" hidden="1"/>
    <cellStyle name="Currency [0] 7473" xfId="15448" hidden="1"/>
    <cellStyle name="Currency [0] 7473" xfId="44836" hidden="1"/>
    <cellStyle name="Currency [0] 7474" xfId="15450" hidden="1"/>
    <cellStyle name="Currency [0] 7474" xfId="44838" hidden="1"/>
    <cellStyle name="Currency [0] 7475" xfId="15387" hidden="1"/>
    <cellStyle name="Currency [0] 7475" xfId="44775" hidden="1"/>
    <cellStyle name="Currency [0] 7476" xfId="15415" hidden="1"/>
    <cellStyle name="Currency [0] 7476" xfId="44803" hidden="1"/>
    <cellStyle name="Currency [0] 7477" xfId="15375" hidden="1"/>
    <cellStyle name="Currency [0] 7477" xfId="44763" hidden="1"/>
    <cellStyle name="Currency [0] 7478" xfId="15404" hidden="1"/>
    <cellStyle name="Currency [0] 7478" xfId="44792" hidden="1"/>
    <cellStyle name="Currency [0] 7479" xfId="15401" hidden="1"/>
    <cellStyle name="Currency [0] 7479" xfId="44789" hidden="1"/>
    <cellStyle name="Currency [0] 748" xfId="3204" hidden="1"/>
    <cellStyle name="Currency [0] 748" xfId="32593" hidden="1"/>
    <cellStyle name="Currency [0] 7480" xfId="15454" hidden="1"/>
    <cellStyle name="Currency [0] 7480" xfId="44842" hidden="1"/>
    <cellStyle name="Currency [0] 7481" xfId="15282" hidden="1"/>
    <cellStyle name="Currency [0] 7481" xfId="44670" hidden="1"/>
    <cellStyle name="Currency [0] 7482" xfId="15441" hidden="1"/>
    <cellStyle name="Currency [0] 7482" xfId="44829" hidden="1"/>
    <cellStyle name="Currency [0] 7483" xfId="15458" hidden="1"/>
    <cellStyle name="Currency [0] 7483" xfId="44846" hidden="1"/>
    <cellStyle name="Currency [0] 7484" xfId="15460" hidden="1"/>
    <cellStyle name="Currency [0] 7484" xfId="44848" hidden="1"/>
    <cellStyle name="Currency [0] 7485" xfId="15341" hidden="1"/>
    <cellStyle name="Currency [0] 7485" xfId="44729" hidden="1"/>
    <cellStyle name="Currency [0] 7486" xfId="15377" hidden="1"/>
    <cellStyle name="Currency [0] 7486" xfId="44765" hidden="1"/>
    <cellStyle name="Currency [0] 7487" xfId="15446" hidden="1"/>
    <cellStyle name="Currency [0] 7487" xfId="44834" hidden="1"/>
    <cellStyle name="Currency [0] 7488" xfId="15434" hidden="1"/>
    <cellStyle name="Currency [0] 7488" xfId="44822" hidden="1"/>
    <cellStyle name="Currency [0] 7489" xfId="15451" hidden="1"/>
    <cellStyle name="Currency [0] 7489" xfId="44839" hidden="1"/>
    <cellStyle name="Currency [0] 749" xfId="3208" hidden="1"/>
    <cellStyle name="Currency [0] 749" xfId="32597" hidden="1"/>
    <cellStyle name="Currency [0] 7490" xfId="15462" hidden="1"/>
    <cellStyle name="Currency [0] 7490" xfId="44850" hidden="1"/>
    <cellStyle name="Currency [0] 7491" xfId="15310" hidden="1"/>
    <cellStyle name="Currency [0] 7491" xfId="44698" hidden="1"/>
    <cellStyle name="Currency [0] 7492" xfId="15374" hidden="1"/>
    <cellStyle name="Currency [0] 7492" xfId="44762" hidden="1"/>
    <cellStyle name="Currency [0] 7493" xfId="15466" hidden="1"/>
    <cellStyle name="Currency [0] 7493" xfId="44854" hidden="1"/>
    <cellStyle name="Currency [0] 7494" xfId="15468" hidden="1"/>
    <cellStyle name="Currency [0] 7494" xfId="44856" hidden="1"/>
    <cellStyle name="Currency [0] 7495" xfId="15423" hidden="1"/>
    <cellStyle name="Currency [0] 7495" xfId="44811" hidden="1"/>
    <cellStyle name="Currency [0] 7496" xfId="15435" hidden="1"/>
    <cellStyle name="Currency [0] 7496" xfId="44823" hidden="1"/>
    <cellStyle name="Currency [0] 7497" xfId="15463" hidden="1"/>
    <cellStyle name="Currency [0] 7497" xfId="44851" hidden="1"/>
    <cellStyle name="Currency [0] 7498" xfId="15436" hidden="1"/>
    <cellStyle name="Currency [0] 7498" xfId="44824" hidden="1"/>
    <cellStyle name="Currency [0] 7499" xfId="15469" hidden="1"/>
    <cellStyle name="Currency [0] 7499" xfId="44857" hidden="1"/>
    <cellStyle name="Currency [0] 75" xfId="2453" hidden="1"/>
    <cellStyle name="Currency [0] 75" xfId="31842" hidden="1"/>
    <cellStyle name="Currency [0] 750" xfId="3203" hidden="1"/>
    <cellStyle name="Currency [0] 750" xfId="32592" hidden="1"/>
    <cellStyle name="Currency [0] 7500" xfId="15471" hidden="1"/>
    <cellStyle name="Currency [0] 7500" xfId="44859" hidden="1"/>
    <cellStyle name="Currency [0] 7501" xfId="15464" hidden="1"/>
    <cellStyle name="Currency [0] 7501" xfId="44852" hidden="1"/>
    <cellStyle name="Currency [0] 7502" xfId="15410" hidden="1"/>
    <cellStyle name="Currency [0] 7502" xfId="44798" hidden="1"/>
    <cellStyle name="Currency [0] 7503" xfId="15473" hidden="1"/>
    <cellStyle name="Currency [0] 7503" xfId="44861" hidden="1"/>
    <cellStyle name="Currency [0] 7504" xfId="15475" hidden="1"/>
    <cellStyle name="Currency [0] 7504" xfId="44863" hidden="1"/>
    <cellStyle name="Currency [0] 7505" xfId="14987" hidden="1"/>
    <cellStyle name="Currency [0] 7505" xfId="44375" hidden="1"/>
    <cellStyle name="Currency [0] 7506" xfId="14965" hidden="1"/>
    <cellStyle name="Currency [0] 7506" xfId="44353" hidden="1"/>
    <cellStyle name="Currency [0] 7507" xfId="15481" hidden="1"/>
    <cellStyle name="Currency [0] 7507" xfId="44869" hidden="1"/>
    <cellStyle name="Currency [0] 7508" xfId="15487" hidden="1"/>
    <cellStyle name="Currency [0] 7508" xfId="44875" hidden="1"/>
    <cellStyle name="Currency [0] 7509" xfId="15489" hidden="1"/>
    <cellStyle name="Currency [0] 7509" xfId="44877" hidden="1"/>
    <cellStyle name="Currency [0] 751" xfId="3226" hidden="1"/>
    <cellStyle name="Currency [0] 751" xfId="32615" hidden="1"/>
    <cellStyle name="Currency [0] 7510" xfId="14982" hidden="1"/>
    <cellStyle name="Currency [0] 7510" xfId="44370" hidden="1"/>
    <cellStyle name="Currency [0] 7511" xfId="15483" hidden="1"/>
    <cellStyle name="Currency [0] 7511" xfId="44871" hidden="1"/>
    <cellStyle name="Currency [0] 7512" xfId="15491" hidden="1"/>
    <cellStyle name="Currency [0] 7512" xfId="44879" hidden="1"/>
    <cellStyle name="Currency [0] 7513" xfId="15493" hidden="1"/>
    <cellStyle name="Currency [0] 7513" xfId="44881" hidden="1"/>
    <cellStyle name="Currency [0] 7514" xfId="15482" hidden="1"/>
    <cellStyle name="Currency [0] 7514" xfId="44870" hidden="1"/>
    <cellStyle name="Currency [0] 7515" xfId="14988" hidden="1"/>
    <cellStyle name="Currency [0] 7515" xfId="44376" hidden="1"/>
    <cellStyle name="Currency [0] 7516" xfId="15504" hidden="1"/>
    <cellStyle name="Currency [0] 7516" xfId="44892" hidden="1"/>
    <cellStyle name="Currency [0] 7517" xfId="15513" hidden="1"/>
    <cellStyle name="Currency [0] 7517" xfId="44901" hidden="1"/>
    <cellStyle name="Currency [0] 7518" xfId="15524" hidden="1"/>
    <cellStyle name="Currency [0] 7518" xfId="44912" hidden="1"/>
    <cellStyle name="Currency [0] 7519" xfId="15530" hidden="1"/>
    <cellStyle name="Currency [0] 7519" xfId="44918" hidden="1"/>
    <cellStyle name="Currency [0] 752" xfId="3232" hidden="1"/>
    <cellStyle name="Currency [0] 752" xfId="32621" hidden="1"/>
    <cellStyle name="Currency [0] 7520" xfId="15502" hidden="1"/>
    <cellStyle name="Currency [0] 7520" xfId="44890" hidden="1"/>
    <cellStyle name="Currency [0] 7521" xfId="15520" hidden="1"/>
    <cellStyle name="Currency [0] 7521" xfId="44908" hidden="1"/>
    <cellStyle name="Currency [0] 7522" xfId="15542" hidden="1"/>
    <cellStyle name="Currency [0] 7522" xfId="44930" hidden="1"/>
    <cellStyle name="Currency [0] 7523" xfId="15544" hidden="1"/>
    <cellStyle name="Currency [0] 7523" xfId="44932" hidden="1"/>
    <cellStyle name="Currency [0] 7524" xfId="15478" hidden="1"/>
    <cellStyle name="Currency [0] 7524" xfId="44866" hidden="1"/>
    <cellStyle name="Currency [0] 7525" xfId="14992" hidden="1"/>
    <cellStyle name="Currency [0] 7525" xfId="44380" hidden="1"/>
    <cellStyle name="Currency [0] 7526" xfId="15516" hidden="1"/>
    <cellStyle name="Currency [0] 7526" xfId="44904" hidden="1"/>
    <cellStyle name="Currency [0] 7527" xfId="15008" hidden="1"/>
    <cellStyle name="Currency [0] 7527" xfId="44396" hidden="1"/>
    <cellStyle name="Currency [0] 7528" xfId="15505" hidden="1"/>
    <cellStyle name="Currency [0] 7528" xfId="44893" hidden="1"/>
    <cellStyle name="Currency [0] 7529" xfId="15549" hidden="1"/>
    <cellStyle name="Currency [0] 7529" xfId="44937" hidden="1"/>
    <cellStyle name="Currency [0] 753" xfId="3194" hidden="1"/>
    <cellStyle name="Currency [0] 753" xfId="32583" hidden="1"/>
    <cellStyle name="Currency [0] 7530" xfId="15517" hidden="1"/>
    <cellStyle name="Currency [0] 7530" xfId="44905" hidden="1"/>
    <cellStyle name="Currency [0] 7531" xfId="15525" hidden="1"/>
    <cellStyle name="Currency [0] 7531" xfId="44913" hidden="1"/>
    <cellStyle name="Currency [0] 7532" xfId="15561" hidden="1"/>
    <cellStyle name="Currency [0] 7532" xfId="44949" hidden="1"/>
    <cellStyle name="Currency [0] 7533" xfId="15563" hidden="1"/>
    <cellStyle name="Currency [0] 7533" xfId="44951" hidden="1"/>
    <cellStyle name="Currency [0] 7534" xfId="15519" hidden="1"/>
    <cellStyle name="Currency [0] 7534" xfId="44907" hidden="1"/>
    <cellStyle name="Currency [0] 7535" xfId="15532" hidden="1"/>
    <cellStyle name="Currency [0] 7535" xfId="44920" hidden="1"/>
    <cellStyle name="Currency [0] 7536" xfId="15537" hidden="1"/>
    <cellStyle name="Currency [0] 7536" xfId="44925" hidden="1"/>
    <cellStyle name="Currency [0] 7537" xfId="15531" hidden="1"/>
    <cellStyle name="Currency [0] 7537" xfId="44919" hidden="1"/>
    <cellStyle name="Currency [0] 7538" xfId="15579" hidden="1"/>
    <cellStyle name="Currency [0] 7538" xfId="44967" hidden="1"/>
    <cellStyle name="Currency [0] 7539" xfId="15587" hidden="1"/>
    <cellStyle name="Currency [0] 7539" xfId="44975" hidden="1"/>
    <cellStyle name="Currency [0] 754" xfId="3224" hidden="1"/>
    <cellStyle name="Currency [0] 754" xfId="32613" hidden="1"/>
    <cellStyle name="Currency [0] 7540" xfId="15515" hidden="1"/>
    <cellStyle name="Currency [0] 7540" xfId="44903" hidden="1"/>
    <cellStyle name="Currency [0] 7541" xfId="15573" hidden="1"/>
    <cellStyle name="Currency [0] 7541" xfId="44961" hidden="1"/>
    <cellStyle name="Currency [0] 7542" xfId="15596" hidden="1"/>
    <cellStyle name="Currency [0] 7542" xfId="44984" hidden="1"/>
    <cellStyle name="Currency [0] 7543" xfId="15598" hidden="1"/>
    <cellStyle name="Currency [0] 7543" xfId="44986" hidden="1"/>
    <cellStyle name="Currency [0] 7544" xfId="15498" hidden="1"/>
    <cellStyle name="Currency [0] 7544" xfId="44886" hidden="1"/>
    <cellStyle name="Currency [0] 7545" xfId="15508" hidden="1"/>
    <cellStyle name="Currency [0] 7545" xfId="44896" hidden="1"/>
    <cellStyle name="Currency [0] 7546" xfId="15570" hidden="1"/>
    <cellStyle name="Currency [0] 7546" xfId="44958" hidden="1"/>
    <cellStyle name="Currency [0] 7547" xfId="15535" hidden="1"/>
    <cellStyle name="Currency [0] 7547" xfId="44923" hidden="1"/>
    <cellStyle name="Currency [0] 7548" xfId="15485" hidden="1"/>
    <cellStyle name="Currency [0] 7548" xfId="44873" hidden="1"/>
    <cellStyle name="Currency [0] 7549" xfId="15606" hidden="1"/>
    <cellStyle name="Currency [0] 7549" xfId="44994" hidden="1"/>
    <cellStyle name="Currency [0] 755" xfId="3236" hidden="1"/>
    <cellStyle name="Currency [0] 755" xfId="32625" hidden="1"/>
    <cellStyle name="Currency [0] 7550" xfId="15571" hidden="1"/>
    <cellStyle name="Currency [0] 7550" xfId="44959" hidden="1"/>
    <cellStyle name="Currency [0] 7551" xfId="15582" hidden="1"/>
    <cellStyle name="Currency [0] 7551" xfId="44970" hidden="1"/>
    <cellStyle name="Currency [0] 7552" xfId="15614" hidden="1"/>
    <cellStyle name="Currency [0] 7552" xfId="45002" hidden="1"/>
    <cellStyle name="Currency [0] 7553" xfId="15616" hidden="1"/>
    <cellStyle name="Currency [0] 7553" xfId="45004" hidden="1"/>
    <cellStyle name="Currency [0] 7554" xfId="15568" hidden="1"/>
    <cellStyle name="Currency [0] 7554" xfId="44956" hidden="1"/>
    <cellStyle name="Currency [0] 7555" xfId="15567" hidden="1"/>
    <cellStyle name="Currency [0] 7555" xfId="44955" hidden="1"/>
    <cellStyle name="Currency [0] 7556" xfId="15557" hidden="1"/>
    <cellStyle name="Currency [0] 7556" xfId="44945" hidden="1"/>
    <cellStyle name="Currency [0] 7557" xfId="15553" hidden="1"/>
    <cellStyle name="Currency [0] 7557" xfId="44941" hidden="1"/>
    <cellStyle name="Currency [0] 7558" xfId="15555" hidden="1"/>
    <cellStyle name="Currency [0] 7558" xfId="44943" hidden="1"/>
    <cellStyle name="Currency [0] 7559" xfId="15623" hidden="1"/>
    <cellStyle name="Currency [0] 7559" xfId="45011" hidden="1"/>
    <cellStyle name="Currency [0] 756" xfId="3237" hidden="1"/>
    <cellStyle name="Currency [0] 756" xfId="32626" hidden="1"/>
    <cellStyle name="Currency [0] 7560" xfId="14994" hidden="1"/>
    <cellStyle name="Currency [0] 7560" xfId="44382" hidden="1"/>
    <cellStyle name="Currency [0] 7561" xfId="15601" hidden="1"/>
    <cellStyle name="Currency [0] 7561" xfId="44989" hidden="1"/>
    <cellStyle name="Currency [0] 7562" xfId="15629" hidden="1"/>
    <cellStyle name="Currency [0] 7562" xfId="45017" hidden="1"/>
    <cellStyle name="Currency [0] 7563" xfId="15631" hidden="1"/>
    <cellStyle name="Currency [0] 7563" xfId="45019" hidden="1"/>
    <cellStyle name="Currency [0] 7564" xfId="15506" hidden="1"/>
    <cellStyle name="Currency [0] 7564" xfId="44894" hidden="1"/>
    <cellStyle name="Currency [0] 7565" xfId="15580" hidden="1"/>
    <cellStyle name="Currency [0] 7565" xfId="44968" hidden="1"/>
    <cellStyle name="Currency [0] 7566" xfId="15536" hidden="1"/>
    <cellStyle name="Currency [0] 7566" xfId="44924" hidden="1"/>
    <cellStyle name="Currency [0] 7567" xfId="15572" hidden="1"/>
    <cellStyle name="Currency [0] 7567" xfId="44960" hidden="1"/>
    <cellStyle name="Currency [0] 7568" xfId="15576" hidden="1"/>
    <cellStyle name="Currency [0] 7568" xfId="44964" hidden="1"/>
    <cellStyle name="Currency [0] 7569" xfId="15637" hidden="1"/>
    <cellStyle name="Currency [0] 7569" xfId="45025" hidden="1"/>
    <cellStyle name="Currency [0] 757" xfId="3185" hidden="1"/>
    <cellStyle name="Currency [0] 757" xfId="32574" hidden="1"/>
    <cellStyle name="Currency [0] 7570" xfId="14981" hidden="1"/>
    <cellStyle name="Currency [0] 7570" xfId="44369" hidden="1"/>
    <cellStyle name="Currency [0] 7571" xfId="15619" hidden="1"/>
    <cellStyle name="Currency [0] 7571" xfId="45007" hidden="1"/>
    <cellStyle name="Currency [0] 7572" xfId="15642" hidden="1"/>
    <cellStyle name="Currency [0] 7572" xfId="45030" hidden="1"/>
    <cellStyle name="Currency [0] 7573" xfId="15644" hidden="1"/>
    <cellStyle name="Currency [0] 7573" xfId="45032" hidden="1"/>
    <cellStyle name="Currency [0] 7574" xfId="15500" hidden="1"/>
    <cellStyle name="Currency [0] 7574" xfId="44888" hidden="1"/>
    <cellStyle name="Currency [0] 7575" xfId="15599" hidden="1"/>
    <cellStyle name="Currency [0] 7575" xfId="44987" hidden="1"/>
    <cellStyle name="Currency [0] 7576" xfId="15566" hidden="1"/>
    <cellStyle name="Currency [0] 7576" xfId="44954" hidden="1"/>
    <cellStyle name="Currency [0] 7577" xfId="15584" hidden="1"/>
    <cellStyle name="Currency [0] 7577" xfId="44972" hidden="1"/>
    <cellStyle name="Currency [0] 7578" xfId="15581" hidden="1"/>
    <cellStyle name="Currency [0] 7578" xfId="44969" hidden="1"/>
    <cellStyle name="Currency [0] 7579" xfId="15648" hidden="1"/>
    <cellStyle name="Currency [0] 7579" xfId="45036" hidden="1"/>
    <cellStyle name="Currency [0] 758" xfId="3192" hidden="1"/>
    <cellStyle name="Currency [0] 758" xfId="32581" hidden="1"/>
    <cellStyle name="Currency [0] 7580" xfId="15533" hidden="1"/>
    <cellStyle name="Currency [0] 7580" xfId="44921" hidden="1"/>
    <cellStyle name="Currency [0] 7581" xfId="15633" hidden="1"/>
    <cellStyle name="Currency [0] 7581" xfId="45021" hidden="1"/>
    <cellStyle name="Currency [0] 7582" xfId="15655" hidden="1"/>
    <cellStyle name="Currency [0] 7582" xfId="45043" hidden="1"/>
    <cellStyle name="Currency [0] 7583" xfId="15657" hidden="1"/>
    <cellStyle name="Currency [0] 7583" xfId="45045" hidden="1"/>
    <cellStyle name="Currency [0] 7584" xfId="15585" hidden="1"/>
    <cellStyle name="Currency [0] 7584" xfId="44973" hidden="1"/>
    <cellStyle name="Currency [0] 7585" xfId="15617" hidden="1"/>
    <cellStyle name="Currency [0] 7585" xfId="45005" hidden="1"/>
    <cellStyle name="Currency [0] 7586" xfId="14960" hidden="1"/>
    <cellStyle name="Currency [0] 7586" xfId="44348" hidden="1"/>
    <cellStyle name="Currency [0] 7587" xfId="15603" hidden="1"/>
    <cellStyle name="Currency [0] 7587" xfId="44991" hidden="1"/>
    <cellStyle name="Currency [0] 7588" xfId="15600" hidden="1"/>
    <cellStyle name="Currency [0] 7588" xfId="44988" hidden="1"/>
    <cellStyle name="Currency [0] 7589" xfId="15661" hidden="1"/>
    <cellStyle name="Currency [0] 7589" xfId="45049" hidden="1"/>
    <cellStyle name="Currency [0] 759" xfId="3221" hidden="1"/>
    <cellStyle name="Currency [0] 759" xfId="32610" hidden="1"/>
    <cellStyle name="Currency [0] 7590" xfId="15496" hidden="1"/>
    <cellStyle name="Currency [0] 7590" xfId="44884" hidden="1"/>
    <cellStyle name="Currency [0] 7591" xfId="15645" hidden="1"/>
    <cellStyle name="Currency [0] 7591" xfId="45033" hidden="1"/>
    <cellStyle name="Currency [0] 7592" xfId="15665" hidden="1"/>
    <cellStyle name="Currency [0] 7592" xfId="45053" hidden="1"/>
    <cellStyle name="Currency [0] 7593" xfId="15667" hidden="1"/>
    <cellStyle name="Currency [0] 7593" xfId="45055" hidden="1"/>
    <cellStyle name="Currency [0] 7594" xfId="15604" hidden="1"/>
    <cellStyle name="Currency [0] 7594" xfId="44992" hidden="1"/>
    <cellStyle name="Currency [0] 7595" xfId="15632" hidden="1"/>
    <cellStyle name="Currency [0] 7595" xfId="45020" hidden="1"/>
    <cellStyle name="Currency [0] 7596" xfId="15592" hidden="1"/>
    <cellStyle name="Currency [0] 7596" xfId="44980" hidden="1"/>
    <cellStyle name="Currency [0] 7597" xfId="15621" hidden="1"/>
    <cellStyle name="Currency [0] 7597" xfId="45009" hidden="1"/>
    <cellStyle name="Currency [0] 7598" xfId="15618" hidden="1"/>
    <cellStyle name="Currency [0] 7598" xfId="45006" hidden="1"/>
    <cellStyle name="Currency [0] 7599" xfId="15671" hidden="1"/>
    <cellStyle name="Currency [0] 7599" xfId="45059" hidden="1"/>
    <cellStyle name="Currency [0] 76" xfId="2486" hidden="1"/>
    <cellStyle name="Currency [0] 76" xfId="31875" hidden="1"/>
    <cellStyle name="Currency [0] 760" xfId="3206" hidden="1"/>
    <cellStyle name="Currency [0] 760" xfId="32595" hidden="1"/>
    <cellStyle name="Currency [0] 7600" xfId="15499" hidden="1"/>
    <cellStyle name="Currency [0] 7600" xfId="44887" hidden="1"/>
    <cellStyle name="Currency [0] 7601" xfId="15658" hidden="1"/>
    <cellStyle name="Currency [0] 7601" xfId="45046" hidden="1"/>
    <cellStyle name="Currency [0] 7602" xfId="15675" hidden="1"/>
    <cellStyle name="Currency [0] 7602" xfId="45063" hidden="1"/>
    <cellStyle name="Currency [0] 7603" xfId="15677" hidden="1"/>
    <cellStyle name="Currency [0] 7603" xfId="45065" hidden="1"/>
    <cellStyle name="Currency [0] 7604" xfId="15558" hidden="1"/>
    <cellStyle name="Currency [0] 7604" xfId="44946" hidden="1"/>
    <cellStyle name="Currency [0] 7605" xfId="15594" hidden="1"/>
    <cellStyle name="Currency [0] 7605" xfId="44982" hidden="1"/>
    <cellStyle name="Currency [0] 7606" xfId="15663" hidden="1"/>
    <cellStyle name="Currency [0] 7606" xfId="45051" hidden="1"/>
    <cellStyle name="Currency [0] 7607" xfId="15651" hidden="1"/>
    <cellStyle name="Currency [0] 7607" xfId="45039" hidden="1"/>
    <cellStyle name="Currency [0] 7608" xfId="15668" hidden="1"/>
    <cellStyle name="Currency [0] 7608" xfId="45056" hidden="1"/>
    <cellStyle name="Currency [0] 7609" xfId="15679" hidden="1"/>
    <cellStyle name="Currency [0] 7609" xfId="45067" hidden="1"/>
    <cellStyle name="Currency [0] 761" xfId="3177" hidden="1"/>
    <cellStyle name="Currency [0] 761" xfId="32566" hidden="1"/>
    <cellStyle name="Currency [0] 7610" xfId="15527" hidden="1"/>
    <cellStyle name="Currency [0] 7610" xfId="44915" hidden="1"/>
    <cellStyle name="Currency [0] 7611" xfId="15591" hidden="1"/>
    <cellStyle name="Currency [0] 7611" xfId="44979" hidden="1"/>
    <cellStyle name="Currency [0] 7612" xfId="15683" hidden="1"/>
    <cellStyle name="Currency [0] 7612" xfId="45071" hidden="1"/>
    <cellStyle name="Currency [0] 7613" xfId="15685" hidden="1"/>
    <cellStyle name="Currency [0] 7613" xfId="45073" hidden="1"/>
    <cellStyle name="Currency [0] 7614" xfId="15640" hidden="1"/>
    <cellStyle name="Currency [0] 7614" xfId="45028" hidden="1"/>
    <cellStyle name="Currency [0] 7615" xfId="15652" hidden="1"/>
    <cellStyle name="Currency [0] 7615" xfId="45040" hidden="1"/>
    <cellStyle name="Currency [0] 7616" xfId="15680" hidden="1"/>
    <cellStyle name="Currency [0] 7616" xfId="45068" hidden="1"/>
    <cellStyle name="Currency [0] 7617" xfId="15653" hidden="1"/>
    <cellStyle name="Currency [0] 7617" xfId="45041" hidden="1"/>
    <cellStyle name="Currency [0] 7618" xfId="15686" hidden="1"/>
    <cellStyle name="Currency [0] 7618" xfId="45074" hidden="1"/>
    <cellStyle name="Currency [0] 7619" xfId="15688" hidden="1"/>
    <cellStyle name="Currency [0] 7619" xfId="45076" hidden="1"/>
    <cellStyle name="Currency [0] 762" xfId="3243" hidden="1"/>
    <cellStyle name="Currency [0] 762" xfId="32632" hidden="1"/>
    <cellStyle name="Currency [0] 7620" xfId="15681" hidden="1"/>
    <cellStyle name="Currency [0] 7620" xfId="45069" hidden="1"/>
    <cellStyle name="Currency [0] 7621" xfId="15627" hidden="1"/>
    <cellStyle name="Currency [0] 7621" xfId="45015" hidden="1"/>
    <cellStyle name="Currency [0] 7622" xfId="15690" hidden="1"/>
    <cellStyle name="Currency [0] 7622" xfId="45078" hidden="1"/>
    <cellStyle name="Currency [0] 7623" xfId="15692" hidden="1"/>
    <cellStyle name="Currency [0] 7623" xfId="45080" hidden="1"/>
    <cellStyle name="Currency [0] 7624" xfId="15054" hidden="1"/>
    <cellStyle name="Currency [0] 7624" xfId="44442" hidden="1"/>
    <cellStyle name="Currency [0] 7625" xfId="14995" hidden="1"/>
    <cellStyle name="Currency [0] 7625" xfId="44383" hidden="1"/>
    <cellStyle name="Currency [0] 7626" xfId="15698" hidden="1"/>
    <cellStyle name="Currency [0] 7626" xfId="45086" hidden="1"/>
    <cellStyle name="Currency [0] 7627" xfId="15704" hidden="1"/>
    <cellStyle name="Currency [0] 7627" xfId="45092" hidden="1"/>
    <cellStyle name="Currency [0] 7628" xfId="15706" hidden="1"/>
    <cellStyle name="Currency [0] 7628" xfId="45094" hidden="1"/>
    <cellStyle name="Currency [0] 7629" xfId="14985" hidden="1"/>
    <cellStyle name="Currency [0] 7629" xfId="44373" hidden="1"/>
    <cellStyle name="Currency [0] 763" xfId="3222" hidden="1"/>
    <cellStyle name="Currency [0] 763" xfId="32611" hidden="1"/>
    <cellStyle name="Currency [0] 7630" xfId="15700" hidden="1"/>
    <cellStyle name="Currency [0] 7630" xfId="45088" hidden="1"/>
    <cellStyle name="Currency [0] 7631" xfId="15708" hidden="1"/>
    <cellStyle name="Currency [0] 7631" xfId="45096" hidden="1"/>
    <cellStyle name="Currency [0] 7632" xfId="15710" hidden="1"/>
    <cellStyle name="Currency [0] 7632" xfId="45098" hidden="1"/>
    <cellStyle name="Currency [0] 7633" xfId="15699" hidden="1"/>
    <cellStyle name="Currency [0] 7633" xfId="45087" hidden="1"/>
    <cellStyle name="Currency [0] 7634" xfId="15030" hidden="1"/>
    <cellStyle name="Currency [0] 7634" xfId="44418" hidden="1"/>
    <cellStyle name="Currency [0] 7635" xfId="15721" hidden="1"/>
    <cellStyle name="Currency [0] 7635" xfId="45109" hidden="1"/>
    <cellStyle name="Currency [0] 7636" xfId="15730" hidden="1"/>
    <cellStyle name="Currency [0] 7636" xfId="45118" hidden="1"/>
    <cellStyle name="Currency [0] 7637" xfId="15741" hidden="1"/>
    <cellStyle name="Currency [0] 7637" xfId="45129" hidden="1"/>
    <cellStyle name="Currency [0] 7638" xfId="15747" hidden="1"/>
    <cellStyle name="Currency [0] 7638" xfId="45135" hidden="1"/>
    <cellStyle name="Currency [0] 7639" xfId="15719" hidden="1"/>
    <cellStyle name="Currency [0] 7639" xfId="45107" hidden="1"/>
    <cellStyle name="Currency [0] 764" xfId="3229" hidden="1"/>
    <cellStyle name="Currency [0] 764" xfId="32618" hidden="1"/>
    <cellStyle name="Currency [0] 7640" xfId="15737" hidden="1"/>
    <cellStyle name="Currency [0] 7640" xfId="45125" hidden="1"/>
    <cellStyle name="Currency [0] 7641" xfId="15759" hidden="1"/>
    <cellStyle name="Currency [0] 7641" xfId="45147" hidden="1"/>
    <cellStyle name="Currency [0] 7642" xfId="15761" hidden="1"/>
    <cellStyle name="Currency [0] 7642" xfId="45149" hidden="1"/>
    <cellStyle name="Currency [0] 7643" xfId="15695" hidden="1"/>
    <cellStyle name="Currency [0] 7643" xfId="45083" hidden="1"/>
    <cellStyle name="Currency [0] 7644" xfId="14984" hidden="1"/>
    <cellStyle name="Currency [0] 7644" xfId="44372" hidden="1"/>
    <cellStyle name="Currency [0] 7645" xfId="15733" hidden="1"/>
    <cellStyle name="Currency [0] 7645" xfId="45121" hidden="1"/>
    <cellStyle name="Currency [0] 7646" xfId="14963" hidden="1"/>
    <cellStyle name="Currency [0] 7646" xfId="44351" hidden="1"/>
    <cellStyle name="Currency [0] 7647" xfId="15722" hidden="1"/>
    <cellStyle name="Currency [0] 7647" xfId="45110" hidden="1"/>
    <cellStyle name="Currency [0] 7648" xfId="15766" hidden="1"/>
    <cellStyle name="Currency [0] 7648" xfId="45154" hidden="1"/>
    <cellStyle name="Currency [0] 7649" xfId="15734" hidden="1"/>
    <cellStyle name="Currency [0] 7649" xfId="45122" hidden="1"/>
    <cellStyle name="Currency [0] 765" xfId="3244" hidden="1"/>
    <cellStyle name="Currency [0] 765" xfId="32633" hidden="1"/>
    <cellStyle name="Currency [0] 7650" xfId="15742" hidden="1"/>
    <cellStyle name="Currency [0] 7650" xfId="45130" hidden="1"/>
    <cellStyle name="Currency [0] 7651" xfId="15778" hidden="1"/>
    <cellStyle name="Currency [0] 7651" xfId="45166" hidden="1"/>
    <cellStyle name="Currency [0] 7652" xfId="15780" hidden="1"/>
    <cellStyle name="Currency [0] 7652" xfId="45168" hidden="1"/>
    <cellStyle name="Currency [0] 7653" xfId="15736" hidden="1"/>
    <cellStyle name="Currency [0] 7653" xfId="45124" hidden="1"/>
    <cellStyle name="Currency [0] 7654" xfId="15749" hidden="1"/>
    <cellStyle name="Currency [0] 7654" xfId="45137" hidden="1"/>
    <cellStyle name="Currency [0] 7655" xfId="15754" hidden="1"/>
    <cellStyle name="Currency [0] 7655" xfId="45142" hidden="1"/>
    <cellStyle name="Currency [0] 7656" xfId="15748" hidden="1"/>
    <cellStyle name="Currency [0] 7656" xfId="45136" hidden="1"/>
    <cellStyle name="Currency [0] 7657" xfId="15796" hidden="1"/>
    <cellStyle name="Currency [0] 7657" xfId="45184" hidden="1"/>
    <cellStyle name="Currency [0] 7658" xfId="15804" hidden="1"/>
    <cellStyle name="Currency [0] 7658" xfId="45192" hidden="1"/>
    <cellStyle name="Currency [0] 7659" xfId="15732" hidden="1"/>
    <cellStyle name="Currency [0] 7659" xfId="45120" hidden="1"/>
    <cellStyle name="Currency [0] 766" xfId="3245" hidden="1"/>
    <cellStyle name="Currency [0] 766" xfId="32634" hidden="1"/>
    <cellStyle name="Currency [0] 7660" xfId="15790" hidden="1"/>
    <cellStyle name="Currency [0] 7660" xfId="45178" hidden="1"/>
    <cellStyle name="Currency [0] 7661" xfId="15813" hidden="1"/>
    <cellStyle name="Currency [0] 7661" xfId="45201" hidden="1"/>
    <cellStyle name="Currency [0] 7662" xfId="15815" hidden="1"/>
    <cellStyle name="Currency [0] 7662" xfId="45203" hidden="1"/>
    <cellStyle name="Currency [0] 7663" xfId="15715" hidden="1"/>
    <cellStyle name="Currency [0] 7663" xfId="45103" hidden="1"/>
    <cellStyle name="Currency [0] 7664" xfId="15725" hidden="1"/>
    <cellStyle name="Currency [0] 7664" xfId="45113" hidden="1"/>
    <cellStyle name="Currency [0] 7665" xfId="15787" hidden="1"/>
    <cellStyle name="Currency [0] 7665" xfId="45175" hidden="1"/>
    <cellStyle name="Currency [0] 7666" xfId="15752" hidden="1"/>
    <cellStyle name="Currency [0] 7666" xfId="45140" hidden="1"/>
    <cellStyle name="Currency [0] 7667" xfId="15702" hidden="1"/>
    <cellStyle name="Currency [0] 7667" xfId="45090" hidden="1"/>
    <cellStyle name="Currency [0] 7668" xfId="15823" hidden="1"/>
    <cellStyle name="Currency [0] 7668" xfId="45211" hidden="1"/>
    <cellStyle name="Currency [0] 7669" xfId="15788" hidden="1"/>
    <cellStyle name="Currency [0] 7669" xfId="45176" hidden="1"/>
    <cellStyle name="Currency [0] 767" xfId="3220" hidden="1"/>
    <cellStyle name="Currency [0] 767" xfId="32609" hidden="1"/>
    <cellStyle name="Currency [0] 7670" xfId="15799" hidden="1"/>
    <cellStyle name="Currency [0] 7670" xfId="45187" hidden="1"/>
    <cellStyle name="Currency [0] 7671" xfId="15831" hidden="1"/>
    <cellStyle name="Currency [0] 7671" xfId="45219" hidden="1"/>
    <cellStyle name="Currency [0] 7672" xfId="15833" hidden="1"/>
    <cellStyle name="Currency [0] 7672" xfId="45221" hidden="1"/>
    <cellStyle name="Currency [0] 7673" xfId="15785" hidden="1"/>
    <cellStyle name="Currency [0] 7673" xfId="45173" hidden="1"/>
    <cellStyle name="Currency [0] 7674" xfId="15784" hidden="1"/>
    <cellStyle name="Currency [0] 7674" xfId="45172" hidden="1"/>
    <cellStyle name="Currency [0] 7675" xfId="15774" hidden="1"/>
    <cellStyle name="Currency [0] 7675" xfId="45162" hidden="1"/>
    <cellStyle name="Currency [0] 7676" xfId="15770" hidden="1"/>
    <cellStyle name="Currency [0] 7676" xfId="45158" hidden="1"/>
    <cellStyle name="Currency [0] 7677" xfId="15772" hidden="1"/>
    <cellStyle name="Currency [0] 7677" xfId="45160" hidden="1"/>
    <cellStyle name="Currency [0] 7678" xfId="15840" hidden="1"/>
    <cellStyle name="Currency [0] 7678" xfId="45228" hidden="1"/>
    <cellStyle name="Currency [0] 7679" xfId="14999" hidden="1"/>
    <cellStyle name="Currency [0] 7679" xfId="44387" hidden="1"/>
    <cellStyle name="Currency [0] 768" xfId="3219" hidden="1"/>
    <cellStyle name="Currency [0] 768" xfId="32608" hidden="1"/>
    <cellStyle name="Currency [0] 7680" xfId="15818" hidden="1"/>
    <cellStyle name="Currency [0] 7680" xfId="45206" hidden="1"/>
    <cellStyle name="Currency [0] 7681" xfId="15846" hidden="1"/>
    <cellStyle name="Currency [0] 7681" xfId="45234" hidden="1"/>
    <cellStyle name="Currency [0] 7682" xfId="15848" hidden="1"/>
    <cellStyle name="Currency [0] 7682" xfId="45236" hidden="1"/>
    <cellStyle name="Currency [0] 7683" xfId="15723" hidden="1"/>
    <cellStyle name="Currency [0] 7683" xfId="45111" hidden="1"/>
    <cellStyle name="Currency [0] 7684" xfId="15797" hidden="1"/>
    <cellStyle name="Currency [0] 7684" xfId="45185" hidden="1"/>
    <cellStyle name="Currency [0] 7685" xfId="15753" hidden="1"/>
    <cellStyle name="Currency [0] 7685" xfId="45141" hidden="1"/>
    <cellStyle name="Currency [0] 7686" xfId="15789" hidden="1"/>
    <cellStyle name="Currency [0] 7686" xfId="45177" hidden="1"/>
    <cellStyle name="Currency [0] 7687" xfId="15793" hidden="1"/>
    <cellStyle name="Currency [0] 7687" xfId="45181" hidden="1"/>
    <cellStyle name="Currency [0] 7688" xfId="15854" hidden="1"/>
    <cellStyle name="Currency [0] 7688" xfId="45242" hidden="1"/>
    <cellStyle name="Currency [0] 7689" xfId="15012" hidden="1"/>
    <cellStyle name="Currency [0] 7689" xfId="44400" hidden="1"/>
    <cellStyle name="Currency [0] 769" xfId="3214" hidden="1"/>
    <cellStyle name="Currency [0] 769" xfId="32603" hidden="1"/>
    <cellStyle name="Currency [0] 7690" xfId="15836" hidden="1"/>
    <cellStyle name="Currency [0] 7690" xfId="45224" hidden="1"/>
    <cellStyle name="Currency [0] 7691" xfId="15859" hidden="1"/>
    <cellStyle name="Currency [0] 7691" xfId="45247" hidden="1"/>
    <cellStyle name="Currency [0] 7692" xfId="15861" hidden="1"/>
    <cellStyle name="Currency [0] 7692" xfId="45249" hidden="1"/>
    <cellStyle name="Currency [0] 7693" xfId="15717" hidden="1"/>
    <cellStyle name="Currency [0] 7693" xfId="45105" hidden="1"/>
    <cellStyle name="Currency [0] 7694" xfId="15816" hidden="1"/>
    <cellStyle name="Currency [0] 7694" xfId="45204" hidden="1"/>
    <cellStyle name="Currency [0] 7695" xfId="15783" hidden="1"/>
    <cellStyle name="Currency [0] 7695" xfId="45171" hidden="1"/>
    <cellStyle name="Currency [0] 7696" xfId="15801" hidden="1"/>
    <cellStyle name="Currency [0] 7696" xfId="45189" hidden="1"/>
    <cellStyle name="Currency [0] 7697" xfId="15798" hidden="1"/>
    <cellStyle name="Currency [0] 7697" xfId="45186" hidden="1"/>
    <cellStyle name="Currency [0] 7698" xfId="15865" hidden="1"/>
    <cellStyle name="Currency [0] 7698" xfId="45253" hidden="1"/>
    <cellStyle name="Currency [0] 7699" xfId="15750" hidden="1"/>
    <cellStyle name="Currency [0] 7699" xfId="45138" hidden="1"/>
    <cellStyle name="Currency [0] 77" xfId="2430" hidden="1"/>
    <cellStyle name="Currency [0] 77" xfId="31819" hidden="1"/>
    <cellStyle name="Currency [0] 770" xfId="3212" hidden="1"/>
    <cellStyle name="Currency [0] 770" xfId="32601" hidden="1"/>
    <cellStyle name="Currency [0] 7700" xfId="15850" hidden="1"/>
    <cellStyle name="Currency [0] 7700" xfId="45238" hidden="1"/>
    <cellStyle name="Currency [0] 7701" xfId="15872" hidden="1"/>
    <cellStyle name="Currency [0] 7701" xfId="45260" hidden="1"/>
    <cellStyle name="Currency [0] 7702" xfId="15874" hidden="1"/>
    <cellStyle name="Currency [0] 7702" xfId="45262" hidden="1"/>
    <cellStyle name="Currency [0] 7703" xfId="15802" hidden="1"/>
    <cellStyle name="Currency [0] 7703" xfId="45190" hidden="1"/>
    <cellStyle name="Currency [0] 7704" xfId="15834" hidden="1"/>
    <cellStyle name="Currency [0] 7704" xfId="45222" hidden="1"/>
    <cellStyle name="Currency [0] 7705" xfId="14964" hidden="1"/>
    <cellStyle name="Currency [0] 7705" xfId="44352" hidden="1"/>
    <cellStyle name="Currency [0] 7706" xfId="15820" hidden="1"/>
    <cellStyle name="Currency [0] 7706" xfId="45208" hidden="1"/>
    <cellStyle name="Currency [0] 7707" xfId="15817" hidden="1"/>
    <cellStyle name="Currency [0] 7707" xfId="45205" hidden="1"/>
    <cellStyle name="Currency [0] 7708" xfId="15878" hidden="1"/>
    <cellStyle name="Currency [0] 7708" xfId="45266" hidden="1"/>
    <cellStyle name="Currency [0] 7709" xfId="15713" hidden="1"/>
    <cellStyle name="Currency [0] 7709" xfId="45101" hidden="1"/>
    <cellStyle name="Currency [0] 771" xfId="3213" hidden="1"/>
    <cellStyle name="Currency [0] 771" xfId="32602" hidden="1"/>
    <cellStyle name="Currency [0] 7710" xfId="15862" hidden="1"/>
    <cellStyle name="Currency [0] 7710" xfId="45250" hidden="1"/>
    <cellStyle name="Currency [0] 7711" xfId="15882" hidden="1"/>
    <cellStyle name="Currency [0] 7711" xfId="45270" hidden="1"/>
    <cellStyle name="Currency [0] 7712" xfId="15884" hidden="1"/>
    <cellStyle name="Currency [0] 7712" xfId="45272" hidden="1"/>
    <cellStyle name="Currency [0] 7713" xfId="15821" hidden="1"/>
    <cellStyle name="Currency [0] 7713" xfId="45209" hidden="1"/>
    <cellStyle name="Currency [0] 7714" xfId="15849" hidden="1"/>
    <cellStyle name="Currency [0] 7714" xfId="45237" hidden="1"/>
    <cellStyle name="Currency [0] 7715" xfId="15809" hidden="1"/>
    <cellStyle name="Currency [0] 7715" xfId="45197" hidden="1"/>
    <cellStyle name="Currency [0] 7716" xfId="15838" hidden="1"/>
    <cellStyle name="Currency [0] 7716" xfId="45226" hidden="1"/>
    <cellStyle name="Currency [0] 7717" xfId="15835" hidden="1"/>
    <cellStyle name="Currency [0] 7717" xfId="45223" hidden="1"/>
    <cellStyle name="Currency [0] 7718" xfId="15888" hidden="1"/>
    <cellStyle name="Currency [0] 7718" xfId="45276" hidden="1"/>
    <cellStyle name="Currency [0] 7719" xfId="15716" hidden="1"/>
    <cellStyle name="Currency [0] 7719" xfId="45104" hidden="1"/>
    <cellStyle name="Currency [0] 772" xfId="3250" hidden="1"/>
    <cellStyle name="Currency [0] 772" xfId="32639" hidden="1"/>
    <cellStyle name="Currency [0] 7720" xfId="15875" hidden="1"/>
    <cellStyle name="Currency [0] 7720" xfId="45263" hidden="1"/>
    <cellStyle name="Currency [0] 7721" xfId="15892" hidden="1"/>
    <cellStyle name="Currency [0] 7721" xfId="45280" hidden="1"/>
    <cellStyle name="Currency [0] 7722" xfId="15894" hidden="1"/>
    <cellStyle name="Currency [0] 7722" xfId="45282" hidden="1"/>
    <cellStyle name="Currency [0] 7723" xfId="15775" hidden="1"/>
    <cellStyle name="Currency [0] 7723" xfId="45163" hidden="1"/>
    <cellStyle name="Currency [0] 7724" xfId="15811" hidden="1"/>
    <cellStyle name="Currency [0] 7724" xfId="45199" hidden="1"/>
    <cellStyle name="Currency [0] 7725" xfId="15880" hidden="1"/>
    <cellStyle name="Currency [0] 7725" xfId="45268" hidden="1"/>
    <cellStyle name="Currency [0] 7726" xfId="15868" hidden="1"/>
    <cellStyle name="Currency [0] 7726" xfId="45256" hidden="1"/>
    <cellStyle name="Currency [0] 7727" xfId="15885" hidden="1"/>
    <cellStyle name="Currency [0] 7727" xfId="45273" hidden="1"/>
    <cellStyle name="Currency [0] 7728" xfId="15896" hidden="1"/>
    <cellStyle name="Currency [0] 7728" xfId="45284" hidden="1"/>
    <cellStyle name="Currency [0] 7729" xfId="15744" hidden="1"/>
    <cellStyle name="Currency [0] 7729" xfId="45132" hidden="1"/>
    <cellStyle name="Currency [0] 773" xfId="3167" hidden="1"/>
    <cellStyle name="Currency [0] 773" xfId="32556" hidden="1"/>
    <cellStyle name="Currency [0] 7730" xfId="15808" hidden="1"/>
    <cellStyle name="Currency [0] 7730" xfId="45196" hidden="1"/>
    <cellStyle name="Currency [0] 7731" xfId="15900" hidden="1"/>
    <cellStyle name="Currency [0] 7731" xfId="45288" hidden="1"/>
    <cellStyle name="Currency [0] 7732" xfId="15902" hidden="1"/>
    <cellStyle name="Currency [0] 7732" xfId="45290" hidden="1"/>
    <cellStyle name="Currency [0] 7733" xfId="15857" hidden="1"/>
    <cellStyle name="Currency [0] 7733" xfId="45245" hidden="1"/>
    <cellStyle name="Currency [0] 7734" xfId="15869" hidden="1"/>
    <cellStyle name="Currency [0] 7734" xfId="45257" hidden="1"/>
    <cellStyle name="Currency [0] 7735" xfId="15897" hidden="1"/>
    <cellStyle name="Currency [0] 7735" xfId="45285" hidden="1"/>
    <cellStyle name="Currency [0] 7736" xfId="15870" hidden="1"/>
    <cellStyle name="Currency [0] 7736" xfId="45258" hidden="1"/>
    <cellStyle name="Currency [0] 7737" xfId="15903" hidden="1"/>
    <cellStyle name="Currency [0] 7737" xfId="45291" hidden="1"/>
    <cellStyle name="Currency [0] 7738" xfId="15905" hidden="1"/>
    <cellStyle name="Currency [0] 7738" xfId="45293" hidden="1"/>
    <cellStyle name="Currency [0] 7739" xfId="15898" hidden="1"/>
    <cellStyle name="Currency [0] 7739" xfId="45286" hidden="1"/>
    <cellStyle name="Currency [0] 774" xfId="3240" hidden="1"/>
    <cellStyle name="Currency [0] 774" xfId="32629" hidden="1"/>
    <cellStyle name="Currency [0] 7740" xfId="15844" hidden="1"/>
    <cellStyle name="Currency [0] 7740" xfId="45232" hidden="1"/>
    <cellStyle name="Currency [0] 7741" xfId="15907" hidden="1"/>
    <cellStyle name="Currency [0] 7741" xfId="45295" hidden="1"/>
    <cellStyle name="Currency [0] 7742" xfId="15909" hidden="1"/>
    <cellStyle name="Currency [0] 7742" xfId="45297" hidden="1"/>
    <cellStyle name="Currency [0] 7743" xfId="13565" hidden="1"/>
    <cellStyle name="Currency [0] 7743" xfId="42953" hidden="1"/>
    <cellStyle name="Currency [0] 7744" xfId="13518" hidden="1"/>
    <cellStyle name="Currency [0] 7744" xfId="42906" hidden="1"/>
    <cellStyle name="Currency [0] 7745" xfId="14750" hidden="1"/>
    <cellStyle name="Currency [0] 7745" xfId="44138" hidden="1"/>
    <cellStyle name="Currency [0] 7746" xfId="15914" hidden="1"/>
    <cellStyle name="Currency [0] 7746" xfId="45302" hidden="1"/>
    <cellStyle name="Currency [0] 7747" xfId="15916" hidden="1"/>
    <cellStyle name="Currency [0] 7747" xfId="45304" hidden="1"/>
    <cellStyle name="Currency [0] 7748" xfId="13545" hidden="1"/>
    <cellStyle name="Currency [0] 7748" xfId="42933" hidden="1"/>
    <cellStyle name="Currency [0] 7749" xfId="15910" hidden="1"/>
    <cellStyle name="Currency [0] 7749" xfId="45298" hidden="1"/>
    <cellStyle name="Currency [0] 775" xfId="3252" hidden="1"/>
    <cellStyle name="Currency [0] 775" xfId="32641" hidden="1"/>
    <cellStyle name="Currency [0] 7750" xfId="15918" hidden="1"/>
    <cellStyle name="Currency [0] 7750" xfId="45306" hidden="1"/>
    <cellStyle name="Currency [0] 7751" xfId="15920" hidden="1"/>
    <cellStyle name="Currency [0] 7751" xfId="45308" hidden="1"/>
    <cellStyle name="Currency [0] 7752" xfId="13525" hidden="1"/>
    <cellStyle name="Currency [0] 7752" xfId="42913" hidden="1"/>
    <cellStyle name="Currency [0] 7753" xfId="13543" hidden="1"/>
    <cellStyle name="Currency [0] 7753" xfId="42931" hidden="1"/>
    <cellStyle name="Currency [0] 7754" xfId="15931" hidden="1"/>
    <cellStyle name="Currency [0] 7754" xfId="45319" hidden="1"/>
    <cellStyle name="Currency [0] 7755" xfId="15940" hidden="1"/>
    <cellStyle name="Currency [0] 7755" xfId="45328" hidden="1"/>
    <cellStyle name="Currency [0] 7756" xfId="15951" hidden="1"/>
    <cellStyle name="Currency [0] 7756" xfId="45339" hidden="1"/>
    <cellStyle name="Currency [0] 7757" xfId="15957" hidden="1"/>
    <cellStyle name="Currency [0] 7757" xfId="45345" hidden="1"/>
    <cellStyle name="Currency [0] 7758" xfId="15929" hidden="1"/>
    <cellStyle name="Currency [0] 7758" xfId="45317" hidden="1"/>
    <cellStyle name="Currency [0] 7759" xfId="15947" hidden="1"/>
    <cellStyle name="Currency [0] 7759" xfId="45335" hidden="1"/>
    <cellStyle name="Currency [0] 776" xfId="3253" hidden="1"/>
    <cellStyle name="Currency [0] 776" xfId="32642" hidden="1"/>
    <cellStyle name="Currency [0] 7760" xfId="15969" hidden="1"/>
    <cellStyle name="Currency [0] 7760" xfId="45357" hidden="1"/>
    <cellStyle name="Currency [0] 7761" xfId="15971" hidden="1"/>
    <cellStyle name="Currency [0] 7761" xfId="45359" hidden="1"/>
    <cellStyle name="Currency [0] 7762" xfId="13502" hidden="1"/>
    <cellStyle name="Currency [0] 7762" xfId="42890" hidden="1"/>
    <cellStyle name="Currency [0] 7763" xfId="13529" hidden="1"/>
    <cellStyle name="Currency [0] 7763" xfId="42917" hidden="1"/>
    <cellStyle name="Currency [0] 7764" xfId="15943" hidden="1"/>
    <cellStyle name="Currency [0] 7764" xfId="45331" hidden="1"/>
    <cellStyle name="Currency [0] 7765" xfId="13532" hidden="1"/>
    <cellStyle name="Currency [0] 7765" xfId="42920" hidden="1"/>
    <cellStyle name="Currency [0] 7766" xfId="15932" hidden="1"/>
    <cellStyle name="Currency [0] 7766" xfId="45320" hidden="1"/>
    <cellStyle name="Currency [0] 7767" xfId="15976" hidden="1"/>
    <cellStyle name="Currency [0] 7767" xfId="45364" hidden="1"/>
    <cellStyle name="Currency [0] 7768" xfId="15944" hidden="1"/>
    <cellStyle name="Currency [0] 7768" xfId="45332" hidden="1"/>
    <cellStyle name="Currency [0] 7769" xfId="15952" hidden="1"/>
    <cellStyle name="Currency [0] 7769" xfId="45340" hidden="1"/>
    <cellStyle name="Currency [0] 777" xfId="3191" hidden="1"/>
    <cellStyle name="Currency [0] 777" xfId="32580" hidden="1"/>
    <cellStyle name="Currency [0] 7770" xfId="15988" hidden="1"/>
    <cellStyle name="Currency [0] 7770" xfId="45376" hidden="1"/>
    <cellStyle name="Currency [0] 7771" xfId="15990" hidden="1"/>
    <cellStyle name="Currency [0] 7771" xfId="45378" hidden="1"/>
    <cellStyle name="Currency [0] 7772" xfId="15946" hidden="1"/>
    <cellStyle name="Currency [0] 7772" xfId="45334" hidden="1"/>
    <cellStyle name="Currency [0] 7773" xfId="15959" hidden="1"/>
    <cellStyle name="Currency [0] 7773" xfId="45347" hidden="1"/>
    <cellStyle name="Currency [0] 7774" xfId="15964" hidden="1"/>
    <cellStyle name="Currency [0] 7774" xfId="45352" hidden="1"/>
    <cellStyle name="Currency [0] 7775" xfId="15958" hidden="1"/>
    <cellStyle name="Currency [0] 7775" xfId="45346" hidden="1"/>
    <cellStyle name="Currency [0] 7776" xfId="16006" hidden="1"/>
    <cellStyle name="Currency [0] 7776" xfId="45394" hidden="1"/>
    <cellStyle name="Currency [0] 7777" xfId="16014" hidden="1"/>
    <cellStyle name="Currency [0] 7777" xfId="45402" hidden="1"/>
    <cellStyle name="Currency [0] 7778" xfId="15942" hidden="1"/>
    <cellStyle name="Currency [0] 7778" xfId="45330" hidden="1"/>
    <cellStyle name="Currency [0] 7779" xfId="16000" hidden="1"/>
    <cellStyle name="Currency [0] 7779" xfId="45388" hidden="1"/>
    <cellStyle name="Currency [0] 778" xfId="3227" hidden="1"/>
    <cellStyle name="Currency [0] 778" xfId="32616" hidden="1"/>
    <cellStyle name="Currency [0] 7780" xfId="16023" hidden="1"/>
    <cellStyle name="Currency [0] 7780" xfId="45411" hidden="1"/>
    <cellStyle name="Currency [0] 7781" xfId="16025" hidden="1"/>
    <cellStyle name="Currency [0] 7781" xfId="45413" hidden="1"/>
    <cellStyle name="Currency [0] 7782" xfId="15925" hidden="1"/>
    <cellStyle name="Currency [0] 7782" xfId="45313" hidden="1"/>
    <cellStyle name="Currency [0] 7783" xfId="15935" hidden="1"/>
    <cellStyle name="Currency [0] 7783" xfId="45323" hidden="1"/>
    <cellStyle name="Currency [0] 7784" xfId="15997" hidden="1"/>
    <cellStyle name="Currency [0] 7784" xfId="45385" hidden="1"/>
    <cellStyle name="Currency [0] 7785" xfId="15962" hidden="1"/>
    <cellStyle name="Currency [0] 7785" xfId="45350" hidden="1"/>
    <cellStyle name="Currency [0] 7786" xfId="15912" hidden="1"/>
    <cellStyle name="Currency [0] 7786" xfId="45300" hidden="1"/>
    <cellStyle name="Currency [0] 7787" xfId="16033" hidden="1"/>
    <cellStyle name="Currency [0] 7787" xfId="45421" hidden="1"/>
    <cellStyle name="Currency [0] 7788" xfId="15998" hidden="1"/>
    <cellStyle name="Currency [0] 7788" xfId="45386" hidden="1"/>
    <cellStyle name="Currency [0] 7789" xfId="16009" hidden="1"/>
    <cellStyle name="Currency [0] 7789" xfId="45397" hidden="1"/>
    <cellStyle name="Currency [0] 779" xfId="3207" hidden="1"/>
    <cellStyle name="Currency [0] 779" xfId="32596" hidden="1"/>
    <cellStyle name="Currency [0] 7790" xfId="16041" hidden="1"/>
    <cellStyle name="Currency [0] 7790" xfId="45429" hidden="1"/>
    <cellStyle name="Currency [0] 7791" xfId="16043" hidden="1"/>
    <cellStyle name="Currency [0] 7791" xfId="45431" hidden="1"/>
    <cellStyle name="Currency [0] 7792" xfId="15995" hidden="1"/>
    <cellStyle name="Currency [0] 7792" xfId="45383" hidden="1"/>
    <cellStyle name="Currency [0] 7793" xfId="15994" hidden="1"/>
    <cellStyle name="Currency [0] 7793" xfId="45382" hidden="1"/>
    <cellStyle name="Currency [0] 7794" xfId="15984" hidden="1"/>
    <cellStyle name="Currency [0] 7794" xfId="45372" hidden="1"/>
    <cellStyle name="Currency [0] 7795" xfId="15980" hidden="1"/>
    <cellStyle name="Currency [0] 7795" xfId="45368" hidden="1"/>
    <cellStyle name="Currency [0] 7796" xfId="15982" hidden="1"/>
    <cellStyle name="Currency [0] 7796" xfId="45370" hidden="1"/>
    <cellStyle name="Currency [0] 7797" xfId="16050" hidden="1"/>
    <cellStyle name="Currency [0] 7797" xfId="45438" hidden="1"/>
    <cellStyle name="Currency [0] 7798" xfId="13578" hidden="1"/>
    <cellStyle name="Currency [0] 7798" xfId="42966" hidden="1"/>
    <cellStyle name="Currency [0] 7799" xfId="16028" hidden="1"/>
    <cellStyle name="Currency [0] 7799" xfId="45416" hidden="1"/>
    <cellStyle name="Currency [0] 78" xfId="2480" hidden="1"/>
    <cellStyle name="Currency [0] 78" xfId="31869" hidden="1"/>
    <cellStyle name="Currency [0] 780" xfId="3223" hidden="1"/>
    <cellStyle name="Currency [0] 780" xfId="32612" hidden="1"/>
    <cellStyle name="Currency [0] 7800" xfId="16056" hidden="1"/>
    <cellStyle name="Currency [0] 7800" xfId="45444" hidden="1"/>
    <cellStyle name="Currency [0] 7801" xfId="16058" hidden="1"/>
    <cellStyle name="Currency [0] 7801" xfId="45446" hidden="1"/>
    <cellStyle name="Currency [0] 7802" xfId="15933" hidden="1"/>
    <cellStyle name="Currency [0] 7802" xfId="45321" hidden="1"/>
    <cellStyle name="Currency [0] 7803" xfId="16007" hidden="1"/>
    <cellStyle name="Currency [0] 7803" xfId="45395" hidden="1"/>
    <cellStyle name="Currency [0] 7804" xfId="15963" hidden="1"/>
    <cellStyle name="Currency [0] 7804" xfId="45351" hidden="1"/>
    <cellStyle name="Currency [0] 7805" xfId="15999" hidden="1"/>
    <cellStyle name="Currency [0] 7805" xfId="45387" hidden="1"/>
    <cellStyle name="Currency [0] 7806" xfId="16003" hidden="1"/>
    <cellStyle name="Currency [0] 7806" xfId="45391" hidden="1"/>
    <cellStyle name="Currency [0] 7807" xfId="16064" hidden="1"/>
    <cellStyle name="Currency [0] 7807" xfId="45452" hidden="1"/>
    <cellStyle name="Currency [0] 7808" xfId="13527" hidden="1"/>
    <cellStyle name="Currency [0] 7808" xfId="42915" hidden="1"/>
    <cellStyle name="Currency [0] 7809" xfId="16046" hidden="1"/>
    <cellStyle name="Currency [0] 7809" xfId="45434" hidden="1"/>
    <cellStyle name="Currency [0] 781" xfId="3225" hidden="1"/>
    <cellStyle name="Currency [0] 781" xfId="32614" hidden="1"/>
    <cellStyle name="Currency [0] 7810" xfId="16069" hidden="1"/>
    <cellStyle name="Currency [0] 7810" xfId="45457" hidden="1"/>
    <cellStyle name="Currency [0] 7811" xfId="16071" hidden="1"/>
    <cellStyle name="Currency [0] 7811" xfId="45459" hidden="1"/>
    <cellStyle name="Currency [0] 7812" xfId="15927" hidden="1"/>
    <cellStyle name="Currency [0] 7812" xfId="45315" hidden="1"/>
    <cellStyle name="Currency [0] 7813" xfId="16026" hidden="1"/>
    <cellStyle name="Currency [0] 7813" xfId="45414" hidden="1"/>
    <cellStyle name="Currency [0] 7814" xfId="15993" hidden="1"/>
    <cellStyle name="Currency [0] 7814" xfId="45381" hidden="1"/>
    <cellStyle name="Currency [0] 7815" xfId="16011" hidden="1"/>
    <cellStyle name="Currency [0] 7815" xfId="45399" hidden="1"/>
    <cellStyle name="Currency [0] 7816" xfId="16008" hidden="1"/>
    <cellStyle name="Currency [0] 7816" xfId="45396" hidden="1"/>
    <cellStyle name="Currency [0] 7817" xfId="16075" hidden="1"/>
    <cellStyle name="Currency [0] 7817" xfId="45463" hidden="1"/>
    <cellStyle name="Currency [0] 7818" xfId="15960" hidden="1"/>
    <cellStyle name="Currency [0] 7818" xfId="45348" hidden="1"/>
    <cellStyle name="Currency [0] 7819" xfId="16060" hidden="1"/>
    <cellStyle name="Currency [0] 7819" xfId="45448" hidden="1"/>
    <cellStyle name="Currency [0] 782" xfId="3256" hidden="1"/>
    <cellStyle name="Currency [0] 782" xfId="32645" hidden="1"/>
    <cellStyle name="Currency [0] 7820" xfId="16082" hidden="1"/>
    <cellStyle name="Currency [0] 7820" xfId="45470" hidden="1"/>
    <cellStyle name="Currency [0] 7821" xfId="16084" hidden="1"/>
    <cellStyle name="Currency [0] 7821" xfId="45472" hidden="1"/>
    <cellStyle name="Currency [0] 7822" xfId="16012" hidden="1"/>
    <cellStyle name="Currency [0] 7822" xfId="45400" hidden="1"/>
    <cellStyle name="Currency [0] 7823" xfId="16044" hidden="1"/>
    <cellStyle name="Currency [0] 7823" xfId="45432" hidden="1"/>
    <cellStyle name="Currency [0] 7824" xfId="13535" hidden="1"/>
    <cellStyle name="Currency [0] 7824" xfId="42923" hidden="1"/>
    <cellStyle name="Currency [0] 7825" xfId="16030" hidden="1"/>
    <cellStyle name="Currency [0] 7825" xfId="45418" hidden="1"/>
    <cellStyle name="Currency [0] 7826" xfId="16027" hidden="1"/>
    <cellStyle name="Currency [0] 7826" xfId="45415" hidden="1"/>
    <cellStyle name="Currency [0] 7827" xfId="16088" hidden="1"/>
    <cellStyle name="Currency [0] 7827" xfId="45476" hidden="1"/>
    <cellStyle name="Currency [0] 7828" xfId="15923" hidden="1"/>
    <cellStyle name="Currency [0] 7828" xfId="45311" hidden="1"/>
    <cellStyle name="Currency [0] 7829" xfId="16072" hidden="1"/>
    <cellStyle name="Currency [0] 7829" xfId="45460" hidden="1"/>
    <cellStyle name="Currency [0] 783" xfId="3165" hidden="1"/>
    <cellStyle name="Currency [0] 783" xfId="32554" hidden="1"/>
    <cellStyle name="Currency [0] 7830" xfId="16092" hidden="1"/>
    <cellStyle name="Currency [0] 7830" xfId="45480" hidden="1"/>
    <cellStyle name="Currency [0] 7831" xfId="16094" hidden="1"/>
    <cellStyle name="Currency [0] 7831" xfId="45482" hidden="1"/>
    <cellStyle name="Currency [0] 7832" xfId="16031" hidden="1"/>
    <cellStyle name="Currency [0] 7832" xfId="45419" hidden="1"/>
    <cellStyle name="Currency [0] 7833" xfId="16059" hidden="1"/>
    <cellStyle name="Currency [0] 7833" xfId="45447" hidden="1"/>
    <cellStyle name="Currency [0] 7834" xfId="16019" hidden="1"/>
    <cellStyle name="Currency [0] 7834" xfId="45407" hidden="1"/>
    <cellStyle name="Currency [0] 7835" xfId="16048" hidden="1"/>
    <cellStyle name="Currency [0] 7835" xfId="45436" hidden="1"/>
    <cellStyle name="Currency [0] 7836" xfId="16045" hidden="1"/>
    <cellStyle name="Currency [0] 7836" xfId="45433" hidden="1"/>
    <cellStyle name="Currency [0] 7837" xfId="16098" hidden="1"/>
    <cellStyle name="Currency [0] 7837" xfId="45486" hidden="1"/>
    <cellStyle name="Currency [0] 7838" xfId="15926" hidden="1"/>
    <cellStyle name="Currency [0] 7838" xfId="45314" hidden="1"/>
    <cellStyle name="Currency [0] 7839" xfId="16085" hidden="1"/>
    <cellStyle name="Currency [0] 7839" xfId="45473" hidden="1"/>
    <cellStyle name="Currency [0] 784" xfId="3248" hidden="1"/>
    <cellStyle name="Currency [0] 784" xfId="32637" hidden="1"/>
    <cellStyle name="Currency [0] 7840" xfId="16102" hidden="1"/>
    <cellStyle name="Currency [0] 7840" xfId="45490" hidden="1"/>
    <cellStyle name="Currency [0] 7841" xfId="16104" hidden="1"/>
    <cellStyle name="Currency [0] 7841" xfId="45492" hidden="1"/>
    <cellStyle name="Currency [0] 7842" xfId="15985" hidden="1"/>
    <cellStyle name="Currency [0] 7842" xfId="45373" hidden="1"/>
    <cellStyle name="Currency [0] 7843" xfId="16021" hidden="1"/>
    <cellStyle name="Currency [0] 7843" xfId="45409" hidden="1"/>
    <cellStyle name="Currency [0] 7844" xfId="16090" hidden="1"/>
    <cellStyle name="Currency [0] 7844" xfId="45478" hidden="1"/>
    <cellStyle name="Currency [0] 7845" xfId="16078" hidden="1"/>
    <cellStyle name="Currency [0] 7845" xfId="45466" hidden="1"/>
    <cellStyle name="Currency [0] 7846" xfId="16095" hidden="1"/>
    <cellStyle name="Currency [0] 7846" xfId="45483" hidden="1"/>
    <cellStyle name="Currency [0] 7847" xfId="16106" hidden="1"/>
    <cellStyle name="Currency [0] 7847" xfId="45494" hidden="1"/>
    <cellStyle name="Currency [0] 7848" xfId="15954" hidden="1"/>
    <cellStyle name="Currency [0] 7848" xfId="45342" hidden="1"/>
    <cellStyle name="Currency [0] 7849" xfId="16018" hidden="1"/>
    <cellStyle name="Currency [0] 7849" xfId="45406" hidden="1"/>
    <cellStyle name="Currency [0] 785" xfId="3258" hidden="1"/>
    <cellStyle name="Currency [0] 785" xfId="32647" hidden="1"/>
    <cellStyle name="Currency [0] 7850" xfId="16110" hidden="1"/>
    <cellStyle name="Currency [0] 7850" xfId="45498" hidden="1"/>
    <cellStyle name="Currency [0] 7851" xfId="16112" hidden="1"/>
    <cellStyle name="Currency [0] 7851" xfId="45500" hidden="1"/>
    <cellStyle name="Currency [0] 7852" xfId="16067" hidden="1"/>
    <cellStyle name="Currency [0] 7852" xfId="45455" hidden="1"/>
    <cellStyle name="Currency [0] 7853" xfId="16079" hidden="1"/>
    <cellStyle name="Currency [0] 7853" xfId="45467" hidden="1"/>
    <cellStyle name="Currency [0] 7854" xfId="16107" hidden="1"/>
    <cellStyle name="Currency [0] 7854" xfId="45495" hidden="1"/>
    <cellStyle name="Currency [0] 7855" xfId="16080" hidden="1"/>
    <cellStyle name="Currency [0] 7855" xfId="45468" hidden="1"/>
    <cellStyle name="Currency [0] 7856" xfId="16113" hidden="1"/>
    <cellStyle name="Currency [0] 7856" xfId="45501" hidden="1"/>
    <cellStyle name="Currency [0] 7857" xfId="16115" hidden="1"/>
    <cellStyle name="Currency [0] 7857" xfId="45503" hidden="1"/>
    <cellStyle name="Currency [0] 7858" xfId="16108" hidden="1"/>
    <cellStyle name="Currency [0] 7858" xfId="45496" hidden="1"/>
    <cellStyle name="Currency [0] 7859" xfId="16054" hidden="1"/>
    <cellStyle name="Currency [0] 7859" xfId="45442" hidden="1"/>
    <cellStyle name="Currency [0] 786" xfId="3259" hidden="1"/>
    <cellStyle name="Currency [0] 786" xfId="32648" hidden="1"/>
    <cellStyle name="Currency [0] 7860" xfId="16117" hidden="1"/>
    <cellStyle name="Currency [0] 7860" xfId="45505" hidden="1"/>
    <cellStyle name="Currency [0] 7861" xfId="16119" hidden="1"/>
    <cellStyle name="Currency [0] 7861" xfId="45507" hidden="1"/>
    <cellStyle name="Currency [0] 7862" xfId="16176" hidden="1"/>
    <cellStyle name="Currency [0] 7862" xfId="45564" hidden="1"/>
    <cellStyle name="Currency [0] 7863" xfId="16195" hidden="1"/>
    <cellStyle name="Currency [0] 7863" xfId="45583" hidden="1"/>
    <cellStyle name="Currency [0] 7864" xfId="16202" hidden="1"/>
    <cellStyle name="Currency [0] 7864" xfId="45590" hidden="1"/>
    <cellStyle name="Currency [0] 7865" xfId="16209" hidden="1"/>
    <cellStyle name="Currency [0] 7865" xfId="45597" hidden="1"/>
    <cellStyle name="Currency [0] 7866" xfId="16214" hidden="1"/>
    <cellStyle name="Currency [0] 7866" xfId="45602" hidden="1"/>
    <cellStyle name="Currency [0] 7867" xfId="16193" hidden="1"/>
    <cellStyle name="Currency [0] 7867" xfId="45581" hidden="1"/>
    <cellStyle name="Currency [0] 7868" xfId="16204" hidden="1"/>
    <cellStyle name="Currency [0] 7868" xfId="45592" hidden="1"/>
    <cellStyle name="Currency [0] 7869" xfId="16218" hidden="1"/>
    <cellStyle name="Currency [0] 7869" xfId="45606" hidden="1"/>
    <cellStyle name="Currency [0] 787" xfId="3187" hidden="1"/>
    <cellStyle name="Currency [0] 787" xfId="32576" hidden="1"/>
    <cellStyle name="Currency [0] 7870" xfId="16220" hidden="1"/>
    <cellStyle name="Currency [0] 7870" xfId="45608" hidden="1"/>
    <cellStyle name="Currency [0] 7871" xfId="16203" hidden="1"/>
    <cellStyle name="Currency [0] 7871" xfId="45591" hidden="1"/>
    <cellStyle name="Currency [0] 7872" xfId="16177" hidden="1"/>
    <cellStyle name="Currency [0] 7872" xfId="45565" hidden="1"/>
    <cellStyle name="Currency [0] 7873" xfId="16231" hidden="1"/>
    <cellStyle name="Currency [0] 7873" xfId="45619" hidden="1"/>
    <cellStyle name="Currency [0] 7874" xfId="16240" hidden="1"/>
    <cellStyle name="Currency [0] 7874" xfId="45628" hidden="1"/>
    <cellStyle name="Currency [0] 7875" xfId="16251" hidden="1"/>
    <cellStyle name="Currency [0] 7875" xfId="45639" hidden="1"/>
    <cellStyle name="Currency [0] 7876" xfId="16257" hidden="1"/>
    <cellStyle name="Currency [0] 7876" xfId="45645" hidden="1"/>
    <cellStyle name="Currency [0] 7877" xfId="16229" hidden="1"/>
    <cellStyle name="Currency [0] 7877" xfId="45617" hidden="1"/>
    <cellStyle name="Currency [0] 7878" xfId="16247" hidden="1"/>
    <cellStyle name="Currency [0] 7878" xfId="45635" hidden="1"/>
    <cellStyle name="Currency [0] 7879" xfId="16269" hidden="1"/>
    <cellStyle name="Currency [0] 7879" xfId="45657" hidden="1"/>
    <cellStyle name="Currency [0] 788" xfId="3238" hidden="1"/>
    <cellStyle name="Currency [0] 788" xfId="32627" hidden="1"/>
    <cellStyle name="Currency [0] 7880" xfId="16271" hidden="1"/>
    <cellStyle name="Currency [0] 7880" xfId="45659" hidden="1"/>
    <cellStyle name="Currency [0] 7881" xfId="16199" hidden="1"/>
    <cellStyle name="Currency [0] 7881" xfId="45587" hidden="1"/>
    <cellStyle name="Currency [0] 7882" xfId="16183" hidden="1"/>
    <cellStyle name="Currency [0] 7882" xfId="45571" hidden="1"/>
    <cellStyle name="Currency [0] 7883" xfId="16243" hidden="1"/>
    <cellStyle name="Currency [0] 7883" xfId="45631" hidden="1"/>
    <cellStyle name="Currency [0] 7884" xfId="16188" hidden="1"/>
    <cellStyle name="Currency [0] 7884" xfId="45576" hidden="1"/>
    <cellStyle name="Currency [0] 7885" xfId="16232" hidden="1"/>
    <cellStyle name="Currency [0] 7885" xfId="45620" hidden="1"/>
    <cellStyle name="Currency [0] 7886" xfId="16276" hidden="1"/>
    <cellStyle name="Currency [0] 7886" xfId="45664" hidden="1"/>
    <cellStyle name="Currency [0] 7887" xfId="16244" hidden="1"/>
    <cellStyle name="Currency [0] 7887" xfId="45632" hidden="1"/>
    <cellStyle name="Currency [0] 7888" xfId="16252" hidden="1"/>
    <cellStyle name="Currency [0] 7888" xfId="45640" hidden="1"/>
    <cellStyle name="Currency [0] 7889" xfId="16288" hidden="1"/>
    <cellStyle name="Currency [0] 7889" xfId="45676" hidden="1"/>
    <cellStyle name="Currency [0] 789" xfId="3218" hidden="1"/>
    <cellStyle name="Currency [0] 789" xfId="32607" hidden="1"/>
    <cellStyle name="Currency [0] 7890" xfId="16290" hidden="1"/>
    <cellStyle name="Currency [0] 7890" xfId="45678" hidden="1"/>
    <cellStyle name="Currency [0] 7891" xfId="16246" hidden="1"/>
    <cellStyle name="Currency [0] 7891" xfId="45634" hidden="1"/>
    <cellStyle name="Currency [0] 7892" xfId="16259" hidden="1"/>
    <cellStyle name="Currency [0] 7892" xfId="45647" hidden="1"/>
    <cellStyle name="Currency [0] 7893" xfId="16264" hidden="1"/>
    <cellStyle name="Currency [0] 7893" xfId="45652" hidden="1"/>
    <cellStyle name="Currency [0] 7894" xfId="16258" hidden="1"/>
    <cellStyle name="Currency [0] 7894" xfId="45646" hidden="1"/>
    <cellStyle name="Currency [0] 7895" xfId="16306" hidden="1"/>
    <cellStyle name="Currency [0] 7895" xfId="45694" hidden="1"/>
    <cellStyle name="Currency [0] 7896" xfId="16314" hidden="1"/>
    <cellStyle name="Currency [0] 7896" xfId="45702" hidden="1"/>
    <cellStyle name="Currency [0] 7897" xfId="16242" hidden="1"/>
    <cellStyle name="Currency [0] 7897" xfId="45630" hidden="1"/>
    <cellStyle name="Currency [0] 7898" xfId="16300" hidden="1"/>
    <cellStyle name="Currency [0] 7898" xfId="45688" hidden="1"/>
    <cellStyle name="Currency [0] 7899" xfId="16323" hidden="1"/>
    <cellStyle name="Currency [0] 7899" xfId="45711" hidden="1"/>
    <cellStyle name="Currency [0] 79" xfId="2490" hidden="1"/>
    <cellStyle name="Currency [0] 79" xfId="31879" hidden="1"/>
    <cellStyle name="Currency [0] 790" xfId="3230" hidden="1"/>
    <cellStyle name="Currency [0] 790" xfId="32619" hidden="1"/>
    <cellStyle name="Currency [0] 7900" xfId="16325" hidden="1"/>
    <cellStyle name="Currency [0] 7900" xfId="45713" hidden="1"/>
    <cellStyle name="Currency [0] 7901" xfId="16225" hidden="1"/>
    <cellStyle name="Currency [0] 7901" xfId="45613" hidden="1"/>
    <cellStyle name="Currency [0] 7902" xfId="16235" hidden="1"/>
    <cellStyle name="Currency [0] 7902" xfId="45623" hidden="1"/>
    <cellStyle name="Currency [0] 7903" xfId="16297" hidden="1"/>
    <cellStyle name="Currency [0] 7903" xfId="45685" hidden="1"/>
    <cellStyle name="Currency [0] 7904" xfId="16262" hidden="1"/>
    <cellStyle name="Currency [0] 7904" xfId="45650" hidden="1"/>
    <cellStyle name="Currency [0] 7905" xfId="16207" hidden="1"/>
    <cellStyle name="Currency [0] 7905" xfId="45595" hidden="1"/>
    <cellStyle name="Currency [0] 7906" xfId="16333" hidden="1"/>
    <cellStyle name="Currency [0] 7906" xfId="45721" hidden="1"/>
    <cellStyle name="Currency [0] 7907" xfId="16298" hidden="1"/>
    <cellStyle name="Currency [0] 7907" xfId="45686" hidden="1"/>
    <cellStyle name="Currency [0] 7908" xfId="16309" hidden="1"/>
    <cellStyle name="Currency [0] 7908" xfId="45697" hidden="1"/>
    <cellStyle name="Currency [0] 7909" xfId="16341" hidden="1"/>
    <cellStyle name="Currency [0] 7909" xfId="45729" hidden="1"/>
    <cellStyle name="Currency [0] 791" xfId="3228" hidden="1"/>
    <cellStyle name="Currency [0] 791" xfId="32617" hidden="1"/>
    <cellStyle name="Currency [0] 7910" xfId="16343" hidden="1"/>
    <cellStyle name="Currency [0] 7910" xfId="45731" hidden="1"/>
    <cellStyle name="Currency [0] 7911" xfId="16295" hidden="1"/>
    <cellStyle name="Currency [0] 7911" xfId="45683" hidden="1"/>
    <cellStyle name="Currency [0] 7912" xfId="16294" hidden="1"/>
    <cellStyle name="Currency [0] 7912" xfId="45682" hidden="1"/>
    <cellStyle name="Currency [0] 7913" xfId="16284" hidden="1"/>
    <cellStyle name="Currency [0] 7913" xfId="45672" hidden="1"/>
    <cellStyle name="Currency [0] 7914" xfId="16280" hidden="1"/>
    <cellStyle name="Currency [0] 7914" xfId="45668" hidden="1"/>
    <cellStyle name="Currency [0] 7915" xfId="16282" hidden="1"/>
    <cellStyle name="Currency [0] 7915" xfId="45670" hidden="1"/>
    <cellStyle name="Currency [0] 7916" xfId="16350" hidden="1"/>
    <cellStyle name="Currency [0] 7916" xfId="45738" hidden="1"/>
    <cellStyle name="Currency [0] 7917" xfId="16185" hidden="1"/>
    <cellStyle name="Currency [0] 7917" xfId="45573" hidden="1"/>
    <cellStyle name="Currency [0] 7918" xfId="16328" hidden="1"/>
    <cellStyle name="Currency [0] 7918" xfId="45716" hidden="1"/>
    <cellStyle name="Currency [0] 7919" xfId="16356" hidden="1"/>
    <cellStyle name="Currency [0] 7919" xfId="45744" hidden="1"/>
    <cellStyle name="Currency [0] 792" xfId="3261" hidden="1"/>
    <cellStyle name="Currency [0] 792" xfId="32650" hidden="1"/>
    <cellStyle name="Currency [0] 7920" xfId="16358" hidden="1"/>
    <cellStyle name="Currency [0] 7920" xfId="45746" hidden="1"/>
    <cellStyle name="Currency [0] 7921" xfId="16233" hidden="1"/>
    <cellStyle name="Currency [0] 7921" xfId="45621" hidden="1"/>
    <cellStyle name="Currency [0] 7922" xfId="16307" hidden="1"/>
    <cellStyle name="Currency [0] 7922" xfId="45695" hidden="1"/>
    <cellStyle name="Currency [0] 7923" xfId="16263" hidden="1"/>
    <cellStyle name="Currency [0] 7923" xfId="45651" hidden="1"/>
    <cellStyle name="Currency [0] 7924" xfId="16299" hidden="1"/>
    <cellStyle name="Currency [0] 7924" xfId="45687" hidden="1"/>
    <cellStyle name="Currency [0] 7925" xfId="16303" hidden="1"/>
    <cellStyle name="Currency [0] 7925" xfId="45691" hidden="1"/>
    <cellStyle name="Currency [0] 7926" xfId="16364" hidden="1"/>
    <cellStyle name="Currency [0] 7926" xfId="45752" hidden="1"/>
    <cellStyle name="Currency [0] 7927" xfId="16180" hidden="1"/>
    <cellStyle name="Currency [0] 7927" xfId="45568" hidden="1"/>
    <cellStyle name="Currency [0] 7928" xfId="16346" hidden="1"/>
    <cellStyle name="Currency [0] 7928" xfId="45734" hidden="1"/>
    <cellStyle name="Currency [0] 7929" xfId="16369" hidden="1"/>
    <cellStyle name="Currency [0] 7929" xfId="45757" hidden="1"/>
    <cellStyle name="Currency [0] 793" xfId="3205" hidden="1"/>
    <cellStyle name="Currency [0] 793" xfId="32594" hidden="1"/>
    <cellStyle name="Currency [0] 7930" xfId="16371" hidden="1"/>
    <cellStyle name="Currency [0] 7930" xfId="45759" hidden="1"/>
    <cellStyle name="Currency [0] 7931" xfId="16227" hidden="1"/>
    <cellStyle name="Currency [0] 7931" xfId="45615" hidden="1"/>
    <cellStyle name="Currency [0] 7932" xfId="16326" hidden="1"/>
    <cellStyle name="Currency [0] 7932" xfId="45714" hidden="1"/>
    <cellStyle name="Currency [0] 7933" xfId="16293" hidden="1"/>
    <cellStyle name="Currency [0] 7933" xfId="45681" hidden="1"/>
    <cellStyle name="Currency [0] 7934" xfId="16311" hidden="1"/>
    <cellStyle name="Currency [0] 7934" xfId="45699" hidden="1"/>
    <cellStyle name="Currency [0] 7935" xfId="16308" hidden="1"/>
    <cellStyle name="Currency [0] 7935" xfId="45696" hidden="1"/>
    <cellStyle name="Currency [0] 7936" xfId="16375" hidden="1"/>
    <cellStyle name="Currency [0] 7936" xfId="45763" hidden="1"/>
    <cellStyle name="Currency [0] 7937" xfId="16260" hidden="1"/>
    <cellStyle name="Currency [0] 7937" xfId="45648" hidden="1"/>
    <cellStyle name="Currency [0] 7938" xfId="16360" hidden="1"/>
    <cellStyle name="Currency [0] 7938" xfId="45748" hidden="1"/>
    <cellStyle name="Currency [0] 7939" xfId="16382" hidden="1"/>
    <cellStyle name="Currency [0] 7939" xfId="45770" hidden="1"/>
    <cellStyle name="Currency [0] 794" xfId="3255" hidden="1"/>
    <cellStyle name="Currency [0] 794" xfId="32644" hidden="1"/>
    <cellStyle name="Currency [0] 7940" xfId="16384" hidden="1"/>
    <cellStyle name="Currency [0] 7940" xfId="45772" hidden="1"/>
    <cellStyle name="Currency [0] 7941" xfId="16312" hidden="1"/>
    <cellStyle name="Currency [0] 7941" xfId="45700" hidden="1"/>
    <cellStyle name="Currency [0] 7942" xfId="16344" hidden="1"/>
    <cellStyle name="Currency [0] 7942" xfId="45732" hidden="1"/>
    <cellStyle name="Currency [0] 7943" xfId="16196" hidden="1"/>
    <cellStyle name="Currency [0] 7943" xfId="45584" hidden="1"/>
    <cellStyle name="Currency [0] 7944" xfId="16330" hidden="1"/>
    <cellStyle name="Currency [0] 7944" xfId="45718" hidden="1"/>
    <cellStyle name="Currency [0] 7945" xfId="16327" hidden="1"/>
    <cellStyle name="Currency [0] 7945" xfId="45715" hidden="1"/>
    <cellStyle name="Currency [0] 7946" xfId="16388" hidden="1"/>
    <cellStyle name="Currency [0] 7946" xfId="45776" hidden="1"/>
    <cellStyle name="Currency [0] 7947" xfId="16223" hidden="1"/>
    <cellStyle name="Currency [0] 7947" xfId="45611" hidden="1"/>
    <cellStyle name="Currency [0] 7948" xfId="16372" hidden="1"/>
    <cellStyle name="Currency [0] 7948" xfId="45760" hidden="1"/>
    <cellStyle name="Currency [0] 7949" xfId="16392" hidden="1"/>
    <cellStyle name="Currency [0] 7949" xfId="45780" hidden="1"/>
    <cellStyle name="Currency [0] 795" xfId="3265" hidden="1"/>
    <cellStyle name="Currency [0] 795" xfId="32654" hidden="1"/>
    <cellStyle name="Currency [0] 7950" xfId="16394" hidden="1"/>
    <cellStyle name="Currency [0] 7950" xfId="45782" hidden="1"/>
    <cellStyle name="Currency [0] 7951" xfId="16331" hidden="1"/>
    <cellStyle name="Currency [0] 7951" xfId="45719" hidden="1"/>
    <cellStyle name="Currency [0] 7952" xfId="16359" hidden="1"/>
    <cellStyle name="Currency [0] 7952" xfId="45747" hidden="1"/>
    <cellStyle name="Currency [0] 7953" xfId="16319" hidden="1"/>
    <cellStyle name="Currency [0] 7953" xfId="45707" hidden="1"/>
    <cellStyle name="Currency [0] 7954" xfId="16348" hidden="1"/>
    <cellStyle name="Currency [0] 7954" xfId="45736" hidden="1"/>
    <cellStyle name="Currency [0] 7955" xfId="16345" hidden="1"/>
    <cellStyle name="Currency [0] 7955" xfId="45733" hidden="1"/>
    <cellStyle name="Currency [0] 7956" xfId="16398" hidden="1"/>
    <cellStyle name="Currency [0] 7956" xfId="45786" hidden="1"/>
    <cellStyle name="Currency [0] 7957" xfId="16226" hidden="1"/>
    <cellStyle name="Currency [0] 7957" xfId="45614" hidden="1"/>
    <cellStyle name="Currency [0] 7958" xfId="16385" hidden="1"/>
    <cellStyle name="Currency [0] 7958" xfId="45773" hidden="1"/>
    <cellStyle name="Currency [0] 7959" xfId="16402" hidden="1"/>
    <cellStyle name="Currency [0] 7959" xfId="45790" hidden="1"/>
    <cellStyle name="Currency [0] 796" xfId="3266" hidden="1"/>
    <cellStyle name="Currency [0] 796" xfId="32655" hidden="1"/>
    <cellStyle name="Currency [0] 7960" xfId="16404" hidden="1"/>
    <cellStyle name="Currency [0] 7960" xfId="45792" hidden="1"/>
    <cellStyle name="Currency [0] 7961" xfId="16285" hidden="1"/>
    <cellStyle name="Currency [0] 7961" xfId="45673" hidden="1"/>
    <cellStyle name="Currency [0] 7962" xfId="16321" hidden="1"/>
    <cellStyle name="Currency [0] 7962" xfId="45709" hidden="1"/>
    <cellStyle name="Currency [0] 7963" xfId="16390" hidden="1"/>
    <cellStyle name="Currency [0] 7963" xfId="45778" hidden="1"/>
    <cellStyle name="Currency [0] 7964" xfId="16378" hidden="1"/>
    <cellStyle name="Currency [0] 7964" xfId="45766" hidden="1"/>
    <cellStyle name="Currency [0] 7965" xfId="16395" hidden="1"/>
    <cellStyle name="Currency [0] 7965" xfId="45783" hidden="1"/>
    <cellStyle name="Currency [0] 7966" xfId="16406" hidden="1"/>
    <cellStyle name="Currency [0] 7966" xfId="45794" hidden="1"/>
    <cellStyle name="Currency [0] 7967" xfId="16254" hidden="1"/>
    <cellStyle name="Currency [0] 7967" xfId="45642" hidden="1"/>
    <cellStyle name="Currency [0] 7968" xfId="16318" hidden="1"/>
    <cellStyle name="Currency [0] 7968" xfId="45706" hidden="1"/>
    <cellStyle name="Currency [0] 7969" xfId="16410" hidden="1"/>
    <cellStyle name="Currency [0] 7969" xfId="45798" hidden="1"/>
    <cellStyle name="Currency [0] 797" xfId="3231" hidden="1"/>
    <cellStyle name="Currency [0] 797" xfId="32620" hidden="1"/>
    <cellStyle name="Currency [0] 7970" xfId="16412" hidden="1"/>
    <cellStyle name="Currency [0] 7970" xfId="45800" hidden="1"/>
    <cellStyle name="Currency [0] 7971" xfId="16367" hidden="1"/>
    <cellStyle name="Currency [0] 7971" xfId="45755" hidden="1"/>
    <cellStyle name="Currency [0] 7972" xfId="16379" hidden="1"/>
    <cellStyle name="Currency [0] 7972" xfId="45767" hidden="1"/>
    <cellStyle name="Currency [0] 7973" xfId="16407" hidden="1"/>
    <cellStyle name="Currency [0] 7973" xfId="45795" hidden="1"/>
    <cellStyle name="Currency [0] 7974" xfId="16380" hidden="1"/>
    <cellStyle name="Currency [0] 7974" xfId="45768" hidden="1"/>
    <cellStyle name="Currency [0] 7975" xfId="16413" hidden="1"/>
    <cellStyle name="Currency [0] 7975" xfId="45801" hidden="1"/>
    <cellStyle name="Currency [0] 7976" xfId="16415" hidden="1"/>
    <cellStyle name="Currency [0] 7976" xfId="45803" hidden="1"/>
    <cellStyle name="Currency [0] 7977" xfId="16408" hidden="1"/>
    <cellStyle name="Currency [0] 7977" xfId="45796" hidden="1"/>
    <cellStyle name="Currency [0] 7978" xfId="16354" hidden="1"/>
    <cellStyle name="Currency [0] 7978" xfId="45742" hidden="1"/>
    <cellStyle name="Currency [0] 7979" xfId="16418" hidden="1"/>
    <cellStyle name="Currency [0] 7979" xfId="45806" hidden="1"/>
    <cellStyle name="Currency [0] 798" xfId="3246" hidden="1"/>
    <cellStyle name="Currency [0] 798" xfId="32635" hidden="1"/>
    <cellStyle name="Currency [0] 7980" xfId="16420" hidden="1"/>
    <cellStyle name="Currency [0] 7980" xfId="45808" hidden="1"/>
    <cellStyle name="Currency [0] 7981" xfId="16137" hidden="1"/>
    <cellStyle name="Currency [0] 7981" xfId="45525" hidden="1"/>
    <cellStyle name="Currency [0] 7982" xfId="16159" hidden="1"/>
    <cellStyle name="Currency [0] 7982" xfId="45547" hidden="1"/>
    <cellStyle name="Currency [0] 7983" xfId="16424" hidden="1"/>
    <cellStyle name="Currency [0] 7983" xfId="45812" hidden="1"/>
    <cellStyle name="Currency [0] 7984" xfId="16431" hidden="1"/>
    <cellStyle name="Currency [0] 7984" xfId="45819" hidden="1"/>
    <cellStyle name="Currency [0] 7985" xfId="16433" hidden="1"/>
    <cellStyle name="Currency [0] 7985" xfId="45821" hidden="1"/>
    <cellStyle name="Currency [0] 7986" xfId="16124" hidden="1"/>
    <cellStyle name="Currency [0] 7986" xfId="45512" hidden="1"/>
    <cellStyle name="Currency [0] 7987" xfId="16427" hidden="1"/>
    <cellStyle name="Currency [0] 7987" xfId="45815" hidden="1"/>
    <cellStyle name="Currency [0] 7988" xfId="16436" hidden="1"/>
    <cellStyle name="Currency [0] 7988" xfId="45824" hidden="1"/>
    <cellStyle name="Currency [0] 7989" xfId="16438" hidden="1"/>
    <cellStyle name="Currency [0] 7989" xfId="45826" hidden="1"/>
    <cellStyle name="Currency [0] 799" xfId="3172" hidden="1"/>
    <cellStyle name="Currency [0] 799" xfId="32561" hidden="1"/>
    <cellStyle name="Currency [0] 7990" xfId="16426" hidden="1"/>
    <cellStyle name="Currency [0] 7990" xfId="45814" hidden="1"/>
    <cellStyle name="Currency [0] 7991" xfId="16136" hidden="1"/>
    <cellStyle name="Currency [0] 7991" xfId="45524" hidden="1"/>
    <cellStyle name="Currency [0] 7992" xfId="16449" hidden="1"/>
    <cellStyle name="Currency [0] 7992" xfId="45837" hidden="1"/>
    <cellStyle name="Currency [0] 7993" xfId="16458" hidden="1"/>
    <cellStyle name="Currency [0] 7993" xfId="45846" hidden="1"/>
    <cellStyle name="Currency [0] 7994" xfId="16469" hidden="1"/>
    <cellStyle name="Currency [0] 7994" xfId="45857" hidden="1"/>
    <cellStyle name="Currency [0] 7995" xfId="16475" hidden="1"/>
    <cellStyle name="Currency [0] 7995" xfId="45863" hidden="1"/>
    <cellStyle name="Currency [0] 7996" xfId="16447" hidden="1"/>
    <cellStyle name="Currency [0] 7996" xfId="45835" hidden="1"/>
    <cellStyle name="Currency [0] 7997" xfId="16465" hidden="1"/>
    <cellStyle name="Currency [0] 7997" xfId="45853" hidden="1"/>
    <cellStyle name="Currency [0] 7998" xfId="16487" hidden="1"/>
    <cellStyle name="Currency [0] 7998" xfId="45875" hidden="1"/>
    <cellStyle name="Currency [0] 7999" xfId="16489" hidden="1"/>
    <cellStyle name="Currency [0] 7999" xfId="45877" hidden="1"/>
    <cellStyle name="Currency [0] 8" xfId="122" hidden="1"/>
    <cellStyle name="Currency [0] 8" xfId="287" hidden="1"/>
    <cellStyle name="Currency [0] 8" xfId="257" hidden="1"/>
    <cellStyle name="Currency [0] 8" xfId="93" hidden="1"/>
    <cellStyle name="Currency [0] 8" xfId="470" hidden="1"/>
    <cellStyle name="Currency [0] 8" xfId="635" hidden="1"/>
    <cellStyle name="Currency [0] 8" xfId="605" hidden="1"/>
    <cellStyle name="Currency [0] 8" xfId="441" hidden="1"/>
    <cellStyle name="Currency [0] 8" xfId="808" hidden="1"/>
    <cellStyle name="Currency [0] 8" xfId="973" hidden="1"/>
    <cellStyle name="Currency [0] 8" xfId="943" hidden="1"/>
    <cellStyle name="Currency [0] 8" xfId="779" hidden="1"/>
    <cellStyle name="Currency [0] 8" xfId="1150" hidden="1"/>
    <cellStyle name="Currency [0] 8" xfId="1315" hidden="1"/>
    <cellStyle name="Currency [0] 8" xfId="1285" hidden="1"/>
    <cellStyle name="Currency [0] 8" xfId="1121" hidden="1"/>
    <cellStyle name="Currency [0] 8" xfId="1478" hidden="1"/>
    <cellStyle name="Currency [0] 8" xfId="1643" hidden="1"/>
    <cellStyle name="Currency [0] 8" xfId="1613" hidden="1"/>
    <cellStyle name="Currency [0] 8" xfId="1449" hidden="1"/>
    <cellStyle name="Currency [0] 8" xfId="1806" hidden="1"/>
    <cellStyle name="Currency [0] 8" xfId="1971" hidden="1"/>
    <cellStyle name="Currency [0] 8" xfId="1941" hidden="1"/>
    <cellStyle name="Currency [0] 8" xfId="1777" hidden="1"/>
    <cellStyle name="Currency [0] 8" xfId="2137" hidden="1"/>
    <cellStyle name="Currency [0] 8" xfId="2301" hidden="1"/>
    <cellStyle name="Currency [0] 8" xfId="2272" hidden="1"/>
    <cellStyle name="Currency [0] 8" xfId="2108" hidden="1"/>
    <cellStyle name="Currency [0] 8" xfId="2403" hidden="1"/>
    <cellStyle name="Currency [0] 8" xfId="31792" hidden="1"/>
    <cellStyle name="Currency [0] 8" xfId="61191" hidden="1"/>
    <cellStyle name="Currency [0] 8" xfId="61273" hidden="1"/>
    <cellStyle name="Currency [0] 8" xfId="61357" hidden="1"/>
    <cellStyle name="Currency [0] 8" xfId="61439" hidden="1"/>
    <cellStyle name="Currency [0] 8" xfId="61522" hidden="1"/>
    <cellStyle name="Currency [0] 8" xfId="61604" hidden="1"/>
    <cellStyle name="Currency [0] 8" xfId="61684" hidden="1"/>
    <cellStyle name="Currency [0] 8" xfId="61766" hidden="1"/>
    <cellStyle name="Currency [0] 8" xfId="61848" hidden="1"/>
    <cellStyle name="Currency [0] 8" xfId="61930" hidden="1"/>
    <cellStyle name="Currency [0] 8" xfId="62014" hidden="1"/>
    <cellStyle name="Currency [0] 8" xfId="62096" hidden="1"/>
    <cellStyle name="Currency [0] 8" xfId="62178" hidden="1"/>
    <cellStyle name="Currency [0] 8" xfId="62260" hidden="1"/>
    <cellStyle name="Currency [0] 8" xfId="62340" hidden="1"/>
    <cellStyle name="Currency [0] 8" xfId="62422" hidden="1"/>
    <cellStyle name="Currency [0] 8" xfId="62497" hidden="1"/>
    <cellStyle name="Currency [0] 8" xfId="62579" hidden="1"/>
    <cellStyle name="Currency [0] 8" xfId="62663" hidden="1"/>
    <cellStyle name="Currency [0] 8" xfId="62745" hidden="1"/>
    <cellStyle name="Currency [0] 8" xfId="62827" hidden="1"/>
    <cellStyle name="Currency [0] 8" xfId="62909" hidden="1"/>
    <cellStyle name="Currency [0] 8" xfId="62989" hidden="1"/>
    <cellStyle name="Currency [0] 8" xfId="63071" hidden="1"/>
    <cellStyle name="Currency [0] 80" xfId="2491" hidden="1"/>
    <cellStyle name="Currency [0] 80" xfId="31880" hidden="1"/>
    <cellStyle name="Currency [0] 800" xfId="3241" hidden="1"/>
    <cellStyle name="Currency [0] 800" xfId="32630" hidden="1"/>
    <cellStyle name="Currency [0] 8000" xfId="16421" hidden="1"/>
    <cellStyle name="Currency [0] 8000" xfId="45809" hidden="1"/>
    <cellStyle name="Currency [0] 8001" xfId="16132" hidden="1"/>
    <cellStyle name="Currency [0] 8001" xfId="45520" hidden="1"/>
    <cellStyle name="Currency [0] 8002" xfId="16461" hidden="1"/>
    <cellStyle name="Currency [0] 8002" xfId="45849" hidden="1"/>
    <cellStyle name="Currency [0] 8003" xfId="16128" hidden="1"/>
    <cellStyle name="Currency [0] 8003" xfId="45516" hidden="1"/>
    <cellStyle name="Currency [0] 8004" xfId="16450" hidden="1"/>
    <cellStyle name="Currency [0] 8004" xfId="45838" hidden="1"/>
    <cellStyle name="Currency [0] 8005" xfId="16494" hidden="1"/>
    <cellStyle name="Currency [0] 8005" xfId="45882" hidden="1"/>
    <cellStyle name="Currency [0] 8006" xfId="16462" hidden="1"/>
    <cellStyle name="Currency [0] 8006" xfId="45850" hidden="1"/>
    <cellStyle name="Currency [0] 8007" xfId="16470" hidden="1"/>
    <cellStyle name="Currency [0] 8007" xfId="45858" hidden="1"/>
    <cellStyle name="Currency [0] 8008" xfId="16506" hidden="1"/>
    <cellStyle name="Currency [0] 8008" xfId="45894" hidden="1"/>
    <cellStyle name="Currency [0] 8009" xfId="16508" hidden="1"/>
    <cellStyle name="Currency [0] 8009" xfId="45896" hidden="1"/>
    <cellStyle name="Currency [0] 801" xfId="3239" hidden="1"/>
    <cellStyle name="Currency [0] 801" xfId="32628" hidden="1"/>
    <cellStyle name="Currency [0] 8010" xfId="16464" hidden="1"/>
    <cellStyle name="Currency [0] 8010" xfId="45852" hidden="1"/>
    <cellStyle name="Currency [0] 8011" xfId="16477" hidden="1"/>
    <cellStyle name="Currency [0] 8011" xfId="45865" hidden="1"/>
    <cellStyle name="Currency [0] 8012" xfId="16482" hidden="1"/>
    <cellStyle name="Currency [0] 8012" xfId="45870" hidden="1"/>
    <cellStyle name="Currency [0] 8013" xfId="16476" hidden="1"/>
    <cellStyle name="Currency [0] 8013" xfId="45864" hidden="1"/>
    <cellStyle name="Currency [0] 8014" xfId="16524" hidden="1"/>
    <cellStyle name="Currency [0] 8014" xfId="45912" hidden="1"/>
    <cellStyle name="Currency [0] 8015" xfId="16532" hidden="1"/>
    <cellStyle name="Currency [0] 8015" xfId="45920" hidden="1"/>
    <cellStyle name="Currency [0] 8016" xfId="16460" hidden="1"/>
    <cellStyle name="Currency [0] 8016" xfId="45848" hidden="1"/>
    <cellStyle name="Currency [0] 8017" xfId="16518" hidden="1"/>
    <cellStyle name="Currency [0] 8017" xfId="45906" hidden="1"/>
    <cellStyle name="Currency [0] 8018" xfId="16541" hidden="1"/>
    <cellStyle name="Currency [0] 8018" xfId="45929" hidden="1"/>
    <cellStyle name="Currency [0] 8019" xfId="16543" hidden="1"/>
    <cellStyle name="Currency [0] 8019" xfId="45931" hidden="1"/>
    <cellStyle name="Currency [0] 802" xfId="3268" hidden="1"/>
    <cellStyle name="Currency [0] 802" xfId="32657" hidden="1"/>
    <cellStyle name="Currency [0] 8020" xfId="16443" hidden="1"/>
    <cellStyle name="Currency [0] 8020" xfId="45831" hidden="1"/>
    <cellStyle name="Currency [0] 8021" xfId="16453" hidden="1"/>
    <cellStyle name="Currency [0] 8021" xfId="45841" hidden="1"/>
    <cellStyle name="Currency [0] 8022" xfId="16515" hidden="1"/>
    <cellStyle name="Currency [0] 8022" xfId="45903" hidden="1"/>
    <cellStyle name="Currency [0] 8023" xfId="16480" hidden="1"/>
    <cellStyle name="Currency [0] 8023" xfId="45868" hidden="1"/>
    <cellStyle name="Currency [0] 8024" xfId="16429" hidden="1"/>
    <cellStyle name="Currency [0] 8024" xfId="45817" hidden="1"/>
    <cellStyle name="Currency [0] 8025" xfId="16551" hidden="1"/>
    <cellStyle name="Currency [0] 8025" xfId="45939" hidden="1"/>
    <cellStyle name="Currency [0] 8026" xfId="16516" hidden="1"/>
    <cellStyle name="Currency [0] 8026" xfId="45904" hidden="1"/>
    <cellStyle name="Currency [0] 8027" xfId="16527" hidden="1"/>
    <cellStyle name="Currency [0] 8027" xfId="45915" hidden="1"/>
    <cellStyle name="Currency [0] 8028" xfId="16559" hidden="1"/>
    <cellStyle name="Currency [0] 8028" xfId="45947" hidden="1"/>
    <cellStyle name="Currency [0] 8029" xfId="16561" hidden="1"/>
    <cellStyle name="Currency [0] 8029" xfId="45949" hidden="1"/>
    <cellStyle name="Currency [0] 803" xfId="3184" hidden="1"/>
    <cellStyle name="Currency [0] 803" xfId="32573" hidden="1"/>
    <cellStyle name="Currency [0] 8030" xfId="16513" hidden="1"/>
    <cellStyle name="Currency [0] 8030" xfId="45901" hidden="1"/>
    <cellStyle name="Currency [0] 8031" xfId="16512" hidden="1"/>
    <cellStyle name="Currency [0] 8031" xfId="45900" hidden="1"/>
    <cellStyle name="Currency [0] 8032" xfId="16502" hidden="1"/>
    <cellStyle name="Currency [0] 8032" xfId="45890" hidden="1"/>
    <cellStyle name="Currency [0] 8033" xfId="16498" hidden="1"/>
    <cellStyle name="Currency [0] 8033" xfId="45886" hidden="1"/>
    <cellStyle name="Currency [0] 8034" xfId="16500" hidden="1"/>
    <cellStyle name="Currency [0] 8034" xfId="45888" hidden="1"/>
    <cellStyle name="Currency [0] 8035" xfId="16568" hidden="1"/>
    <cellStyle name="Currency [0] 8035" xfId="45956" hidden="1"/>
    <cellStyle name="Currency [0] 8036" xfId="16130" hidden="1"/>
    <cellStyle name="Currency [0] 8036" xfId="45518" hidden="1"/>
    <cellStyle name="Currency [0] 8037" xfId="16546" hidden="1"/>
    <cellStyle name="Currency [0] 8037" xfId="45934" hidden="1"/>
    <cellStyle name="Currency [0] 8038" xfId="16574" hidden="1"/>
    <cellStyle name="Currency [0] 8038" xfId="45962" hidden="1"/>
    <cellStyle name="Currency [0] 8039" xfId="16576" hidden="1"/>
    <cellStyle name="Currency [0] 8039" xfId="45964" hidden="1"/>
    <cellStyle name="Currency [0] 804" xfId="3260" hidden="1"/>
    <cellStyle name="Currency [0] 804" xfId="32649" hidden="1"/>
    <cellStyle name="Currency [0] 8040" xfId="16451" hidden="1"/>
    <cellStyle name="Currency [0] 8040" xfId="45839" hidden="1"/>
    <cellStyle name="Currency [0] 8041" xfId="16525" hidden="1"/>
    <cellStyle name="Currency [0] 8041" xfId="45913" hidden="1"/>
    <cellStyle name="Currency [0] 8042" xfId="16481" hidden="1"/>
    <cellStyle name="Currency [0] 8042" xfId="45869" hidden="1"/>
    <cellStyle name="Currency [0] 8043" xfId="16517" hidden="1"/>
    <cellStyle name="Currency [0] 8043" xfId="45905" hidden="1"/>
    <cellStyle name="Currency [0] 8044" xfId="16521" hidden="1"/>
    <cellStyle name="Currency [0] 8044" xfId="45909" hidden="1"/>
    <cellStyle name="Currency [0] 8045" xfId="16582" hidden="1"/>
    <cellStyle name="Currency [0] 8045" xfId="45970" hidden="1"/>
    <cellStyle name="Currency [0] 8046" xfId="16165" hidden="1"/>
    <cellStyle name="Currency [0] 8046" xfId="45553" hidden="1"/>
    <cellStyle name="Currency [0] 8047" xfId="16564" hidden="1"/>
    <cellStyle name="Currency [0] 8047" xfId="45952" hidden="1"/>
    <cellStyle name="Currency [0] 8048" xfId="16587" hidden="1"/>
    <cellStyle name="Currency [0] 8048" xfId="45975" hidden="1"/>
    <cellStyle name="Currency [0] 8049" xfId="16589" hidden="1"/>
    <cellStyle name="Currency [0] 8049" xfId="45977" hidden="1"/>
    <cellStyle name="Currency [0] 805" xfId="3270" hidden="1"/>
    <cellStyle name="Currency [0] 805" xfId="32659" hidden="1"/>
    <cellStyle name="Currency [0] 8050" xfId="16445" hidden="1"/>
    <cellStyle name="Currency [0] 8050" xfId="45833" hidden="1"/>
    <cellStyle name="Currency [0] 8051" xfId="16544" hidden="1"/>
    <cellStyle name="Currency [0] 8051" xfId="45932" hidden="1"/>
    <cellStyle name="Currency [0] 8052" xfId="16511" hidden="1"/>
    <cellStyle name="Currency [0] 8052" xfId="45899" hidden="1"/>
    <cellStyle name="Currency [0] 8053" xfId="16529" hidden="1"/>
    <cellStyle name="Currency [0] 8053" xfId="45917" hidden="1"/>
    <cellStyle name="Currency [0] 8054" xfId="16526" hidden="1"/>
    <cellStyle name="Currency [0] 8054" xfId="45914" hidden="1"/>
    <cellStyle name="Currency [0] 8055" xfId="16593" hidden="1"/>
    <cellStyle name="Currency [0] 8055" xfId="45981" hidden="1"/>
    <cellStyle name="Currency [0] 8056" xfId="16478" hidden="1"/>
    <cellStyle name="Currency [0] 8056" xfId="45866" hidden="1"/>
    <cellStyle name="Currency [0] 8057" xfId="16578" hidden="1"/>
    <cellStyle name="Currency [0] 8057" xfId="45966" hidden="1"/>
    <cellStyle name="Currency [0] 8058" xfId="16600" hidden="1"/>
    <cellStyle name="Currency [0] 8058" xfId="45988" hidden="1"/>
    <cellStyle name="Currency [0] 8059" xfId="16602" hidden="1"/>
    <cellStyle name="Currency [0] 8059" xfId="45990" hidden="1"/>
    <cellStyle name="Currency [0] 806" xfId="3271" hidden="1"/>
    <cellStyle name="Currency [0] 806" xfId="32660" hidden="1"/>
    <cellStyle name="Currency [0] 8060" xfId="16530" hidden="1"/>
    <cellStyle name="Currency [0] 8060" xfId="45918" hidden="1"/>
    <cellStyle name="Currency [0] 8061" xfId="16562" hidden="1"/>
    <cellStyle name="Currency [0] 8061" xfId="45950" hidden="1"/>
    <cellStyle name="Currency [0] 8062" xfId="16210" hidden="1"/>
    <cellStyle name="Currency [0] 8062" xfId="45598" hidden="1"/>
    <cellStyle name="Currency [0] 8063" xfId="16548" hidden="1"/>
    <cellStyle name="Currency [0] 8063" xfId="45936" hidden="1"/>
    <cellStyle name="Currency [0] 8064" xfId="16545" hidden="1"/>
    <cellStyle name="Currency [0] 8064" xfId="45933" hidden="1"/>
    <cellStyle name="Currency [0] 8065" xfId="16606" hidden="1"/>
    <cellStyle name="Currency [0] 8065" xfId="45994" hidden="1"/>
    <cellStyle name="Currency [0] 8066" xfId="16441" hidden="1"/>
    <cellStyle name="Currency [0] 8066" xfId="45829" hidden="1"/>
    <cellStyle name="Currency [0] 8067" xfId="16590" hidden="1"/>
    <cellStyle name="Currency [0] 8067" xfId="45978" hidden="1"/>
    <cellStyle name="Currency [0] 8068" xfId="16610" hidden="1"/>
    <cellStyle name="Currency [0] 8068" xfId="45998" hidden="1"/>
    <cellStyle name="Currency [0] 8069" xfId="16612" hidden="1"/>
    <cellStyle name="Currency [0] 8069" xfId="46000" hidden="1"/>
    <cellStyle name="Currency [0] 807" xfId="3242" hidden="1"/>
    <cellStyle name="Currency [0] 807" xfId="32631" hidden="1"/>
    <cellStyle name="Currency [0] 8070" xfId="16549" hidden="1"/>
    <cellStyle name="Currency [0] 8070" xfId="45937" hidden="1"/>
    <cellStyle name="Currency [0] 8071" xfId="16577" hidden="1"/>
    <cellStyle name="Currency [0] 8071" xfId="45965" hidden="1"/>
    <cellStyle name="Currency [0] 8072" xfId="16537" hidden="1"/>
    <cellStyle name="Currency [0] 8072" xfId="45925" hidden="1"/>
    <cellStyle name="Currency [0] 8073" xfId="16566" hidden="1"/>
    <cellStyle name="Currency [0] 8073" xfId="45954" hidden="1"/>
    <cellStyle name="Currency [0] 8074" xfId="16563" hidden="1"/>
    <cellStyle name="Currency [0] 8074" xfId="45951" hidden="1"/>
    <cellStyle name="Currency [0] 8075" xfId="16616" hidden="1"/>
    <cellStyle name="Currency [0] 8075" xfId="46004" hidden="1"/>
    <cellStyle name="Currency [0] 8076" xfId="16444" hidden="1"/>
    <cellStyle name="Currency [0] 8076" xfId="45832" hidden="1"/>
    <cellStyle name="Currency [0] 8077" xfId="16603" hidden="1"/>
    <cellStyle name="Currency [0] 8077" xfId="45991" hidden="1"/>
    <cellStyle name="Currency [0] 8078" xfId="16620" hidden="1"/>
    <cellStyle name="Currency [0] 8078" xfId="46008" hidden="1"/>
    <cellStyle name="Currency [0] 8079" xfId="16622" hidden="1"/>
    <cellStyle name="Currency [0] 8079" xfId="46010" hidden="1"/>
    <cellStyle name="Currency [0] 808" xfId="3254" hidden="1"/>
    <cellStyle name="Currency [0] 808" xfId="32643" hidden="1"/>
    <cellStyle name="Currency [0] 8080" xfId="16503" hidden="1"/>
    <cellStyle name="Currency [0] 8080" xfId="45891" hidden="1"/>
    <cellStyle name="Currency [0] 8081" xfId="16539" hidden="1"/>
    <cellStyle name="Currency [0] 8081" xfId="45927" hidden="1"/>
    <cellStyle name="Currency [0] 8082" xfId="16608" hidden="1"/>
    <cellStyle name="Currency [0] 8082" xfId="45996" hidden="1"/>
    <cellStyle name="Currency [0] 8083" xfId="16596" hidden="1"/>
    <cellStyle name="Currency [0] 8083" xfId="45984" hidden="1"/>
    <cellStyle name="Currency [0] 8084" xfId="16613" hidden="1"/>
    <cellStyle name="Currency [0] 8084" xfId="46001" hidden="1"/>
    <cellStyle name="Currency [0] 8085" xfId="16624" hidden="1"/>
    <cellStyle name="Currency [0] 8085" xfId="46012" hidden="1"/>
    <cellStyle name="Currency [0] 8086" xfId="16472" hidden="1"/>
    <cellStyle name="Currency [0] 8086" xfId="45860" hidden="1"/>
    <cellStyle name="Currency [0] 8087" xfId="16536" hidden="1"/>
    <cellStyle name="Currency [0] 8087" xfId="45924" hidden="1"/>
    <cellStyle name="Currency [0] 8088" xfId="16628" hidden="1"/>
    <cellStyle name="Currency [0] 8088" xfId="46016" hidden="1"/>
    <cellStyle name="Currency [0] 8089" xfId="16630" hidden="1"/>
    <cellStyle name="Currency [0] 8089" xfId="46018" hidden="1"/>
    <cellStyle name="Currency [0] 809" xfId="3234" hidden="1"/>
    <cellStyle name="Currency [0] 809" xfId="32623" hidden="1"/>
    <cellStyle name="Currency [0] 8090" xfId="16585" hidden="1"/>
    <cellStyle name="Currency [0] 8090" xfId="45973" hidden="1"/>
    <cellStyle name="Currency [0] 8091" xfId="16597" hidden="1"/>
    <cellStyle name="Currency [0] 8091" xfId="45985" hidden="1"/>
    <cellStyle name="Currency [0] 8092" xfId="16625" hidden="1"/>
    <cellStyle name="Currency [0] 8092" xfId="46013" hidden="1"/>
    <cellStyle name="Currency [0] 8093" xfId="16598" hidden="1"/>
    <cellStyle name="Currency [0] 8093" xfId="45986" hidden="1"/>
    <cellStyle name="Currency [0] 8094" xfId="16631" hidden="1"/>
    <cellStyle name="Currency [0] 8094" xfId="46019" hidden="1"/>
    <cellStyle name="Currency [0] 8095" xfId="16633" hidden="1"/>
    <cellStyle name="Currency [0] 8095" xfId="46021" hidden="1"/>
    <cellStyle name="Currency [0] 8096" xfId="16626" hidden="1"/>
    <cellStyle name="Currency [0] 8096" xfId="46014" hidden="1"/>
    <cellStyle name="Currency [0] 8097" xfId="16572" hidden="1"/>
    <cellStyle name="Currency [0] 8097" xfId="45960" hidden="1"/>
    <cellStyle name="Currency [0] 8098" xfId="16635" hidden="1"/>
    <cellStyle name="Currency [0] 8098" xfId="46023" hidden="1"/>
    <cellStyle name="Currency [0] 8099" xfId="16637" hidden="1"/>
    <cellStyle name="Currency [0] 8099" xfId="46025" hidden="1"/>
    <cellStyle name="Currency [0] 81" xfId="2456" hidden="1"/>
    <cellStyle name="Currency [0] 81" xfId="31845" hidden="1"/>
    <cellStyle name="Currency [0] 810" xfId="3249" hidden="1"/>
    <cellStyle name="Currency [0] 810" xfId="32638" hidden="1"/>
    <cellStyle name="Currency [0] 8100" xfId="16149" hidden="1"/>
    <cellStyle name="Currency [0] 8100" xfId="45537" hidden="1"/>
    <cellStyle name="Currency [0] 8101" xfId="16127" hidden="1"/>
    <cellStyle name="Currency [0] 8101" xfId="45515" hidden="1"/>
    <cellStyle name="Currency [0] 8102" xfId="16643" hidden="1"/>
    <cellStyle name="Currency [0] 8102" xfId="46031" hidden="1"/>
    <cellStyle name="Currency [0] 8103" xfId="16649" hidden="1"/>
    <cellStyle name="Currency [0] 8103" xfId="46037" hidden="1"/>
    <cellStyle name="Currency [0] 8104" xfId="16651" hidden="1"/>
    <cellStyle name="Currency [0] 8104" xfId="46039" hidden="1"/>
    <cellStyle name="Currency [0] 8105" xfId="16144" hidden="1"/>
    <cellStyle name="Currency [0] 8105" xfId="45532" hidden="1"/>
    <cellStyle name="Currency [0] 8106" xfId="16645" hidden="1"/>
    <cellStyle name="Currency [0] 8106" xfId="46033" hidden="1"/>
    <cellStyle name="Currency [0] 8107" xfId="16653" hidden="1"/>
    <cellStyle name="Currency [0] 8107" xfId="46041" hidden="1"/>
    <cellStyle name="Currency [0] 8108" xfId="16655" hidden="1"/>
    <cellStyle name="Currency [0] 8108" xfId="46043" hidden="1"/>
    <cellStyle name="Currency [0] 8109" xfId="16644" hidden="1"/>
    <cellStyle name="Currency [0] 8109" xfId="46032" hidden="1"/>
    <cellStyle name="Currency [0] 811" xfId="3247" hidden="1"/>
    <cellStyle name="Currency [0] 811" xfId="32636" hidden="1"/>
    <cellStyle name="Currency [0] 8110" xfId="16150" hidden="1"/>
    <cellStyle name="Currency [0] 8110" xfId="45538" hidden="1"/>
    <cellStyle name="Currency [0] 8111" xfId="16666" hidden="1"/>
    <cellStyle name="Currency [0] 8111" xfId="46054" hidden="1"/>
    <cellStyle name="Currency [0] 8112" xfId="16675" hidden="1"/>
    <cellStyle name="Currency [0] 8112" xfId="46063" hidden="1"/>
    <cellStyle name="Currency [0] 8113" xfId="16686" hidden="1"/>
    <cellStyle name="Currency [0] 8113" xfId="46074" hidden="1"/>
    <cellStyle name="Currency [0] 8114" xfId="16692" hidden="1"/>
    <cellStyle name="Currency [0] 8114" xfId="46080" hidden="1"/>
    <cellStyle name="Currency [0] 8115" xfId="16664" hidden="1"/>
    <cellStyle name="Currency [0] 8115" xfId="46052" hidden="1"/>
    <cellStyle name="Currency [0] 8116" xfId="16682" hidden="1"/>
    <cellStyle name="Currency [0] 8116" xfId="46070" hidden="1"/>
    <cellStyle name="Currency [0] 8117" xfId="16704" hidden="1"/>
    <cellStyle name="Currency [0] 8117" xfId="46092" hidden="1"/>
    <cellStyle name="Currency [0] 8118" xfId="16706" hidden="1"/>
    <cellStyle name="Currency [0] 8118" xfId="46094" hidden="1"/>
    <cellStyle name="Currency [0] 8119" xfId="16640" hidden="1"/>
    <cellStyle name="Currency [0] 8119" xfId="46028" hidden="1"/>
    <cellStyle name="Currency [0] 812" xfId="3273" hidden="1"/>
    <cellStyle name="Currency [0] 812" xfId="32662" hidden="1"/>
    <cellStyle name="Currency [0] 8120" xfId="16154" hidden="1"/>
    <cellStyle name="Currency [0] 8120" xfId="45542" hidden="1"/>
    <cellStyle name="Currency [0] 8121" xfId="16678" hidden="1"/>
    <cellStyle name="Currency [0] 8121" xfId="46066" hidden="1"/>
    <cellStyle name="Currency [0] 8122" xfId="16170" hidden="1"/>
    <cellStyle name="Currency [0] 8122" xfId="45558" hidden="1"/>
    <cellStyle name="Currency [0] 8123" xfId="16667" hidden="1"/>
    <cellStyle name="Currency [0] 8123" xfId="46055" hidden="1"/>
    <cellStyle name="Currency [0] 8124" xfId="16711" hidden="1"/>
    <cellStyle name="Currency [0] 8124" xfId="46099" hidden="1"/>
    <cellStyle name="Currency [0] 8125" xfId="16679" hidden="1"/>
    <cellStyle name="Currency [0] 8125" xfId="46067" hidden="1"/>
    <cellStyle name="Currency [0] 8126" xfId="16687" hidden="1"/>
    <cellStyle name="Currency [0] 8126" xfId="46075" hidden="1"/>
    <cellStyle name="Currency [0] 8127" xfId="16723" hidden="1"/>
    <cellStyle name="Currency [0] 8127" xfId="46111" hidden="1"/>
    <cellStyle name="Currency [0] 8128" xfId="16725" hidden="1"/>
    <cellStyle name="Currency [0] 8128" xfId="46113" hidden="1"/>
    <cellStyle name="Currency [0] 8129" xfId="16681" hidden="1"/>
    <cellStyle name="Currency [0] 8129" xfId="46069" hidden="1"/>
    <cellStyle name="Currency [0] 813" xfId="3186" hidden="1"/>
    <cellStyle name="Currency [0] 813" xfId="32575" hidden="1"/>
    <cellStyle name="Currency [0] 8130" xfId="16694" hidden="1"/>
    <cellStyle name="Currency [0] 8130" xfId="46082" hidden="1"/>
    <cellStyle name="Currency [0] 8131" xfId="16699" hidden="1"/>
    <cellStyle name="Currency [0] 8131" xfId="46087" hidden="1"/>
    <cellStyle name="Currency [0] 8132" xfId="16693" hidden="1"/>
    <cellStyle name="Currency [0] 8132" xfId="46081" hidden="1"/>
    <cellStyle name="Currency [0] 8133" xfId="16741" hidden="1"/>
    <cellStyle name="Currency [0] 8133" xfId="46129" hidden="1"/>
    <cellStyle name="Currency [0] 8134" xfId="16749" hidden="1"/>
    <cellStyle name="Currency [0] 8134" xfId="46137" hidden="1"/>
    <cellStyle name="Currency [0] 8135" xfId="16677" hidden="1"/>
    <cellStyle name="Currency [0] 8135" xfId="46065" hidden="1"/>
    <cellStyle name="Currency [0] 8136" xfId="16735" hidden="1"/>
    <cellStyle name="Currency [0] 8136" xfId="46123" hidden="1"/>
    <cellStyle name="Currency [0] 8137" xfId="16758" hidden="1"/>
    <cellStyle name="Currency [0] 8137" xfId="46146" hidden="1"/>
    <cellStyle name="Currency [0] 8138" xfId="16760" hidden="1"/>
    <cellStyle name="Currency [0] 8138" xfId="46148" hidden="1"/>
    <cellStyle name="Currency [0] 8139" xfId="16660" hidden="1"/>
    <cellStyle name="Currency [0] 8139" xfId="46048" hidden="1"/>
    <cellStyle name="Currency [0] 814" xfId="3267" hidden="1"/>
    <cellStyle name="Currency [0] 814" xfId="32656" hidden="1"/>
    <cellStyle name="Currency [0] 8140" xfId="16670" hidden="1"/>
    <cellStyle name="Currency [0] 8140" xfId="46058" hidden="1"/>
    <cellStyle name="Currency [0] 8141" xfId="16732" hidden="1"/>
    <cellStyle name="Currency [0] 8141" xfId="46120" hidden="1"/>
    <cellStyle name="Currency [0] 8142" xfId="16697" hidden="1"/>
    <cellStyle name="Currency [0] 8142" xfId="46085" hidden="1"/>
    <cellStyle name="Currency [0] 8143" xfId="16647" hidden="1"/>
    <cellStyle name="Currency [0] 8143" xfId="46035" hidden="1"/>
    <cellStyle name="Currency [0] 8144" xfId="16768" hidden="1"/>
    <cellStyle name="Currency [0] 8144" xfId="46156" hidden="1"/>
    <cellStyle name="Currency [0] 8145" xfId="16733" hidden="1"/>
    <cellStyle name="Currency [0] 8145" xfId="46121" hidden="1"/>
    <cellStyle name="Currency [0] 8146" xfId="16744" hidden="1"/>
    <cellStyle name="Currency [0] 8146" xfId="46132" hidden="1"/>
    <cellStyle name="Currency [0] 8147" xfId="16776" hidden="1"/>
    <cellStyle name="Currency [0] 8147" xfId="46164" hidden="1"/>
    <cellStyle name="Currency [0] 8148" xfId="16778" hidden="1"/>
    <cellStyle name="Currency [0] 8148" xfId="46166" hidden="1"/>
    <cellStyle name="Currency [0] 8149" xfId="16730" hidden="1"/>
    <cellStyle name="Currency [0] 8149" xfId="46118" hidden="1"/>
    <cellStyle name="Currency [0] 815" xfId="3274" hidden="1"/>
    <cellStyle name="Currency [0] 815" xfId="32663" hidden="1"/>
    <cellStyle name="Currency [0] 8150" xfId="16729" hidden="1"/>
    <cellStyle name="Currency [0] 8150" xfId="46117" hidden="1"/>
    <cellStyle name="Currency [0] 8151" xfId="16719" hidden="1"/>
    <cellStyle name="Currency [0] 8151" xfId="46107" hidden="1"/>
    <cellStyle name="Currency [0] 8152" xfId="16715" hidden="1"/>
    <cellStyle name="Currency [0] 8152" xfId="46103" hidden="1"/>
    <cellStyle name="Currency [0] 8153" xfId="16717" hidden="1"/>
    <cellStyle name="Currency [0] 8153" xfId="46105" hidden="1"/>
    <cellStyle name="Currency [0] 8154" xfId="16785" hidden="1"/>
    <cellStyle name="Currency [0] 8154" xfId="46173" hidden="1"/>
    <cellStyle name="Currency [0] 8155" xfId="16156" hidden="1"/>
    <cellStyle name="Currency [0] 8155" xfId="45544" hidden="1"/>
    <cellStyle name="Currency [0] 8156" xfId="16763" hidden="1"/>
    <cellStyle name="Currency [0] 8156" xfId="46151" hidden="1"/>
    <cellStyle name="Currency [0] 8157" xfId="16791" hidden="1"/>
    <cellStyle name="Currency [0] 8157" xfId="46179" hidden="1"/>
    <cellStyle name="Currency [0] 8158" xfId="16793" hidden="1"/>
    <cellStyle name="Currency [0] 8158" xfId="46181" hidden="1"/>
    <cellStyle name="Currency [0] 8159" xfId="16668" hidden="1"/>
    <cellStyle name="Currency [0] 8159" xfId="46056" hidden="1"/>
    <cellStyle name="Currency [0] 816" xfId="3275" hidden="1"/>
    <cellStyle name="Currency [0] 816" xfId="32664" hidden="1"/>
    <cellStyle name="Currency [0] 8160" xfId="16742" hidden="1"/>
    <cellStyle name="Currency [0] 8160" xfId="46130" hidden="1"/>
    <cellStyle name="Currency [0] 8161" xfId="16698" hidden="1"/>
    <cellStyle name="Currency [0] 8161" xfId="46086" hidden="1"/>
    <cellStyle name="Currency [0] 8162" xfId="16734" hidden="1"/>
    <cellStyle name="Currency [0] 8162" xfId="46122" hidden="1"/>
    <cellStyle name="Currency [0] 8163" xfId="16738" hidden="1"/>
    <cellStyle name="Currency [0] 8163" xfId="46126" hidden="1"/>
    <cellStyle name="Currency [0] 8164" xfId="16799" hidden="1"/>
    <cellStyle name="Currency [0] 8164" xfId="46187" hidden="1"/>
    <cellStyle name="Currency [0] 8165" xfId="16143" hidden="1"/>
    <cellStyle name="Currency [0] 8165" xfId="45531" hidden="1"/>
    <cellStyle name="Currency [0] 8166" xfId="16781" hidden="1"/>
    <cellStyle name="Currency [0] 8166" xfId="46169" hidden="1"/>
    <cellStyle name="Currency [0] 8167" xfId="16804" hidden="1"/>
    <cellStyle name="Currency [0] 8167" xfId="46192" hidden="1"/>
    <cellStyle name="Currency [0] 8168" xfId="16806" hidden="1"/>
    <cellStyle name="Currency [0] 8168" xfId="46194" hidden="1"/>
    <cellStyle name="Currency [0] 8169" xfId="16662" hidden="1"/>
    <cellStyle name="Currency [0] 8169" xfId="46050" hidden="1"/>
    <cellStyle name="Currency [0] 817" xfId="3215" hidden="1"/>
    <cellStyle name="Currency [0] 817" xfId="32604" hidden="1"/>
    <cellStyle name="Currency [0] 8170" xfId="16761" hidden="1"/>
    <cellStyle name="Currency [0] 8170" xfId="46149" hidden="1"/>
    <cellStyle name="Currency [0] 8171" xfId="16728" hidden="1"/>
    <cellStyle name="Currency [0] 8171" xfId="46116" hidden="1"/>
    <cellStyle name="Currency [0] 8172" xfId="16746" hidden="1"/>
    <cellStyle name="Currency [0] 8172" xfId="46134" hidden="1"/>
    <cellStyle name="Currency [0] 8173" xfId="16743" hidden="1"/>
    <cellStyle name="Currency [0] 8173" xfId="46131" hidden="1"/>
    <cellStyle name="Currency [0] 8174" xfId="16810" hidden="1"/>
    <cellStyle name="Currency [0] 8174" xfId="46198" hidden="1"/>
    <cellStyle name="Currency [0] 8175" xfId="16695" hidden="1"/>
    <cellStyle name="Currency [0] 8175" xfId="46083" hidden="1"/>
    <cellStyle name="Currency [0] 8176" xfId="16795" hidden="1"/>
    <cellStyle name="Currency [0] 8176" xfId="46183" hidden="1"/>
    <cellStyle name="Currency [0] 8177" xfId="16817" hidden="1"/>
    <cellStyle name="Currency [0] 8177" xfId="46205" hidden="1"/>
    <cellStyle name="Currency [0] 8178" xfId="16819" hidden="1"/>
    <cellStyle name="Currency [0] 8178" xfId="46207" hidden="1"/>
    <cellStyle name="Currency [0] 8179" xfId="16747" hidden="1"/>
    <cellStyle name="Currency [0] 8179" xfId="46135" hidden="1"/>
    <cellStyle name="Currency [0] 818" xfId="3235" hidden="1"/>
    <cellStyle name="Currency [0] 818" xfId="32624" hidden="1"/>
    <cellStyle name="Currency [0] 8180" xfId="16779" hidden="1"/>
    <cellStyle name="Currency [0] 8180" xfId="46167" hidden="1"/>
    <cellStyle name="Currency [0] 8181" xfId="16122" hidden="1"/>
    <cellStyle name="Currency [0] 8181" xfId="45510" hidden="1"/>
    <cellStyle name="Currency [0] 8182" xfId="16765" hidden="1"/>
    <cellStyle name="Currency [0] 8182" xfId="46153" hidden="1"/>
    <cellStyle name="Currency [0] 8183" xfId="16762" hidden="1"/>
    <cellStyle name="Currency [0] 8183" xfId="46150" hidden="1"/>
    <cellStyle name="Currency [0] 8184" xfId="16823" hidden="1"/>
    <cellStyle name="Currency [0] 8184" xfId="46211" hidden="1"/>
    <cellStyle name="Currency [0] 8185" xfId="16658" hidden="1"/>
    <cellStyle name="Currency [0] 8185" xfId="46046" hidden="1"/>
    <cellStyle name="Currency [0] 8186" xfId="16807" hidden="1"/>
    <cellStyle name="Currency [0] 8186" xfId="46195" hidden="1"/>
    <cellStyle name="Currency [0] 8187" xfId="16827" hidden="1"/>
    <cellStyle name="Currency [0] 8187" xfId="46215" hidden="1"/>
    <cellStyle name="Currency [0] 8188" xfId="16829" hidden="1"/>
    <cellStyle name="Currency [0] 8188" xfId="46217" hidden="1"/>
    <cellStyle name="Currency [0] 8189" xfId="16766" hidden="1"/>
    <cellStyle name="Currency [0] 8189" xfId="46154" hidden="1"/>
    <cellStyle name="Currency [0] 819" xfId="3269" hidden="1"/>
    <cellStyle name="Currency [0] 819" xfId="32658" hidden="1"/>
    <cellStyle name="Currency [0] 8190" xfId="16794" hidden="1"/>
    <cellStyle name="Currency [0] 8190" xfId="46182" hidden="1"/>
    <cellStyle name="Currency [0] 8191" xfId="16754" hidden="1"/>
    <cellStyle name="Currency [0] 8191" xfId="46142" hidden="1"/>
    <cellStyle name="Currency [0] 8192" xfId="16783" hidden="1"/>
    <cellStyle name="Currency [0] 8192" xfId="46171" hidden="1"/>
    <cellStyle name="Currency [0] 8193" xfId="16780" hidden="1"/>
    <cellStyle name="Currency [0] 8193" xfId="46168" hidden="1"/>
    <cellStyle name="Currency [0] 8194" xfId="16833" hidden="1"/>
    <cellStyle name="Currency [0] 8194" xfId="46221" hidden="1"/>
    <cellStyle name="Currency [0] 8195" xfId="16661" hidden="1"/>
    <cellStyle name="Currency [0] 8195" xfId="46049" hidden="1"/>
    <cellStyle name="Currency [0] 8196" xfId="16820" hidden="1"/>
    <cellStyle name="Currency [0] 8196" xfId="46208" hidden="1"/>
    <cellStyle name="Currency [0] 8197" xfId="16837" hidden="1"/>
    <cellStyle name="Currency [0] 8197" xfId="46225" hidden="1"/>
    <cellStyle name="Currency [0] 8198" xfId="16839" hidden="1"/>
    <cellStyle name="Currency [0] 8198" xfId="46227" hidden="1"/>
    <cellStyle name="Currency [0] 8199" xfId="16720" hidden="1"/>
    <cellStyle name="Currency [0] 8199" xfId="46108" hidden="1"/>
    <cellStyle name="Currency [0] 82" xfId="2471" hidden="1"/>
    <cellStyle name="Currency [0] 82" xfId="31860" hidden="1"/>
    <cellStyle name="Currency [0] 820" xfId="3262" hidden="1"/>
    <cellStyle name="Currency [0] 820" xfId="32651" hidden="1"/>
    <cellStyle name="Currency [0] 8200" xfId="16756" hidden="1"/>
    <cellStyle name="Currency [0] 8200" xfId="46144" hidden="1"/>
    <cellStyle name="Currency [0] 8201" xfId="16825" hidden="1"/>
    <cellStyle name="Currency [0] 8201" xfId="46213" hidden="1"/>
    <cellStyle name="Currency [0] 8202" xfId="16813" hidden="1"/>
    <cellStyle name="Currency [0] 8202" xfId="46201" hidden="1"/>
    <cellStyle name="Currency [0] 8203" xfId="16830" hidden="1"/>
    <cellStyle name="Currency [0] 8203" xfId="46218" hidden="1"/>
    <cellStyle name="Currency [0] 8204" xfId="16841" hidden="1"/>
    <cellStyle name="Currency [0] 8204" xfId="46229" hidden="1"/>
    <cellStyle name="Currency [0] 8205" xfId="16689" hidden="1"/>
    <cellStyle name="Currency [0] 8205" xfId="46077" hidden="1"/>
    <cellStyle name="Currency [0] 8206" xfId="16753" hidden="1"/>
    <cellStyle name="Currency [0] 8206" xfId="46141" hidden="1"/>
    <cellStyle name="Currency [0] 8207" xfId="16845" hidden="1"/>
    <cellStyle name="Currency [0] 8207" xfId="46233" hidden="1"/>
    <cellStyle name="Currency [0] 8208" xfId="16847" hidden="1"/>
    <cellStyle name="Currency [0] 8208" xfId="46235" hidden="1"/>
    <cellStyle name="Currency [0] 8209" xfId="16802" hidden="1"/>
    <cellStyle name="Currency [0] 8209" xfId="46190" hidden="1"/>
    <cellStyle name="Currency [0] 821" xfId="3272" hidden="1"/>
    <cellStyle name="Currency [0] 821" xfId="32661" hidden="1"/>
    <cellStyle name="Currency [0] 8210" xfId="16814" hidden="1"/>
    <cellStyle name="Currency [0] 8210" xfId="46202" hidden="1"/>
    <cellStyle name="Currency [0] 8211" xfId="16842" hidden="1"/>
    <cellStyle name="Currency [0] 8211" xfId="46230" hidden="1"/>
    <cellStyle name="Currency [0] 8212" xfId="16815" hidden="1"/>
    <cellStyle name="Currency [0] 8212" xfId="46203" hidden="1"/>
    <cellStyle name="Currency [0] 8213" xfId="16848" hidden="1"/>
    <cellStyle name="Currency [0] 8213" xfId="46236" hidden="1"/>
    <cellStyle name="Currency [0] 8214" xfId="16850" hidden="1"/>
    <cellStyle name="Currency [0] 8214" xfId="46238" hidden="1"/>
    <cellStyle name="Currency [0] 8215" xfId="16843" hidden="1"/>
    <cellStyle name="Currency [0] 8215" xfId="46231" hidden="1"/>
    <cellStyle name="Currency [0] 8216" xfId="16789" hidden="1"/>
    <cellStyle name="Currency [0] 8216" xfId="46177" hidden="1"/>
    <cellStyle name="Currency [0] 8217" xfId="16852" hidden="1"/>
    <cellStyle name="Currency [0] 8217" xfId="46240" hidden="1"/>
    <cellStyle name="Currency [0] 8218" xfId="16854" hidden="1"/>
    <cellStyle name="Currency [0] 8218" xfId="46242" hidden="1"/>
    <cellStyle name="Currency [0] 8219" xfId="16216" hidden="1"/>
    <cellStyle name="Currency [0] 8219" xfId="45604" hidden="1"/>
    <cellStyle name="Currency [0] 822" xfId="3276" hidden="1"/>
    <cellStyle name="Currency [0] 822" xfId="32665" hidden="1"/>
    <cellStyle name="Currency [0] 8220" xfId="16157" hidden="1"/>
    <cellStyle name="Currency [0] 8220" xfId="45545" hidden="1"/>
    <cellStyle name="Currency [0] 8221" xfId="16860" hidden="1"/>
    <cellStyle name="Currency [0] 8221" xfId="46248" hidden="1"/>
    <cellStyle name="Currency [0] 8222" xfId="16866" hidden="1"/>
    <cellStyle name="Currency [0] 8222" xfId="46254" hidden="1"/>
    <cellStyle name="Currency [0] 8223" xfId="16868" hidden="1"/>
    <cellStyle name="Currency [0] 8223" xfId="46256" hidden="1"/>
    <cellStyle name="Currency [0] 8224" xfId="16147" hidden="1"/>
    <cellStyle name="Currency [0] 8224" xfId="45535" hidden="1"/>
    <cellStyle name="Currency [0] 8225" xfId="16862" hidden="1"/>
    <cellStyle name="Currency [0] 8225" xfId="46250" hidden="1"/>
    <cellStyle name="Currency [0] 8226" xfId="16870" hidden="1"/>
    <cellStyle name="Currency [0] 8226" xfId="46258" hidden="1"/>
    <cellStyle name="Currency [0] 8227" xfId="16872" hidden="1"/>
    <cellStyle name="Currency [0] 8227" xfId="46260" hidden="1"/>
    <cellStyle name="Currency [0] 8228" xfId="16861" hidden="1"/>
    <cellStyle name="Currency [0] 8228" xfId="46249" hidden="1"/>
    <cellStyle name="Currency [0] 8229" xfId="16192" hidden="1"/>
    <cellStyle name="Currency [0] 8229" xfId="45580" hidden="1"/>
    <cellStyle name="Currency [0] 823" xfId="3201" hidden="1"/>
    <cellStyle name="Currency [0] 823" xfId="32590" hidden="1"/>
    <cellStyle name="Currency [0] 8230" xfId="16883" hidden="1"/>
    <cellStyle name="Currency [0] 8230" xfId="46271" hidden="1"/>
    <cellStyle name="Currency [0] 8231" xfId="16892" hidden="1"/>
    <cellStyle name="Currency [0] 8231" xfId="46280" hidden="1"/>
    <cellStyle name="Currency [0] 8232" xfId="16903" hidden="1"/>
    <cellStyle name="Currency [0] 8232" xfId="46291" hidden="1"/>
    <cellStyle name="Currency [0] 8233" xfId="16909" hidden="1"/>
    <cellStyle name="Currency [0] 8233" xfId="46297" hidden="1"/>
    <cellStyle name="Currency [0] 8234" xfId="16881" hidden="1"/>
    <cellStyle name="Currency [0] 8234" xfId="46269" hidden="1"/>
    <cellStyle name="Currency [0] 8235" xfId="16899" hidden="1"/>
    <cellStyle name="Currency [0] 8235" xfId="46287" hidden="1"/>
    <cellStyle name="Currency [0] 8236" xfId="16921" hidden="1"/>
    <cellStyle name="Currency [0] 8236" xfId="46309" hidden="1"/>
    <cellStyle name="Currency [0] 8237" xfId="16923" hidden="1"/>
    <cellStyle name="Currency [0] 8237" xfId="46311" hidden="1"/>
    <cellStyle name="Currency [0] 8238" xfId="16857" hidden="1"/>
    <cellStyle name="Currency [0] 8238" xfId="46245" hidden="1"/>
    <cellStyle name="Currency [0] 8239" xfId="16146" hidden="1"/>
    <cellStyle name="Currency [0] 8239" xfId="45534" hidden="1"/>
    <cellStyle name="Currency [0] 824" xfId="3233" hidden="1"/>
    <cellStyle name="Currency [0] 824" xfId="32622" hidden="1"/>
    <cellStyle name="Currency [0] 8240" xfId="16895" hidden="1"/>
    <cellStyle name="Currency [0] 8240" xfId="46283" hidden="1"/>
    <cellStyle name="Currency [0] 8241" xfId="16125" hidden="1"/>
    <cellStyle name="Currency [0] 8241" xfId="45513" hidden="1"/>
    <cellStyle name="Currency [0] 8242" xfId="16884" hidden="1"/>
    <cellStyle name="Currency [0] 8242" xfId="46272" hidden="1"/>
    <cellStyle name="Currency [0] 8243" xfId="16928" hidden="1"/>
    <cellStyle name="Currency [0] 8243" xfId="46316" hidden="1"/>
    <cellStyle name="Currency [0] 8244" xfId="16896" hidden="1"/>
    <cellStyle name="Currency [0] 8244" xfId="46284" hidden="1"/>
    <cellStyle name="Currency [0] 8245" xfId="16904" hidden="1"/>
    <cellStyle name="Currency [0] 8245" xfId="46292" hidden="1"/>
    <cellStyle name="Currency [0] 8246" xfId="16940" hidden="1"/>
    <cellStyle name="Currency [0] 8246" xfId="46328" hidden="1"/>
    <cellStyle name="Currency [0] 8247" xfId="16942" hidden="1"/>
    <cellStyle name="Currency [0] 8247" xfId="46330" hidden="1"/>
    <cellStyle name="Currency [0] 8248" xfId="16898" hidden="1"/>
    <cellStyle name="Currency [0] 8248" xfId="46286" hidden="1"/>
    <cellStyle name="Currency [0] 8249" xfId="16911" hidden="1"/>
    <cellStyle name="Currency [0] 8249" xfId="46299" hidden="1"/>
    <cellStyle name="Currency [0] 825" xfId="3279" hidden="1"/>
    <cellStyle name="Currency [0] 825" xfId="32668" hidden="1"/>
    <cellStyle name="Currency [0] 8250" xfId="16916" hidden="1"/>
    <cellStyle name="Currency [0] 8250" xfId="46304" hidden="1"/>
    <cellStyle name="Currency [0] 8251" xfId="16910" hidden="1"/>
    <cellStyle name="Currency [0] 8251" xfId="46298" hidden="1"/>
    <cellStyle name="Currency [0] 8252" xfId="16958" hidden="1"/>
    <cellStyle name="Currency [0] 8252" xfId="46346" hidden="1"/>
    <cellStyle name="Currency [0] 8253" xfId="16966" hidden="1"/>
    <cellStyle name="Currency [0] 8253" xfId="46354" hidden="1"/>
    <cellStyle name="Currency [0] 8254" xfId="16894" hidden="1"/>
    <cellStyle name="Currency [0] 8254" xfId="46282" hidden="1"/>
    <cellStyle name="Currency [0] 8255" xfId="16952" hidden="1"/>
    <cellStyle name="Currency [0] 8255" xfId="46340" hidden="1"/>
    <cellStyle name="Currency [0] 8256" xfId="16975" hidden="1"/>
    <cellStyle name="Currency [0] 8256" xfId="46363" hidden="1"/>
    <cellStyle name="Currency [0] 8257" xfId="16977" hidden="1"/>
    <cellStyle name="Currency [0] 8257" xfId="46365" hidden="1"/>
    <cellStyle name="Currency [0] 8258" xfId="16877" hidden="1"/>
    <cellStyle name="Currency [0] 8258" xfId="46265" hidden="1"/>
    <cellStyle name="Currency [0] 8259" xfId="16887" hidden="1"/>
    <cellStyle name="Currency [0] 8259" xfId="46275" hidden="1"/>
    <cellStyle name="Currency [0] 826" xfId="3280" hidden="1"/>
    <cellStyle name="Currency [0] 826" xfId="32669" hidden="1"/>
    <cellStyle name="Currency [0] 8260" xfId="16949" hidden="1"/>
    <cellStyle name="Currency [0] 8260" xfId="46337" hidden="1"/>
    <cellStyle name="Currency [0] 8261" xfId="16914" hidden="1"/>
    <cellStyle name="Currency [0] 8261" xfId="46302" hidden="1"/>
    <cellStyle name="Currency [0] 8262" xfId="16864" hidden="1"/>
    <cellStyle name="Currency [0] 8262" xfId="46252" hidden="1"/>
    <cellStyle name="Currency [0] 8263" xfId="16985" hidden="1"/>
    <cellStyle name="Currency [0] 8263" xfId="46373" hidden="1"/>
    <cellStyle name="Currency [0] 8264" xfId="16950" hidden="1"/>
    <cellStyle name="Currency [0] 8264" xfId="46338" hidden="1"/>
    <cellStyle name="Currency [0] 8265" xfId="16961" hidden="1"/>
    <cellStyle name="Currency [0] 8265" xfId="46349" hidden="1"/>
    <cellStyle name="Currency [0] 8266" xfId="16993" hidden="1"/>
    <cellStyle name="Currency [0] 8266" xfId="46381" hidden="1"/>
    <cellStyle name="Currency [0] 8267" xfId="16995" hidden="1"/>
    <cellStyle name="Currency [0] 8267" xfId="46383" hidden="1"/>
    <cellStyle name="Currency [0] 8268" xfId="16947" hidden="1"/>
    <cellStyle name="Currency [0] 8268" xfId="46335" hidden="1"/>
    <cellStyle name="Currency [0] 8269" xfId="16946" hidden="1"/>
    <cellStyle name="Currency [0] 8269" xfId="46334" hidden="1"/>
    <cellStyle name="Currency [0] 827" xfId="3257" hidden="1"/>
    <cellStyle name="Currency [0] 827" xfId="32646" hidden="1"/>
    <cellStyle name="Currency [0] 8270" xfId="16936" hidden="1"/>
    <cellStyle name="Currency [0] 8270" xfId="46324" hidden="1"/>
    <cellStyle name="Currency [0] 8271" xfId="16932" hidden="1"/>
    <cellStyle name="Currency [0] 8271" xfId="46320" hidden="1"/>
    <cellStyle name="Currency [0] 8272" xfId="16934" hidden="1"/>
    <cellStyle name="Currency [0] 8272" xfId="46322" hidden="1"/>
    <cellStyle name="Currency [0] 8273" xfId="17002" hidden="1"/>
    <cellStyle name="Currency [0] 8273" xfId="46390" hidden="1"/>
    <cellStyle name="Currency [0] 8274" xfId="16161" hidden="1"/>
    <cellStyle name="Currency [0] 8274" xfId="45549" hidden="1"/>
    <cellStyle name="Currency [0] 8275" xfId="16980" hidden="1"/>
    <cellStyle name="Currency [0] 8275" xfId="46368" hidden="1"/>
    <cellStyle name="Currency [0] 8276" xfId="17008" hidden="1"/>
    <cellStyle name="Currency [0] 8276" xfId="46396" hidden="1"/>
    <cellStyle name="Currency [0] 8277" xfId="17010" hidden="1"/>
    <cellStyle name="Currency [0] 8277" xfId="46398" hidden="1"/>
    <cellStyle name="Currency [0] 8278" xfId="16885" hidden="1"/>
    <cellStyle name="Currency [0] 8278" xfId="46273" hidden="1"/>
    <cellStyle name="Currency [0] 8279" xfId="16959" hidden="1"/>
    <cellStyle name="Currency [0] 8279" xfId="46347" hidden="1"/>
    <cellStyle name="Currency [0] 828" xfId="3263" hidden="1"/>
    <cellStyle name="Currency [0] 828" xfId="32652" hidden="1"/>
    <cellStyle name="Currency [0] 8280" xfId="16915" hidden="1"/>
    <cellStyle name="Currency [0] 8280" xfId="46303" hidden="1"/>
    <cellStyle name="Currency [0] 8281" xfId="16951" hidden="1"/>
    <cellStyle name="Currency [0] 8281" xfId="46339" hidden="1"/>
    <cellStyle name="Currency [0] 8282" xfId="16955" hidden="1"/>
    <cellStyle name="Currency [0] 8282" xfId="46343" hidden="1"/>
    <cellStyle name="Currency [0] 8283" xfId="17016" hidden="1"/>
    <cellStyle name="Currency [0] 8283" xfId="46404" hidden="1"/>
    <cellStyle name="Currency [0] 8284" xfId="16174" hidden="1"/>
    <cellStyle name="Currency [0] 8284" xfId="45562" hidden="1"/>
    <cellStyle name="Currency [0] 8285" xfId="16998" hidden="1"/>
    <cellStyle name="Currency [0] 8285" xfId="46386" hidden="1"/>
    <cellStyle name="Currency [0] 8286" xfId="17021" hidden="1"/>
    <cellStyle name="Currency [0] 8286" xfId="46409" hidden="1"/>
    <cellStyle name="Currency [0] 8287" xfId="17023" hidden="1"/>
    <cellStyle name="Currency [0] 8287" xfId="46411" hidden="1"/>
    <cellStyle name="Currency [0] 8288" xfId="16879" hidden="1"/>
    <cellStyle name="Currency [0] 8288" xfId="46267" hidden="1"/>
    <cellStyle name="Currency [0] 8289" xfId="16978" hidden="1"/>
    <cellStyle name="Currency [0] 8289" xfId="46366" hidden="1"/>
    <cellStyle name="Currency [0] 829" xfId="3277" hidden="1"/>
    <cellStyle name="Currency [0] 829" xfId="32666" hidden="1"/>
    <cellStyle name="Currency [0] 8290" xfId="16945" hidden="1"/>
    <cellStyle name="Currency [0] 8290" xfId="46333" hidden="1"/>
    <cellStyle name="Currency [0] 8291" xfId="16963" hidden="1"/>
    <cellStyle name="Currency [0] 8291" xfId="46351" hidden="1"/>
    <cellStyle name="Currency [0] 8292" xfId="16960" hidden="1"/>
    <cellStyle name="Currency [0] 8292" xfId="46348" hidden="1"/>
    <cellStyle name="Currency [0] 8293" xfId="17027" hidden="1"/>
    <cellStyle name="Currency [0] 8293" xfId="46415" hidden="1"/>
    <cellStyle name="Currency [0] 8294" xfId="16912" hidden="1"/>
    <cellStyle name="Currency [0] 8294" xfId="46300" hidden="1"/>
    <cellStyle name="Currency [0] 8295" xfId="17012" hidden="1"/>
    <cellStyle name="Currency [0] 8295" xfId="46400" hidden="1"/>
    <cellStyle name="Currency [0] 8296" xfId="17034" hidden="1"/>
    <cellStyle name="Currency [0] 8296" xfId="46422" hidden="1"/>
    <cellStyle name="Currency [0] 8297" xfId="17036" hidden="1"/>
    <cellStyle name="Currency [0] 8297" xfId="46424" hidden="1"/>
    <cellStyle name="Currency [0] 8298" xfId="16964" hidden="1"/>
    <cellStyle name="Currency [0] 8298" xfId="46352" hidden="1"/>
    <cellStyle name="Currency [0] 8299" xfId="16996" hidden="1"/>
    <cellStyle name="Currency [0] 8299" xfId="46384" hidden="1"/>
    <cellStyle name="Currency [0] 83" xfId="2399" hidden="1"/>
    <cellStyle name="Currency [0] 83" xfId="31788" hidden="1"/>
    <cellStyle name="Currency [0] 830" xfId="3264" hidden="1"/>
    <cellStyle name="Currency [0] 830" xfId="32653" hidden="1"/>
    <cellStyle name="Currency [0] 8300" xfId="16126" hidden="1"/>
    <cellStyle name="Currency [0] 8300" xfId="45514" hidden="1"/>
    <cellStyle name="Currency [0] 8301" xfId="16982" hidden="1"/>
    <cellStyle name="Currency [0] 8301" xfId="46370" hidden="1"/>
    <cellStyle name="Currency [0] 8302" xfId="16979" hidden="1"/>
    <cellStyle name="Currency [0] 8302" xfId="46367" hidden="1"/>
    <cellStyle name="Currency [0] 8303" xfId="17040" hidden="1"/>
    <cellStyle name="Currency [0] 8303" xfId="46428" hidden="1"/>
    <cellStyle name="Currency [0] 8304" xfId="16875" hidden="1"/>
    <cellStyle name="Currency [0] 8304" xfId="46263" hidden="1"/>
    <cellStyle name="Currency [0] 8305" xfId="17024" hidden="1"/>
    <cellStyle name="Currency [0] 8305" xfId="46412" hidden="1"/>
    <cellStyle name="Currency [0] 8306" xfId="17044" hidden="1"/>
    <cellStyle name="Currency [0] 8306" xfId="46432" hidden="1"/>
    <cellStyle name="Currency [0] 8307" xfId="17046" hidden="1"/>
    <cellStyle name="Currency [0] 8307" xfId="46434" hidden="1"/>
    <cellStyle name="Currency [0] 8308" xfId="16983" hidden="1"/>
    <cellStyle name="Currency [0] 8308" xfId="46371" hidden="1"/>
    <cellStyle name="Currency [0] 8309" xfId="17011" hidden="1"/>
    <cellStyle name="Currency [0] 8309" xfId="46399" hidden="1"/>
    <cellStyle name="Currency [0] 831" xfId="3281" hidden="1"/>
    <cellStyle name="Currency [0] 831" xfId="32670" hidden="1"/>
    <cellStyle name="Currency [0] 8310" xfId="16971" hidden="1"/>
    <cellStyle name="Currency [0] 8310" xfId="46359" hidden="1"/>
    <cellStyle name="Currency [0] 8311" xfId="17000" hidden="1"/>
    <cellStyle name="Currency [0] 8311" xfId="46388" hidden="1"/>
    <cellStyle name="Currency [0] 8312" xfId="16997" hidden="1"/>
    <cellStyle name="Currency [0] 8312" xfId="46385" hidden="1"/>
    <cellStyle name="Currency [0] 8313" xfId="17050" hidden="1"/>
    <cellStyle name="Currency [0] 8313" xfId="46438" hidden="1"/>
    <cellStyle name="Currency [0] 8314" xfId="16878" hidden="1"/>
    <cellStyle name="Currency [0] 8314" xfId="46266" hidden="1"/>
    <cellStyle name="Currency [0] 8315" xfId="17037" hidden="1"/>
    <cellStyle name="Currency [0] 8315" xfId="46425" hidden="1"/>
    <cellStyle name="Currency [0] 8316" xfId="17054" hidden="1"/>
    <cellStyle name="Currency [0] 8316" xfId="46442" hidden="1"/>
    <cellStyle name="Currency [0] 8317" xfId="17056" hidden="1"/>
    <cellStyle name="Currency [0] 8317" xfId="46444" hidden="1"/>
    <cellStyle name="Currency [0] 8318" xfId="16937" hidden="1"/>
    <cellStyle name="Currency [0] 8318" xfId="46325" hidden="1"/>
    <cellStyle name="Currency [0] 8319" xfId="16973" hidden="1"/>
    <cellStyle name="Currency [0] 8319" xfId="46361" hidden="1"/>
    <cellStyle name="Currency [0] 832" xfId="3282" hidden="1"/>
    <cellStyle name="Currency [0] 832" xfId="32671" hidden="1"/>
    <cellStyle name="Currency [0] 8320" xfId="17042" hidden="1"/>
    <cellStyle name="Currency [0] 8320" xfId="46430" hidden="1"/>
    <cellStyle name="Currency [0] 8321" xfId="17030" hidden="1"/>
    <cellStyle name="Currency [0] 8321" xfId="46418" hidden="1"/>
    <cellStyle name="Currency [0] 8322" xfId="17047" hidden="1"/>
    <cellStyle name="Currency [0] 8322" xfId="46435" hidden="1"/>
    <cellStyle name="Currency [0] 8323" xfId="17058" hidden="1"/>
    <cellStyle name="Currency [0] 8323" xfId="46446" hidden="1"/>
    <cellStyle name="Currency [0] 8324" xfId="16906" hidden="1"/>
    <cellStyle name="Currency [0] 8324" xfId="46294" hidden="1"/>
    <cellStyle name="Currency [0] 8325" xfId="16970" hidden="1"/>
    <cellStyle name="Currency [0] 8325" xfId="46358" hidden="1"/>
    <cellStyle name="Currency [0] 8326" xfId="17062" hidden="1"/>
    <cellStyle name="Currency [0] 8326" xfId="46450" hidden="1"/>
    <cellStyle name="Currency [0] 8327" xfId="17064" hidden="1"/>
    <cellStyle name="Currency [0] 8327" xfId="46452" hidden="1"/>
    <cellStyle name="Currency [0] 8328" xfId="17019" hidden="1"/>
    <cellStyle name="Currency [0] 8328" xfId="46407" hidden="1"/>
    <cellStyle name="Currency [0] 8329" xfId="17031" hidden="1"/>
    <cellStyle name="Currency [0] 8329" xfId="46419" hidden="1"/>
    <cellStyle name="Currency [0] 833" xfId="3278" hidden="1"/>
    <cellStyle name="Currency [0] 833" xfId="32667" hidden="1"/>
    <cellStyle name="Currency [0] 8330" xfId="17059" hidden="1"/>
    <cellStyle name="Currency [0] 8330" xfId="46447" hidden="1"/>
    <cellStyle name="Currency [0] 8331" xfId="17032" hidden="1"/>
    <cellStyle name="Currency [0] 8331" xfId="46420" hidden="1"/>
    <cellStyle name="Currency [0] 8332" xfId="17065" hidden="1"/>
    <cellStyle name="Currency [0] 8332" xfId="46453" hidden="1"/>
    <cellStyle name="Currency [0] 8333" xfId="17067" hidden="1"/>
    <cellStyle name="Currency [0] 8333" xfId="46455" hidden="1"/>
    <cellStyle name="Currency [0] 8334" xfId="17060" hidden="1"/>
    <cellStyle name="Currency [0] 8334" xfId="46448" hidden="1"/>
    <cellStyle name="Currency [0] 8335" xfId="17006" hidden="1"/>
    <cellStyle name="Currency [0] 8335" xfId="46394" hidden="1"/>
    <cellStyle name="Currency [0] 8336" xfId="17069" hidden="1"/>
    <cellStyle name="Currency [0] 8336" xfId="46457" hidden="1"/>
    <cellStyle name="Currency [0] 8337" xfId="17071" hidden="1"/>
    <cellStyle name="Currency [0] 8337" xfId="46459" hidden="1"/>
    <cellStyle name="Currency [0] 8338" xfId="2389" hidden="1"/>
    <cellStyle name="Currency [0] 8338" xfId="31779" hidden="1"/>
    <cellStyle name="Currency [0] 8339" xfId="17073" hidden="1"/>
    <cellStyle name="Currency [0] 8339" xfId="46461" hidden="1"/>
    <cellStyle name="Currency [0] 834" xfId="3251" hidden="1"/>
    <cellStyle name="Currency [0] 834" xfId="32640" hidden="1"/>
    <cellStyle name="Currency [0] 8340" xfId="17075" hidden="1"/>
    <cellStyle name="Currency [0] 8340" xfId="46463" hidden="1"/>
    <cellStyle name="Currency [0] 8341" xfId="17077" hidden="1"/>
    <cellStyle name="Currency [0] 8341" xfId="46465" hidden="1"/>
    <cellStyle name="Currency [0] 8342" xfId="17079" hidden="1"/>
    <cellStyle name="Currency [0] 8342" xfId="46467" hidden="1"/>
    <cellStyle name="Currency [0] 8343" xfId="17081" hidden="1"/>
    <cellStyle name="Currency [0] 8343" xfId="46469" hidden="1"/>
    <cellStyle name="Currency [0] 8344" xfId="17086" hidden="1"/>
    <cellStyle name="Currency [0] 8344" xfId="46473" hidden="1"/>
    <cellStyle name="Currency [0] 8345" xfId="17093" hidden="1"/>
    <cellStyle name="Currency [0] 8345" xfId="46480" hidden="1"/>
    <cellStyle name="Currency [0] 8346" xfId="17096" hidden="1"/>
    <cellStyle name="Currency [0] 8346" xfId="46483" hidden="1"/>
    <cellStyle name="Currency [0] 8347" xfId="17100" hidden="1"/>
    <cellStyle name="Currency [0] 8347" xfId="46487" hidden="1"/>
    <cellStyle name="Currency [0] 8348" xfId="17101" hidden="1"/>
    <cellStyle name="Currency [0] 8348" xfId="46488" hidden="1"/>
    <cellStyle name="Currency [0] 8349" xfId="17092" hidden="1"/>
    <cellStyle name="Currency [0] 8349" xfId="46479" hidden="1"/>
    <cellStyle name="Currency [0] 835" xfId="3283" hidden="1"/>
    <cellStyle name="Currency [0] 835" xfId="32672" hidden="1"/>
    <cellStyle name="Currency [0] 8350" xfId="17098" hidden="1"/>
    <cellStyle name="Currency [0] 8350" xfId="46485" hidden="1"/>
    <cellStyle name="Currency [0] 8351" xfId="17102" hidden="1"/>
    <cellStyle name="Currency [0] 8351" xfId="46489" hidden="1"/>
    <cellStyle name="Currency [0] 8352" xfId="17103" hidden="1"/>
    <cellStyle name="Currency [0] 8352" xfId="46490" hidden="1"/>
    <cellStyle name="Currency [0] 8353" xfId="17097" hidden="1"/>
    <cellStyle name="Currency [0] 8353" xfId="46484" hidden="1"/>
    <cellStyle name="Currency [0] 8354" xfId="17087" hidden="1"/>
    <cellStyle name="Currency [0] 8354" xfId="46474" hidden="1"/>
    <cellStyle name="Currency [0] 8355" xfId="17109" hidden="1"/>
    <cellStyle name="Currency [0] 8355" xfId="46496" hidden="1"/>
    <cellStyle name="Currency [0] 8356" xfId="17113" hidden="1"/>
    <cellStyle name="Currency [0] 8356" xfId="46500" hidden="1"/>
    <cellStyle name="Currency [0] 8357" xfId="17119" hidden="1"/>
    <cellStyle name="Currency [0] 8357" xfId="46506" hidden="1"/>
    <cellStyle name="Currency [0] 8358" xfId="17122" hidden="1"/>
    <cellStyle name="Currency [0] 8358" xfId="46509" hidden="1"/>
    <cellStyle name="Currency [0] 8359" xfId="17108" hidden="1"/>
    <cellStyle name="Currency [0] 8359" xfId="46495" hidden="1"/>
    <cellStyle name="Currency [0] 836" xfId="3284" hidden="1"/>
    <cellStyle name="Currency [0] 836" xfId="32673" hidden="1"/>
    <cellStyle name="Currency [0] 8360" xfId="17118" hidden="1"/>
    <cellStyle name="Currency [0] 8360" xfId="46505" hidden="1"/>
    <cellStyle name="Currency [0] 8361" xfId="17129" hidden="1"/>
    <cellStyle name="Currency [0] 8361" xfId="46516" hidden="1"/>
    <cellStyle name="Currency [0] 8362" xfId="17130" hidden="1"/>
    <cellStyle name="Currency [0] 8362" xfId="46517" hidden="1"/>
    <cellStyle name="Currency [0] 8363" xfId="17095" hidden="1"/>
    <cellStyle name="Currency [0] 8363" xfId="46482" hidden="1"/>
    <cellStyle name="Currency [0] 8364" xfId="17089" hidden="1"/>
    <cellStyle name="Currency [0] 8364" xfId="46476" hidden="1"/>
    <cellStyle name="Currency [0] 8365" xfId="17115" hidden="1"/>
    <cellStyle name="Currency [0] 8365" xfId="46502" hidden="1"/>
    <cellStyle name="Currency [0] 8366" xfId="17091" hidden="1"/>
    <cellStyle name="Currency [0] 8366" xfId="46478" hidden="1"/>
    <cellStyle name="Currency [0] 8367" xfId="17110" hidden="1"/>
    <cellStyle name="Currency [0] 8367" xfId="46497" hidden="1"/>
    <cellStyle name="Currency [0] 8368" xfId="17131" hidden="1"/>
    <cellStyle name="Currency [0] 8368" xfId="46518" hidden="1"/>
    <cellStyle name="Currency [0] 8369" xfId="17116" hidden="1"/>
    <cellStyle name="Currency [0] 8369" xfId="46503" hidden="1"/>
    <cellStyle name="Currency [0] 837" xfId="3148" hidden="1"/>
    <cellStyle name="Currency [0] 837" xfId="32537" hidden="1"/>
    <cellStyle name="Currency [0] 8370" xfId="17120" hidden="1"/>
    <cellStyle name="Currency [0] 8370" xfId="46507" hidden="1"/>
    <cellStyle name="Currency [0] 8371" xfId="17136" hidden="1"/>
    <cellStyle name="Currency [0] 8371" xfId="46523" hidden="1"/>
    <cellStyle name="Currency [0] 8372" xfId="17137" hidden="1"/>
    <cellStyle name="Currency [0] 8372" xfId="46524" hidden="1"/>
    <cellStyle name="Currency [0] 8373" xfId="17117" hidden="1"/>
    <cellStyle name="Currency [0] 8373" xfId="46504" hidden="1"/>
    <cellStyle name="Currency [0] 8374" xfId="17124" hidden="1"/>
    <cellStyle name="Currency [0] 8374" xfId="46511" hidden="1"/>
    <cellStyle name="Currency [0] 8375" xfId="17128" hidden="1"/>
    <cellStyle name="Currency [0] 8375" xfId="46515" hidden="1"/>
    <cellStyle name="Currency [0] 8376" xfId="17123" hidden="1"/>
    <cellStyle name="Currency [0] 8376" xfId="46510" hidden="1"/>
    <cellStyle name="Currency [0] 8377" xfId="17146" hidden="1"/>
    <cellStyle name="Currency [0] 8377" xfId="46533" hidden="1"/>
    <cellStyle name="Currency [0] 8378" xfId="17152" hidden="1"/>
    <cellStyle name="Currency [0] 8378" xfId="46539" hidden="1"/>
    <cellStyle name="Currency [0] 8379" xfId="17114" hidden="1"/>
    <cellStyle name="Currency [0] 8379" xfId="46501" hidden="1"/>
    <cellStyle name="Currency [0] 838" xfId="3158" hidden="1"/>
    <cellStyle name="Currency [0] 838" xfId="32547" hidden="1"/>
    <cellStyle name="Currency [0] 8380" xfId="17144" hidden="1"/>
    <cellStyle name="Currency [0] 8380" xfId="46531" hidden="1"/>
    <cellStyle name="Currency [0] 8381" xfId="17156" hidden="1"/>
    <cellStyle name="Currency [0] 8381" xfId="46543" hidden="1"/>
    <cellStyle name="Currency [0] 8382" xfId="17157" hidden="1"/>
    <cellStyle name="Currency [0] 8382" xfId="46544" hidden="1"/>
    <cellStyle name="Currency [0] 8383" xfId="17105" hidden="1"/>
    <cellStyle name="Currency [0] 8383" xfId="46492" hidden="1"/>
    <cellStyle name="Currency [0] 8384" xfId="17112" hidden="1"/>
    <cellStyle name="Currency [0] 8384" xfId="46499" hidden="1"/>
    <cellStyle name="Currency [0] 8385" xfId="17141" hidden="1"/>
    <cellStyle name="Currency [0] 8385" xfId="46528" hidden="1"/>
    <cellStyle name="Currency [0] 8386" xfId="17126" hidden="1"/>
    <cellStyle name="Currency [0] 8386" xfId="46513" hidden="1"/>
    <cellStyle name="Currency [0] 8387" xfId="17099" hidden="1"/>
    <cellStyle name="Currency [0] 8387" xfId="46486" hidden="1"/>
    <cellStyle name="Currency [0] 8388" xfId="17163" hidden="1"/>
    <cellStyle name="Currency [0] 8388" xfId="46550" hidden="1"/>
    <cellStyle name="Currency [0] 8389" xfId="17142" hidden="1"/>
    <cellStyle name="Currency [0] 8389" xfId="46529" hidden="1"/>
    <cellStyle name="Currency [0] 839" xfId="3286" hidden="1"/>
    <cellStyle name="Currency [0] 839" xfId="32675" hidden="1"/>
    <cellStyle name="Currency [0] 8390" xfId="17149" hidden="1"/>
    <cellStyle name="Currency [0] 8390" xfId="46536" hidden="1"/>
    <cellStyle name="Currency [0] 8391" xfId="17164" hidden="1"/>
    <cellStyle name="Currency [0] 8391" xfId="46551" hidden="1"/>
    <cellStyle name="Currency [0] 8392" xfId="17165" hidden="1"/>
    <cellStyle name="Currency [0] 8392" xfId="46552" hidden="1"/>
    <cellStyle name="Currency [0] 8393" xfId="17140" hidden="1"/>
    <cellStyle name="Currency [0] 8393" xfId="46527" hidden="1"/>
    <cellStyle name="Currency [0] 8394" xfId="17139" hidden="1"/>
    <cellStyle name="Currency [0] 8394" xfId="46526" hidden="1"/>
    <cellStyle name="Currency [0] 8395" xfId="17134" hidden="1"/>
    <cellStyle name="Currency [0] 8395" xfId="46521" hidden="1"/>
    <cellStyle name="Currency [0] 8396" xfId="17132" hidden="1"/>
    <cellStyle name="Currency [0] 8396" xfId="46519" hidden="1"/>
    <cellStyle name="Currency [0] 8397" xfId="17133" hidden="1"/>
    <cellStyle name="Currency [0] 8397" xfId="46520" hidden="1"/>
    <cellStyle name="Currency [0] 8398" xfId="17170" hidden="1"/>
    <cellStyle name="Currency [0] 8398" xfId="46557" hidden="1"/>
    <cellStyle name="Currency [0] 8399" xfId="17090" hidden="1"/>
    <cellStyle name="Currency [0] 8399" xfId="46477" hidden="1"/>
    <cellStyle name="Currency [0] 84" xfId="2466" hidden="1"/>
    <cellStyle name="Currency [0] 84" xfId="31855" hidden="1"/>
    <cellStyle name="Currency [0] 840" xfId="3290" hidden="1"/>
    <cellStyle name="Currency [0] 840" xfId="32679" hidden="1"/>
    <cellStyle name="Currency [0] 8400" xfId="17160" hidden="1"/>
    <cellStyle name="Currency [0] 8400" xfId="46547" hidden="1"/>
    <cellStyle name="Currency [0] 8401" xfId="17172" hidden="1"/>
    <cellStyle name="Currency [0] 8401" xfId="46559" hidden="1"/>
    <cellStyle name="Currency [0] 8402" xfId="17173" hidden="1"/>
    <cellStyle name="Currency [0] 8402" xfId="46560" hidden="1"/>
    <cellStyle name="Currency [0] 8403" xfId="17111" hidden="1"/>
    <cellStyle name="Currency [0] 8403" xfId="46498" hidden="1"/>
    <cellStyle name="Currency [0] 8404" xfId="17147" hidden="1"/>
    <cellStyle name="Currency [0] 8404" xfId="46534" hidden="1"/>
    <cellStyle name="Currency [0] 8405" xfId="17127" hidden="1"/>
    <cellStyle name="Currency [0] 8405" xfId="46514" hidden="1"/>
    <cellStyle name="Currency [0] 8406" xfId="17143" hidden="1"/>
    <cellStyle name="Currency [0] 8406" xfId="46530" hidden="1"/>
    <cellStyle name="Currency [0] 8407" xfId="17145" hidden="1"/>
    <cellStyle name="Currency [0] 8407" xfId="46532" hidden="1"/>
    <cellStyle name="Currency [0] 8408" xfId="17176" hidden="1"/>
    <cellStyle name="Currency [0] 8408" xfId="46563" hidden="1"/>
    <cellStyle name="Currency [0] 8409" xfId="17088" hidden="1"/>
    <cellStyle name="Currency [0] 8409" xfId="46475" hidden="1"/>
    <cellStyle name="Currency [0] 841" xfId="3291" hidden="1"/>
    <cellStyle name="Currency [0] 841" xfId="32680" hidden="1"/>
    <cellStyle name="Currency [0] 8410" xfId="17168" hidden="1"/>
    <cellStyle name="Currency [0] 8410" xfId="46555" hidden="1"/>
    <cellStyle name="Currency [0] 8411" xfId="17178" hidden="1"/>
    <cellStyle name="Currency [0] 8411" xfId="46565" hidden="1"/>
    <cellStyle name="Currency [0] 8412" xfId="17179" hidden="1"/>
    <cellStyle name="Currency [0] 8412" xfId="46566" hidden="1"/>
    <cellStyle name="Currency [0] 8413" xfId="17107" hidden="1"/>
    <cellStyle name="Currency [0] 8413" xfId="46494" hidden="1"/>
    <cellStyle name="Currency [0] 8414" xfId="17158" hidden="1"/>
    <cellStyle name="Currency [0] 8414" xfId="46545" hidden="1"/>
    <cellStyle name="Currency [0] 8415" xfId="17138" hidden="1"/>
    <cellStyle name="Currency [0] 8415" xfId="46525" hidden="1"/>
    <cellStyle name="Currency [0] 8416" xfId="17150" hidden="1"/>
    <cellStyle name="Currency [0] 8416" xfId="46537" hidden="1"/>
    <cellStyle name="Currency [0] 8417" xfId="17148" hidden="1"/>
    <cellStyle name="Currency [0] 8417" xfId="46535" hidden="1"/>
    <cellStyle name="Currency [0] 8418" xfId="17181" hidden="1"/>
    <cellStyle name="Currency [0] 8418" xfId="46568" hidden="1"/>
    <cellStyle name="Currency [0] 8419" xfId="17125" hidden="1"/>
    <cellStyle name="Currency [0] 8419" xfId="46512" hidden="1"/>
    <cellStyle name="Currency [0] 842" xfId="3140" hidden="1"/>
    <cellStyle name="Currency [0] 842" xfId="32529" hidden="1"/>
    <cellStyle name="Currency [0] 8420" xfId="17175" hidden="1"/>
    <cellStyle name="Currency [0] 8420" xfId="46562" hidden="1"/>
    <cellStyle name="Currency [0] 8421" xfId="17185" hidden="1"/>
    <cellStyle name="Currency [0] 8421" xfId="46572" hidden="1"/>
    <cellStyle name="Currency [0] 8422" xfId="17186" hidden="1"/>
    <cellStyle name="Currency [0] 8422" xfId="46573" hidden="1"/>
    <cellStyle name="Currency [0] 8423" xfId="17151" hidden="1"/>
    <cellStyle name="Currency [0] 8423" xfId="46538" hidden="1"/>
    <cellStyle name="Currency [0] 8424" xfId="17166" hidden="1"/>
    <cellStyle name="Currency [0] 8424" xfId="46553" hidden="1"/>
    <cellStyle name="Currency [0] 8425" xfId="17094" hidden="1"/>
    <cellStyle name="Currency [0] 8425" xfId="46481" hidden="1"/>
    <cellStyle name="Currency [0] 8426" xfId="17161" hidden="1"/>
    <cellStyle name="Currency [0] 8426" xfId="46548" hidden="1"/>
    <cellStyle name="Currency [0] 8427" xfId="17159" hidden="1"/>
    <cellStyle name="Currency [0] 8427" xfId="46546" hidden="1"/>
    <cellStyle name="Currency [0] 8428" xfId="17188" hidden="1"/>
    <cellStyle name="Currency [0] 8428" xfId="46575" hidden="1"/>
    <cellStyle name="Currency [0] 8429" xfId="17104" hidden="1"/>
    <cellStyle name="Currency [0] 8429" xfId="46491" hidden="1"/>
    <cellStyle name="Currency [0] 843" xfId="3288" hidden="1"/>
    <cellStyle name="Currency [0] 843" xfId="32677" hidden="1"/>
    <cellStyle name="Currency [0] 8430" xfId="17180" hidden="1"/>
    <cellStyle name="Currency [0] 8430" xfId="46567" hidden="1"/>
    <cellStyle name="Currency [0] 8431" xfId="17190" hidden="1"/>
    <cellStyle name="Currency [0] 8431" xfId="46577" hidden="1"/>
    <cellStyle name="Currency [0] 8432" xfId="17191" hidden="1"/>
    <cellStyle name="Currency [0] 8432" xfId="46578" hidden="1"/>
    <cellStyle name="Currency [0] 8433" xfId="17162" hidden="1"/>
    <cellStyle name="Currency [0] 8433" xfId="46549" hidden="1"/>
    <cellStyle name="Currency [0] 8434" xfId="17174" hidden="1"/>
    <cellStyle name="Currency [0] 8434" xfId="46561" hidden="1"/>
    <cellStyle name="Currency [0] 8435" xfId="17154" hidden="1"/>
    <cellStyle name="Currency [0] 8435" xfId="46541" hidden="1"/>
    <cellStyle name="Currency [0] 8436" xfId="17169" hidden="1"/>
    <cellStyle name="Currency [0] 8436" xfId="46556" hidden="1"/>
    <cellStyle name="Currency [0] 8437" xfId="17167" hidden="1"/>
    <cellStyle name="Currency [0] 8437" xfId="46554" hidden="1"/>
    <cellStyle name="Currency [0] 8438" xfId="17193" hidden="1"/>
    <cellStyle name="Currency [0] 8438" xfId="46580" hidden="1"/>
    <cellStyle name="Currency [0] 8439" xfId="17106" hidden="1"/>
    <cellStyle name="Currency [0] 8439" xfId="46493" hidden="1"/>
    <cellStyle name="Currency [0] 844" xfId="3292" hidden="1"/>
    <cellStyle name="Currency [0] 844" xfId="32681" hidden="1"/>
    <cellStyle name="Currency [0] 8440" xfId="17187" hidden="1"/>
    <cellStyle name="Currency [0] 8440" xfId="46574" hidden="1"/>
    <cellStyle name="Currency [0] 8441" xfId="17194" hidden="1"/>
    <cellStyle name="Currency [0] 8441" xfId="46581" hidden="1"/>
    <cellStyle name="Currency [0] 8442" xfId="17195" hidden="1"/>
    <cellStyle name="Currency [0] 8442" xfId="46582" hidden="1"/>
    <cellStyle name="Currency [0] 8443" xfId="17135" hidden="1"/>
    <cellStyle name="Currency [0] 8443" xfId="46522" hidden="1"/>
    <cellStyle name="Currency [0] 8444" xfId="17155" hidden="1"/>
    <cellStyle name="Currency [0] 8444" xfId="46542" hidden="1"/>
    <cellStyle name="Currency [0] 8445" xfId="17189" hidden="1"/>
    <cellStyle name="Currency [0] 8445" xfId="46576" hidden="1"/>
    <cellStyle name="Currency [0] 8446" xfId="17182" hidden="1"/>
    <cellStyle name="Currency [0] 8446" xfId="46569" hidden="1"/>
    <cellStyle name="Currency [0] 8447" xfId="17192" hidden="1"/>
    <cellStyle name="Currency [0] 8447" xfId="46579" hidden="1"/>
    <cellStyle name="Currency [0] 8448" xfId="17196" hidden="1"/>
    <cellStyle name="Currency [0] 8448" xfId="46583" hidden="1"/>
    <cellStyle name="Currency [0] 8449" xfId="17121" hidden="1"/>
    <cellStyle name="Currency [0] 8449" xfId="46508" hidden="1"/>
    <cellStyle name="Currency [0] 845" xfId="3293" hidden="1"/>
    <cellStyle name="Currency [0] 845" xfId="32682" hidden="1"/>
    <cellStyle name="Currency [0] 8450" xfId="17153" hidden="1"/>
    <cellStyle name="Currency [0] 8450" xfId="46540" hidden="1"/>
    <cellStyle name="Currency [0] 8451" xfId="17199" hidden="1"/>
    <cellStyle name="Currency [0] 8451" xfId="46586" hidden="1"/>
    <cellStyle name="Currency [0] 8452" xfId="17200" hidden="1"/>
    <cellStyle name="Currency [0] 8452" xfId="46587" hidden="1"/>
    <cellStyle name="Currency [0] 8453" xfId="17177" hidden="1"/>
    <cellStyle name="Currency [0] 8453" xfId="46564" hidden="1"/>
    <cellStyle name="Currency [0] 8454" xfId="17183" hidden="1"/>
    <cellStyle name="Currency [0] 8454" xfId="46570" hidden="1"/>
    <cellStyle name="Currency [0] 8455" xfId="17197" hidden="1"/>
    <cellStyle name="Currency [0] 8455" xfId="46584" hidden="1"/>
    <cellStyle name="Currency [0] 8456" xfId="17184" hidden="1"/>
    <cellStyle name="Currency [0] 8456" xfId="46571" hidden="1"/>
    <cellStyle name="Currency [0] 8457" xfId="17201" hidden="1"/>
    <cellStyle name="Currency [0] 8457" xfId="46588" hidden="1"/>
    <cellStyle name="Currency [0] 8458" xfId="17202" hidden="1"/>
    <cellStyle name="Currency [0] 8458" xfId="46589" hidden="1"/>
    <cellStyle name="Currency [0] 8459" xfId="17198" hidden="1"/>
    <cellStyle name="Currency [0] 8459" xfId="46585" hidden="1"/>
    <cellStyle name="Currency [0] 846" xfId="3287" hidden="1"/>
    <cellStyle name="Currency [0] 846" xfId="32676" hidden="1"/>
    <cellStyle name="Currency [0] 8460" xfId="17171" hidden="1"/>
    <cellStyle name="Currency [0] 8460" xfId="46558" hidden="1"/>
    <cellStyle name="Currency [0] 8461" xfId="17203" hidden="1"/>
    <cellStyle name="Currency [0] 8461" xfId="46590" hidden="1"/>
    <cellStyle name="Currency [0] 8462" xfId="17204" hidden="1"/>
    <cellStyle name="Currency [0] 8462" xfId="46591" hidden="1"/>
    <cellStyle name="Currency [0] 8463" xfId="17229" hidden="1"/>
    <cellStyle name="Currency [0] 8463" xfId="46616" hidden="1"/>
    <cellStyle name="Currency [0] 8464" xfId="17237" hidden="1"/>
    <cellStyle name="Currency [0] 8464" xfId="46624" hidden="1"/>
    <cellStyle name="Currency [0] 8465" xfId="17240" hidden="1"/>
    <cellStyle name="Currency [0] 8465" xfId="46627" hidden="1"/>
    <cellStyle name="Currency [0] 8466" xfId="17244" hidden="1"/>
    <cellStyle name="Currency [0] 8466" xfId="46631" hidden="1"/>
    <cellStyle name="Currency [0] 8467" xfId="17246" hidden="1"/>
    <cellStyle name="Currency [0] 8467" xfId="46633" hidden="1"/>
    <cellStyle name="Currency [0] 8468" xfId="17236" hidden="1"/>
    <cellStyle name="Currency [0] 8468" xfId="46623" hidden="1"/>
    <cellStyle name="Currency [0] 8469" xfId="17242" hidden="1"/>
    <cellStyle name="Currency [0] 8469" xfId="46629" hidden="1"/>
    <cellStyle name="Currency [0] 847" xfId="3147" hidden="1"/>
    <cellStyle name="Currency [0] 847" xfId="32536" hidden="1"/>
    <cellStyle name="Currency [0] 8470" xfId="17248" hidden="1"/>
    <cellStyle name="Currency [0] 8470" xfId="46635" hidden="1"/>
    <cellStyle name="Currency [0] 8471" xfId="17249" hidden="1"/>
    <cellStyle name="Currency [0] 8471" xfId="46636" hidden="1"/>
    <cellStyle name="Currency [0] 8472" xfId="17241" hidden="1"/>
    <cellStyle name="Currency [0] 8472" xfId="46628" hidden="1"/>
    <cellStyle name="Currency [0] 8473" xfId="17230" hidden="1"/>
    <cellStyle name="Currency [0] 8473" xfId="46617" hidden="1"/>
    <cellStyle name="Currency [0] 8474" xfId="17255" hidden="1"/>
    <cellStyle name="Currency [0] 8474" xfId="46642" hidden="1"/>
    <cellStyle name="Currency [0] 8475" xfId="17259" hidden="1"/>
    <cellStyle name="Currency [0] 8475" xfId="46646" hidden="1"/>
    <cellStyle name="Currency [0] 8476" xfId="17265" hidden="1"/>
    <cellStyle name="Currency [0] 8476" xfId="46652" hidden="1"/>
    <cellStyle name="Currency [0] 8477" xfId="17268" hidden="1"/>
    <cellStyle name="Currency [0] 8477" xfId="46655" hidden="1"/>
    <cellStyle name="Currency [0] 8478" xfId="17254" hidden="1"/>
    <cellStyle name="Currency [0] 8478" xfId="46641" hidden="1"/>
    <cellStyle name="Currency [0] 8479" xfId="17264" hidden="1"/>
    <cellStyle name="Currency [0] 8479" xfId="46651" hidden="1"/>
    <cellStyle name="Currency [0] 848" xfId="3299" hidden="1"/>
    <cellStyle name="Currency [0] 848" xfId="32688" hidden="1"/>
    <cellStyle name="Currency [0] 8480" xfId="17275" hidden="1"/>
    <cellStyle name="Currency [0] 8480" xfId="46662" hidden="1"/>
    <cellStyle name="Currency [0] 8481" xfId="17276" hidden="1"/>
    <cellStyle name="Currency [0] 8481" xfId="46663" hidden="1"/>
    <cellStyle name="Currency [0] 8482" xfId="17239" hidden="1"/>
    <cellStyle name="Currency [0] 8482" xfId="46626" hidden="1"/>
    <cellStyle name="Currency [0] 8483" xfId="17232" hidden="1"/>
    <cellStyle name="Currency [0] 8483" xfId="46619" hidden="1"/>
    <cellStyle name="Currency [0] 8484" xfId="17261" hidden="1"/>
    <cellStyle name="Currency [0] 8484" xfId="46648" hidden="1"/>
    <cellStyle name="Currency [0] 8485" xfId="17234" hidden="1"/>
    <cellStyle name="Currency [0] 8485" xfId="46621" hidden="1"/>
    <cellStyle name="Currency [0] 8486" xfId="17256" hidden="1"/>
    <cellStyle name="Currency [0] 8486" xfId="46643" hidden="1"/>
    <cellStyle name="Currency [0] 8487" xfId="17277" hidden="1"/>
    <cellStyle name="Currency [0] 8487" xfId="46664" hidden="1"/>
    <cellStyle name="Currency [0] 8488" xfId="17262" hidden="1"/>
    <cellStyle name="Currency [0] 8488" xfId="46649" hidden="1"/>
    <cellStyle name="Currency [0] 8489" xfId="17266" hidden="1"/>
    <cellStyle name="Currency [0] 8489" xfId="46653" hidden="1"/>
    <cellStyle name="Currency [0] 849" xfId="3303" hidden="1"/>
    <cellStyle name="Currency [0] 849" xfId="32692" hidden="1"/>
    <cellStyle name="Currency [0] 8490" xfId="17282" hidden="1"/>
    <cellStyle name="Currency [0] 8490" xfId="46669" hidden="1"/>
    <cellStyle name="Currency [0] 8491" xfId="17283" hidden="1"/>
    <cellStyle name="Currency [0] 8491" xfId="46670" hidden="1"/>
    <cellStyle name="Currency [0] 8492" xfId="17263" hidden="1"/>
    <cellStyle name="Currency [0] 8492" xfId="46650" hidden="1"/>
    <cellStyle name="Currency [0] 8493" xfId="17270" hidden="1"/>
    <cellStyle name="Currency [0] 8493" xfId="46657" hidden="1"/>
    <cellStyle name="Currency [0] 8494" xfId="17274" hidden="1"/>
    <cellStyle name="Currency [0] 8494" xfId="46661" hidden="1"/>
    <cellStyle name="Currency [0] 8495" xfId="17269" hidden="1"/>
    <cellStyle name="Currency [0] 8495" xfId="46656" hidden="1"/>
    <cellStyle name="Currency [0] 8496" xfId="17292" hidden="1"/>
    <cellStyle name="Currency [0] 8496" xfId="46679" hidden="1"/>
    <cellStyle name="Currency [0] 8497" xfId="17298" hidden="1"/>
    <cellStyle name="Currency [0] 8497" xfId="46685" hidden="1"/>
    <cellStyle name="Currency [0] 8498" xfId="17260" hidden="1"/>
    <cellStyle name="Currency [0] 8498" xfId="46647" hidden="1"/>
    <cellStyle name="Currency [0] 8499" xfId="17290" hidden="1"/>
    <cellStyle name="Currency [0] 8499" xfId="46677" hidden="1"/>
    <cellStyle name="Currency [0] 85" xfId="2464" hidden="1"/>
    <cellStyle name="Currency [0] 85" xfId="31853" hidden="1"/>
    <cellStyle name="Currency [0] 850" xfId="3309" hidden="1"/>
    <cellStyle name="Currency [0] 850" xfId="32698" hidden="1"/>
    <cellStyle name="Currency [0] 8500" xfId="17302" hidden="1"/>
    <cellStyle name="Currency [0] 8500" xfId="46689" hidden="1"/>
    <cellStyle name="Currency [0] 8501" xfId="17303" hidden="1"/>
    <cellStyle name="Currency [0] 8501" xfId="46690" hidden="1"/>
    <cellStyle name="Currency [0] 8502" xfId="17251" hidden="1"/>
    <cellStyle name="Currency [0] 8502" xfId="46638" hidden="1"/>
    <cellStyle name="Currency [0] 8503" xfId="17258" hidden="1"/>
    <cellStyle name="Currency [0] 8503" xfId="46645" hidden="1"/>
    <cellStyle name="Currency [0] 8504" xfId="17287" hidden="1"/>
    <cellStyle name="Currency [0] 8504" xfId="46674" hidden="1"/>
    <cellStyle name="Currency [0] 8505" xfId="17272" hidden="1"/>
    <cellStyle name="Currency [0] 8505" xfId="46659" hidden="1"/>
    <cellStyle name="Currency [0] 8506" xfId="17243" hidden="1"/>
    <cellStyle name="Currency [0] 8506" xfId="46630" hidden="1"/>
    <cellStyle name="Currency [0] 8507" xfId="17309" hidden="1"/>
    <cellStyle name="Currency [0] 8507" xfId="46696" hidden="1"/>
    <cellStyle name="Currency [0] 8508" xfId="17288" hidden="1"/>
    <cellStyle name="Currency [0] 8508" xfId="46675" hidden="1"/>
    <cellStyle name="Currency [0] 8509" xfId="17295" hidden="1"/>
    <cellStyle name="Currency [0] 8509" xfId="46682" hidden="1"/>
    <cellStyle name="Currency [0] 851" xfId="3312" hidden="1"/>
    <cellStyle name="Currency [0] 851" xfId="32701" hidden="1"/>
    <cellStyle name="Currency [0] 8510" xfId="17310" hidden="1"/>
    <cellStyle name="Currency [0] 8510" xfId="46697" hidden="1"/>
    <cellStyle name="Currency [0] 8511" xfId="17311" hidden="1"/>
    <cellStyle name="Currency [0] 8511" xfId="46698" hidden="1"/>
    <cellStyle name="Currency [0] 8512" xfId="17286" hidden="1"/>
    <cellStyle name="Currency [0] 8512" xfId="46673" hidden="1"/>
    <cellStyle name="Currency [0] 8513" xfId="17285" hidden="1"/>
    <cellStyle name="Currency [0] 8513" xfId="46672" hidden="1"/>
    <cellStyle name="Currency [0] 8514" xfId="17280" hidden="1"/>
    <cellStyle name="Currency [0] 8514" xfId="46667" hidden="1"/>
    <cellStyle name="Currency [0] 8515" xfId="17278" hidden="1"/>
    <cellStyle name="Currency [0] 8515" xfId="46665" hidden="1"/>
    <cellStyle name="Currency [0] 8516" xfId="17279" hidden="1"/>
    <cellStyle name="Currency [0] 8516" xfId="46666" hidden="1"/>
    <cellStyle name="Currency [0] 8517" xfId="17316" hidden="1"/>
    <cellStyle name="Currency [0] 8517" xfId="46703" hidden="1"/>
    <cellStyle name="Currency [0] 8518" xfId="17233" hidden="1"/>
    <cellStyle name="Currency [0] 8518" xfId="46620" hidden="1"/>
    <cellStyle name="Currency [0] 8519" xfId="17306" hidden="1"/>
    <cellStyle name="Currency [0] 8519" xfId="46693" hidden="1"/>
    <cellStyle name="Currency [0] 852" xfId="3298" hidden="1"/>
    <cellStyle name="Currency [0] 852" xfId="32687" hidden="1"/>
    <cellStyle name="Currency [0] 8520" xfId="17318" hidden="1"/>
    <cellStyle name="Currency [0] 8520" xfId="46705" hidden="1"/>
    <cellStyle name="Currency [0] 8521" xfId="17319" hidden="1"/>
    <cellStyle name="Currency [0] 8521" xfId="46706" hidden="1"/>
    <cellStyle name="Currency [0] 8522" xfId="17257" hidden="1"/>
    <cellStyle name="Currency [0] 8522" xfId="46644" hidden="1"/>
    <cellStyle name="Currency [0] 8523" xfId="17293" hidden="1"/>
    <cellStyle name="Currency [0] 8523" xfId="46680" hidden="1"/>
    <cellStyle name="Currency [0] 8524" xfId="17273" hidden="1"/>
    <cellStyle name="Currency [0] 8524" xfId="46660" hidden="1"/>
    <cellStyle name="Currency [0] 8525" xfId="17289" hidden="1"/>
    <cellStyle name="Currency [0] 8525" xfId="46676" hidden="1"/>
    <cellStyle name="Currency [0] 8526" xfId="17291" hidden="1"/>
    <cellStyle name="Currency [0] 8526" xfId="46678" hidden="1"/>
    <cellStyle name="Currency [0] 8527" xfId="17322" hidden="1"/>
    <cellStyle name="Currency [0] 8527" xfId="46709" hidden="1"/>
    <cellStyle name="Currency [0] 8528" xfId="17231" hidden="1"/>
    <cellStyle name="Currency [0] 8528" xfId="46618" hidden="1"/>
    <cellStyle name="Currency [0] 8529" xfId="17314" hidden="1"/>
    <cellStyle name="Currency [0] 8529" xfId="46701" hidden="1"/>
    <cellStyle name="Currency [0] 853" xfId="3308" hidden="1"/>
    <cellStyle name="Currency [0] 853" xfId="32697" hidden="1"/>
    <cellStyle name="Currency [0] 8530" xfId="17324" hidden="1"/>
    <cellStyle name="Currency [0] 8530" xfId="46711" hidden="1"/>
    <cellStyle name="Currency [0] 8531" xfId="17325" hidden="1"/>
    <cellStyle name="Currency [0] 8531" xfId="46712" hidden="1"/>
    <cellStyle name="Currency [0] 8532" xfId="17253" hidden="1"/>
    <cellStyle name="Currency [0] 8532" xfId="46640" hidden="1"/>
    <cellStyle name="Currency [0] 8533" xfId="17304" hidden="1"/>
    <cellStyle name="Currency [0] 8533" xfId="46691" hidden="1"/>
    <cellStyle name="Currency [0] 8534" xfId="17284" hidden="1"/>
    <cellStyle name="Currency [0] 8534" xfId="46671" hidden="1"/>
    <cellStyle name="Currency [0] 8535" xfId="17296" hidden="1"/>
    <cellStyle name="Currency [0] 8535" xfId="46683" hidden="1"/>
    <cellStyle name="Currency [0] 8536" xfId="17294" hidden="1"/>
    <cellStyle name="Currency [0] 8536" xfId="46681" hidden="1"/>
    <cellStyle name="Currency [0] 8537" xfId="17327" hidden="1"/>
    <cellStyle name="Currency [0] 8537" xfId="46714" hidden="1"/>
    <cellStyle name="Currency [0] 8538" xfId="17271" hidden="1"/>
    <cellStyle name="Currency [0] 8538" xfId="46658" hidden="1"/>
    <cellStyle name="Currency [0] 8539" xfId="17321" hidden="1"/>
    <cellStyle name="Currency [0] 8539" xfId="46708" hidden="1"/>
    <cellStyle name="Currency [0] 854" xfId="3319" hidden="1"/>
    <cellStyle name="Currency [0] 854" xfId="32708" hidden="1"/>
    <cellStyle name="Currency [0] 8540" xfId="17331" hidden="1"/>
    <cellStyle name="Currency [0] 8540" xfId="46718" hidden="1"/>
    <cellStyle name="Currency [0] 8541" xfId="17332" hidden="1"/>
    <cellStyle name="Currency [0] 8541" xfId="46719" hidden="1"/>
    <cellStyle name="Currency [0] 8542" xfId="17297" hidden="1"/>
    <cellStyle name="Currency [0] 8542" xfId="46684" hidden="1"/>
    <cellStyle name="Currency [0] 8543" xfId="17312" hidden="1"/>
    <cellStyle name="Currency [0] 8543" xfId="46699" hidden="1"/>
    <cellStyle name="Currency [0] 8544" xfId="17238" hidden="1"/>
    <cellStyle name="Currency [0] 8544" xfId="46625" hidden="1"/>
    <cellStyle name="Currency [0] 8545" xfId="17307" hidden="1"/>
    <cellStyle name="Currency [0] 8545" xfId="46694" hidden="1"/>
    <cellStyle name="Currency [0] 8546" xfId="17305" hidden="1"/>
    <cellStyle name="Currency [0] 8546" xfId="46692" hidden="1"/>
    <cellStyle name="Currency [0] 8547" xfId="17334" hidden="1"/>
    <cellStyle name="Currency [0] 8547" xfId="46721" hidden="1"/>
    <cellStyle name="Currency [0] 8548" xfId="17250" hidden="1"/>
    <cellStyle name="Currency [0] 8548" xfId="46637" hidden="1"/>
    <cellStyle name="Currency [0] 8549" xfId="17326" hidden="1"/>
    <cellStyle name="Currency [0] 8549" xfId="46713" hidden="1"/>
    <cellStyle name="Currency [0] 855" xfId="3320" hidden="1"/>
    <cellStyle name="Currency [0] 855" xfId="32709" hidden="1"/>
    <cellStyle name="Currency [0] 8550" xfId="17336" hidden="1"/>
    <cellStyle name="Currency [0] 8550" xfId="46723" hidden="1"/>
    <cellStyle name="Currency [0] 8551" xfId="17337" hidden="1"/>
    <cellStyle name="Currency [0] 8551" xfId="46724" hidden="1"/>
    <cellStyle name="Currency [0] 8552" xfId="17308" hidden="1"/>
    <cellStyle name="Currency [0] 8552" xfId="46695" hidden="1"/>
    <cellStyle name="Currency [0] 8553" xfId="17320" hidden="1"/>
    <cellStyle name="Currency [0] 8553" xfId="46707" hidden="1"/>
    <cellStyle name="Currency [0] 8554" xfId="17300" hidden="1"/>
    <cellStyle name="Currency [0] 8554" xfId="46687" hidden="1"/>
    <cellStyle name="Currency [0] 8555" xfId="17315" hidden="1"/>
    <cellStyle name="Currency [0] 8555" xfId="46702" hidden="1"/>
    <cellStyle name="Currency [0] 8556" xfId="17313" hidden="1"/>
    <cellStyle name="Currency [0] 8556" xfId="46700" hidden="1"/>
    <cellStyle name="Currency [0] 8557" xfId="17339" hidden="1"/>
    <cellStyle name="Currency [0] 8557" xfId="46726" hidden="1"/>
    <cellStyle name="Currency [0] 8558" xfId="17252" hidden="1"/>
    <cellStyle name="Currency [0] 8558" xfId="46639" hidden="1"/>
    <cellStyle name="Currency [0] 8559" xfId="17333" hidden="1"/>
    <cellStyle name="Currency [0] 8559" xfId="46720" hidden="1"/>
    <cellStyle name="Currency [0] 856" xfId="3285" hidden="1"/>
    <cellStyle name="Currency [0] 856" xfId="32674" hidden="1"/>
    <cellStyle name="Currency [0] 8560" xfId="17340" hidden="1"/>
    <cellStyle name="Currency [0] 8560" xfId="46727" hidden="1"/>
    <cellStyle name="Currency [0] 8561" xfId="17341" hidden="1"/>
    <cellStyle name="Currency [0] 8561" xfId="46728" hidden="1"/>
    <cellStyle name="Currency [0] 8562" xfId="17281" hidden="1"/>
    <cellStyle name="Currency [0] 8562" xfId="46668" hidden="1"/>
    <cellStyle name="Currency [0] 8563" xfId="17301" hidden="1"/>
    <cellStyle name="Currency [0] 8563" xfId="46688" hidden="1"/>
    <cellStyle name="Currency [0] 8564" xfId="17335" hidden="1"/>
    <cellStyle name="Currency [0] 8564" xfId="46722" hidden="1"/>
    <cellStyle name="Currency [0] 8565" xfId="17328" hidden="1"/>
    <cellStyle name="Currency [0] 8565" xfId="46715" hidden="1"/>
    <cellStyle name="Currency [0] 8566" xfId="17338" hidden="1"/>
    <cellStyle name="Currency [0] 8566" xfId="46725" hidden="1"/>
    <cellStyle name="Currency [0] 8567" xfId="17342" hidden="1"/>
    <cellStyle name="Currency [0] 8567" xfId="46729" hidden="1"/>
    <cellStyle name="Currency [0] 8568" xfId="17267" hidden="1"/>
    <cellStyle name="Currency [0] 8568" xfId="46654" hidden="1"/>
    <cellStyle name="Currency [0] 8569" xfId="17299" hidden="1"/>
    <cellStyle name="Currency [0] 8569" xfId="46686" hidden="1"/>
    <cellStyle name="Currency [0] 857" xfId="3146" hidden="1"/>
    <cellStyle name="Currency [0] 857" xfId="32535" hidden="1"/>
    <cellStyle name="Currency [0] 8570" xfId="17345" hidden="1"/>
    <cellStyle name="Currency [0] 8570" xfId="46732" hidden="1"/>
    <cellStyle name="Currency [0] 8571" xfId="17346" hidden="1"/>
    <cellStyle name="Currency [0] 8571" xfId="46733" hidden="1"/>
    <cellStyle name="Currency [0] 8572" xfId="17323" hidden="1"/>
    <cellStyle name="Currency [0] 8572" xfId="46710" hidden="1"/>
    <cellStyle name="Currency [0] 8573" xfId="17329" hidden="1"/>
    <cellStyle name="Currency [0] 8573" xfId="46716" hidden="1"/>
    <cellStyle name="Currency [0] 8574" xfId="17343" hidden="1"/>
    <cellStyle name="Currency [0] 8574" xfId="46730" hidden="1"/>
    <cellStyle name="Currency [0] 8575" xfId="17330" hidden="1"/>
    <cellStyle name="Currency [0] 8575" xfId="46717" hidden="1"/>
    <cellStyle name="Currency [0] 8576" xfId="17347" hidden="1"/>
    <cellStyle name="Currency [0] 8576" xfId="46734" hidden="1"/>
    <cellStyle name="Currency [0] 8577" xfId="17348" hidden="1"/>
    <cellStyle name="Currency [0] 8577" xfId="46735" hidden="1"/>
    <cellStyle name="Currency [0] 8578" xfId="17344" hidden="1"/>
    <cellStyle name="Currency [0] 8578" xfId="46731" hidden="1"/>
    <cellStyle name="Currency [0] 8579" xfId="17317" hidden="1"/>
    <cellStyle name="Currency [0] 8579" xfId="46704" hidden="1"/>
    <cellStyle name="Currency [0] 858" xfId="3305" hidden="1"/>
    <cellStyle name="Currency [0] 858" xfId="32694" hidden="1"/>
    <cellStyle name="Currency [0] 8580" xfId="17349" hidden="1"/>
    <cellStyle name="Currency [0] 8580" xfId="46736" hidden="1"/>
    <cellStyle name="Currency [0] 8581" xfId="17350" hidden="1"/>
    <cellStyle name="Currency [0] 8581" xfId="46737" hidden="1"/>
    <cellStyle name="Currency [0] 8582" xfId="17214" hidden="1"/>
    <cellStyle name="Currency [0] 8582" xfId="46601" hidden="1"/>
    <cellStyle name="Currency [0] 8583" xfId="17224" hidden="1"/>
    <cellStyle name="Currency [0] 8583" xfId="46611" hidden="1"/>
    <cellStyle name="Currency [0] 8584" xfId="17352" hidden="1"/>
    <cellStyle name="Currency [0] 8584" xfId="46739" hidden="1"/>
    <cellStyle name="Currency [0] 8585" xfId="17356" hidden="1"/>
    <cellStyle name="Currency [0] 8585" xfId="46743" hidden="1"/>
    <cellStyle name="Currency [0] 8586" xfId="17357" hidden="1"/>
    <cellStyle name="Currency [0] 8586" xfId="46744" hidden="1"/>
    <cellStyle name="Currency [0] 8587" xfId="17206" hidden="1"/>
    <cellStyle name="Currency [0] 8587" xfId="46593" hidden="1"/>
    <cellStyle name="Currency [0] 8588" xfId="17354" hidden="1"/>
    <cellStyle name="Currency [0] 8588" xfId="46741" hidden="1"/>
    <cellStyle name="Currency [0] 8589" xfId="17358" hidden="1"/>
    <cellStyle name="Currency [0] 8589" xfId="46745" hidden="1"/>
    <cellStyle name="Currency [0] 859" xfId="3144" hidden="1"/>
    <cellStyle name="Currency [0] 859" xfId="32533" hidden="1"/>
    <cellStyle name="Currency [0] 8590" xfId="17359" hidden="1"/>
    <cellStyle name="Currency [0] 8590" xfId="46746" hidden="1"/>
    <cellStyle name="Currency [0] 8591" xfId="17353" hidden="1"/>
    <cellStyle name="Currency [0] 8591" xfId="46740" hidden="1"/>
    <cellStyle name="Currency [0] 8592" xfId="17213" hidden="1"/>
    <cellStyle name="Currency [0] 8592" xfId="46600" hidden="1"/>
    <cellStyle name="Currency [0] 8593" xfId="17365" hidden="1"/>
    <cellStyle name="Currency [0] 8593" xfId="46752" hidden="1"/>
    <cellStyle name="Currency [0] 8594" xfId="17369" hidden="1"/>
    <cellStyle name="Currency [0] 8594" xfId="46756" hidden="1"/>
    <cellStyle name="Currency [0] 8595" xfId="17375" hidden="1"/>
    <cellStyle name="Currency [0] 8595" xfId="46762" hidden="1"/>
    <cellStyle name="Currency [0] 8596" xfId="17378" hidden="1"/>
    <cellStyle name="Currency [0] 8596" xfId="46765" hidden="1"/>
    <cellStyle name="Currency [0] 8597" xfId="17364" hidden="1"/>
    <cellStyle name="Currency [0] 8597" xfId="46751" hidden="1"/>
    <cellStyle name="Currency [0] 8598" xfId="17374" hidden="1"/>
    <cellStyle name="Currency [0] 8598" xfId="46761" hidden="1"/>
    <cellStyle name="Currency [0] 8599" xfId="17385" hidden="1"/>
    <cellStyle name="Currency [0] 8599" xfId="46772" hidden="1"/>
    <cellStyle name="Currency [0] 86" xfId="2493" hidden="1"/>
    <cellStyle name="Currency [0] 86" xfId="31882" hidden="1"/>
    <cellStyle name="Currency [0] 860" xfId="3300" hidden="1"/>
    <cellStyle name="Currency [0] 860" xfId="32689" hidden="1"/>
    <cellStyle name="Currency [0] 8600" xfId="17386" hidden="1"/>
    <cellStyle name="Currency [0] 8600" xfId="46773" hidden="1"/>
    <cellStyle name="Currency [0] 8601" xfId="17351" hidden="1"/>
    <cellStyle name="Currency [0] 8601" xfId="46738" hidden="1"/>
    <cellStyle name="Currency [0] 8602" xfId="17212" hidden="1"/>
    <cellStyle name="Currency [0] 8602" xfId="46599" hidden="1"/>
    <cellStyle name="Currency [0] 8603" xfId="17371" hidden="1"/>
    <cellStyle name="Currency [0] 8603" xfId="46758" hidden="1"/>
    <cellStyle name="Currency [0] 8604" xfId="17210" hidden="1"/>
    <cellStyle name="Currency [0] 8604" xfId="46597" hidden="1"/>
    <cellStyle name="Currency [0] 8605" xfId="17366" hidden="1"/>
    <cellStyle name="Currency [0] 8605" xfId="46753" hidden="1"/>
    <cellStyle name="Currency [0] 8606" xfId="17387" hidden="1"/>
    <cellStyle name="Currency [0] 8606" xfId="46774" hidden="1"/>
    <cellStyle name="Currency [0] 8607" xfId="17372" hidden="1"/>
    <cellStyle name="Currency [0] 8607" xfId="46759" hidden="1"/>
    <cellStyle name="Currency [0] 8608" xfId="17376" hidden="1"/>
    <cellStyle name="Currency [0] 8608" xfId="46763" hidden="1"/>
    <cellStyle name="Currency [0] 8609" xfId="17392" hidden="1"/>
    <cellStyle name="Currency [0] 8609" xfId="46779" hidden="1"/>
    <cellStyle name="Currency [0] 861" xfId="3321" hidden="1"/>
    <cellStyle name="Currency [0] 861" xfId="32710" hidden="1"/>
    <cellStyle name="Currency [0] 8610" xfId="17393" hidden="1"/>
    <cellStyle name="Currency [0] 8610" xfId="46780" hidden="1"/>
    <cellStyle name="Currency [0] 8611" xfId="17373" hidden="1"/>
    <cellStyle name="Currency [0] 8611" xfId="46760" hidden="1"/>
    <cellStyle name="Currency [0] 8612" xfId="17380" hidden="1"/>
    <cellStyle name="Currency [0] 8612" xfId="46767" hidden="1"/>
    <cellStyle name="Currency [0] 8613" xfId="17384" hidden="1"/>
    <cellStyle name="Currency [0] 8613" xfId="46771" hidden="1"/>
    <cellStyle name="Currency [0] 8614" xfId="17379" hidden="1"/>
    <cellStyle name="Currency [0] 8614" xfId="46766" hidden="1"/>
    <cellStyle name="Currency [0] 8615" xfId="17402" hidden="1"/>
    <cellStyle name="Currency [0] 8615" xfId="46789" hidden="1"/>
    <cellStyle name="Currency [0] 8616" xfId="17408" hidden="1"/>
    <cellStyle name="Currency [0] 8616" xfId="46795" hidden="1"/>
    <cellStyle name="Currency [0] 8617" xfId="17370" hidden="1"/>
    <cellStyle name="Currency [0] 8617" xfId="46757" hidden="1"/>
    <cellStyle name="Currency [0] 8618" xfId="17400" hidden="1"/>
    <cellStyle name="Currency [0] 8618" xfId="46787" hidden="1"/>
    <cellStyle name="Currency [0] 8619" xfId="17412" hidden="1"/>
    <cellStyle name="Currency [0] 8619" xfId="46799" hidden="1"/>
    <cellStyle name="Currency [0] 862" xfId="3306" hidden="1"/>
    <cellStyle name="Currency [0] 862" xfId="32695" hidden="1"/>
    <cellStyle name="Currency [0] 8620" xfId="17413" hidden="1"/>
    <cellStyle name="Currency [0] 8620" xfId="46800" hidden="1"/>
    <cellStyle name="Currency [0] 8621" xfId="17361" hidden="1"/>
    <cellStyle name="Currency [0] 8621" xfId="46748" hidden="1"/>
    <cellStyle name="Currency [0] 8622" xfId="17368" hidden="1"/>
    <cellStyle name="Currency [0] 8622" xfId="46755" hidden="1"/>
    <cellStyle name="Currency [0] 8623" xfId="17397" hidden="1"/>
    <cellStyle name="Currency [0] 8623" xfId="46784" hidden="1"/>
    <cellStyle name="Currency [0] 8624" xfId="17382" hidden="1"/>
    <cellStyle name="Currency [0] 8624" xfId="46769" hidden="1"/>
    <cellStyle name="Currency [0] 8625" xfId="17355" hidden="1"/>
    <cellStyle name="Currency [0] 8625" xfId="46742" hidden="1"/>
    <cellStyle name="Currency [0] 8626" xfId="17419" hidden="1"/>
    <cellStyle name="Currency [0] 8626" xfId="46806" hidden="1"/>
    <cellStyle name="Currency [0] 8627" xfId="17398" hidden="1"/>
    <cellStyle name="Currency [0] 8627" xfId="46785" hidden="1"/>
    <cellStyle name="Currency [0] 8628" xfId="17405" hidden="1"/>
    <cellStyle name="Currency [0] 8628" xfId="46792" hidden="1"/>
    <cellStyle name="Currency [0] 8629" xfId="17420" hidden="1"/>
    <cellStyle name="Currency [0] 8629" xfId="46807" hidden="1"/>
    <cellStyle name="Currency [0] 863" xfId="3310" hidden="1"/>
    <cellStyle name="Currency [0] 863" xfId="32699" hidden="1"/>
    <cellStyle name="Currency [0] 8630" xfId="17421" hidden="1"/>
    <cellStyle name="Currency [0] 8630" xfId="46808" hidden="1"/>
    <cellStyle name="Currency [0] 8631" xfId="17396" hidden="1"/>
    <cellStyle name="Currency [0] 8631" xfId="46783" hidden="1"/>
    <cellStyle name="Currency [0] 8632" xfId="17395" hidden="1"/>
    <cellStyle name="Currency [0] 8632" xfId="46782" hidden="1"/>
    <cellStyle name="Currency [0] 8633" xfId="17390" hidden="1"/>
    <cellStyle name="Currency [0] 8633" xfId="46777" hidden="1"/>
    <cellStyle name="Currency [0] 8634" xfId="17388" hidden="1"/>
    <cellStyle name="Currency [0] 8634" xfId="46775" hidden="1"/>
    <cellStyle name="Currency [0] 8635" xfId="17389" hidden="1"/>
    <cellStyle name="Currency [0] 8635" xfId="46776" hidden="1"/>
    <cellStyle name="Currency [0] 8636" xfId="17426" hidden="1"/>
    <cellStyle name="Currency [0] 8636" xfId="46813" hidden="1"/>
    <cellStyle name="Currency [0] 8637" xfId="17211" hidden="1"/>
    <cellStyle name="Currency [0] 8637" xfId="46598" hidden="1"/>
    <cellStyle name="Currency [0] 8638" xfId="17416" hidden="1"/>
    <cellStyle name="Currency [0] 8638" xfId="46803" hidden="1"/>
    <cellStyle name="Currency [0] 8639" xfId="17428" hidden="1"/>
    <cellStyle name="Currency [0] 8639" xfId="46815" hidden="1"/>
    <cellStyle name="Currency [0] 864" xfId="3326" hidden="1"/>
    <cellStyle name="Currency [0] 864" xfId="32715" hidden="1"/>
    <cellStyle name="Currency [0] 8640" xfId="17429" hidden="1"/>
    <cellStyle name="Currency [0] 8640" xfId="46816" hidden="1"/>
    <cellStyle name="Currency [0] 8641" xfId="17367" hidden="1"/>
    <cellStyle name="Currency [0] 8641" xfId="46754" hidden="1"/>
    <cellStyle name="Currency [0] 8642" xfId="17403" hidden="1"/>
    <cellStyle name="Currency [0] 8642" xfId="46790" hidden="1"/>
    <cellStyle name="Currency [0] 8643" xfId="17383" hidden="1"/>
    <cellStyle name="Currency [0] 8643" xfId="46770" hidden="1"/>
    <cellStyle name="Currency [0] 8644" xfId="17399" hidden="1"/>
    <cellStyle name="Currency [0] 8644" xfId="46786" hidden="1"/>
    <cellStyle name="Currency [0] 8645" xfId="17401" hidden="1"/>
    <cellStyle name="Currency [0] 8645" xfId="46788" hidden="1"/>
    <cellStyle name="Currency [0] 8646" xfId="17432" hidden="1"/>
    <cellStyle name="Currency [0] 8646" xfId="46819" hidden="1"/>
    <cellStyle name="Currency [0] 8647" xfId="17226" hidden="1"/>
    <cellStyle name="Currency [0] 8647" xfId="46613" hidden="1"/>
    <cellStyle name="Currency [0] 8648" xfId="17424" hidden="1"/>
    <cellStyle name="Currency [0] 8648" xfId="46811" hidden="1"/>
    <cellStyle name="Currency [0] 8649" xfId="17434" hidden="1"/>
    <cellStyle name="Currency [0] 8649" xfId="46821" hidden="1"/>
    <cellStyle name="Currency [0] 865" xfId="3327" hidden="1"/>
    <cellStyle name="Currency [0] 865" xfId="32716" hidden="1"/>
    <cellStyle name="Currency [0] 8650" xfId="17435" hidden="1"/>
    <cellStyle name="Currency [0] 8650" xfId="46822" hidden="1"/>
    <cellStyle name="Currency [0] 8651" xfId="17363" hidden="1"/>
    <cellStyle name="Currency [0] 8651" xfId="46750" hidden="1"/>
    <cellStyle name="Currency [0] 8652" xfId="17414" hidden="1"/>
    <cellStyle name="Currency [0] 8652" xfId="46801" hidden="1"/>
    <cellStyle name="Currency [0] 8653" xfId="17394" hidden="1"/>
    <cellStyle name="Currency [0] 8653" xfId="46781" hidden="1"/>
    <cellStyle name="Currency [0] 8654" xfId="17406" hidden="1"/>
    <cellStyle name="Currency [0] 8654" xfId="46793" hidden="1"/>
    <cellStyle name="Currency [0] 8655" xfId="17404" hidden="1"/>
    <cellStyle name="Currency [0] 8655" xfId="46791" hidden="1"/>
    <cellStyle name="Currency [0] 8656" xfId="17437" hidden="1"/>
    <cellStyle name="Currency [0] 8656" xfId="46824" hidden="1"/>
    <cellStyle name="Currency [0] 8657" xfId="17381" hidden="1"/>
    <cellStyle name="Currency [0] 8657" xfId="46768" hidden="1"/>
    <cellStyle name="Currency [0] 8658" xfId="17431" hidden="1"/>
    <cellStyle name="Currency [0] 8658" xfId="46818" hidden="1"/>
    <cellStyle name="Currency [0] 8659" xfId="17441" hidden="1"/>
    <cellStyle name="Currency [0] 8659" xfId="46828" hidden="1"/>
    <cellStyle name="Currency [0] 866" xfId="3307" hidden="1"/>
    <cellStyle name="Currency [0] 866" xfId="32696" hidden="1"/>
    <cellStyle name="Currency [0] 8660" xfId="17442" hidden="1"/>
    <cellStyle name="Currency [0] 8660" xfId="46829" hidden="1"/>
    <cellStyle name="Currency [0] 8661" xfId="17407" hidden="1"/>
    <cellStyle name="Currency [0] 8661" xfId="46794" hidden="1"/>
    <cellStyle name="Currency [0] 8662" xfId="17422" hidden="1"/>
    <cellStyle name="Currency [0] 8662" xfId="46809" hidden="1"/>
    <cellStyle name="Currency [0] 8663" xfId="17245" hidden="1"/>
    <cellStyle name="Currency [0] 8663" xfId="46632" hidden="1"/>
    <cellStyle name="Currency [0] 8664" xfId="17417" hidden="1"/>
    <cellStyle name="Currency [0] 8664" xfId="46804" hidden="1"/>
    <cellStyle name="Currency [0] 8665" xfId="17415" hidden="1"/>
    <cellStyle name="Currency [0] 8665" xfId="46802" hidden="1"/>
    <cellStyle name="Currency [0] 8666" xfId="17444" hidden="1"/>
    <cellStyle name="Currency [0] 8666" xfId="46831" hidden="1"/>
    <cellStyle name="Currency [0] 8667" xfId="17360" hidden="1"/>
    <cellStyle name="Currency [0] 8667" xfId="46747" hidden="1"/>
    <cellStyle name="Currency [0] 8668" xfId="17436" hidden="1"/>
    <cellStyle name="Currency [0] 8668" xfId="46823" hidden="1"/>
    <cellStyle name="Currency [0] 8669" xfId="17446" hidden="1"/>
    <cellStyle name="Currency [0] 8669" xfId="46833" hidden="1"/>
    <cellStyle name="Currency [0] 867" xfId="3314" hidden="1"/>
    <cellStyle name="Currency [0] 867" xfId="32703" hidden="1"/>
    <cellStyle name="Currency [0] 8670" xfId="17447" hidden="1"/>
    <cellStyle name="Currency [0] 8670" xfId="46834" hidden="1"/>
    <cellStyle name="Currency [0] 8671" xfId="17418" hidden="1"/>
    <cellStyle name="Currency [0] 8671" xfId="46805" hidden="1"/>
    <cellStyle name="Currency [0] 8672" xfId="17430" hidden="1"/>
    <cellStyle name="Currency [0] 8672" xfId="46817" hidden="1"/>
    <cellStyle name="Currency [0] 8673" xfId="17410" hidden="1"/>
    <cellStyle name="Currency [0] 8673" xfId="46797" hidden="1"/>
    <cellStyle name="Currency [0] 8674" xfId="17425" hidden="1"/>
    <cellStyle name="Currency [0] 8674" xfId="46812" hidden="1"/>
    <cellStyle name="Currency [0] 8675" xfId="17423" hidden="1"/>
    <cellStyle name="Currency [0] 8675" xfId="46810" hidden="1"/>
    <cellStyle name="Currency [0] 8676" xfId="17449" hidden="1"/>
    <cellStyle name="Currency [0] 8676" xfId="46836" hidden="1"/>
    <cellStyle name="Currency [0] 8677" xfId="17362" hidden="1"/>
    <cellStyle name="Currency [0] 8677" xfId="46749" hidden="1"/>
    <cellStyle name="Currency [0] 8678" xfId="17443" hidden="1"/>
    <cellStyle name="Currency [0] 8678" xfId="46830" hidden="1"/>
    <cellStyle name="Currency [0] 8679" xfId="17450" hidden="1"/>
    <cellStyle name="Currency [0] 8679" xfId="46837" hidden="1"/>
    <cellStyle name="Currency [0] 868" xfId="3318" hidden="1"/>
    <cellStyle name="Currency [0] 868" xfId="32707" hidden="1"/>
    <cellStyle name="Currency [0] 8680" xfId="17451" hidden="1"/>
    <cellStyle name="Currency [0] 8680" xfId="46838" hidden="1"/>
    <cellStyle name="Currency [0] 8681" xfId="17391" hidden="1"/>
    <cellStyle name="Currency [0] 8681" xfId="46778" hidden="1"/>
    <cellStyle name="Currency [0] 8682" xfId="17411" hidden="1"/>
    <cellStyle name="Currency [0] 8682" xfId="46798" hidden="1"/>
    <cellStyle name="Currency [0] 8683" xfId="17445" hidden="1"/>
    <cellStyle name="Currency [0] 8683" xfId="46832" hidden="1"/>
    <cellStyle name="Currency [0] 8684" xfId="17438" hidden="1"/>
    <cellStyle name="Currency [0] 8684" xfId="46825" hidden="1"/>
    <cellStyle name="Currency [0] 8685" xfId="17448" hidden="1"/>
    <cellStyle name="Currency [0] 8685" xfId="46835" hidden="1"/>
    <cellStyle name="Currency [0] 8686" xfId="17452" hidden="1"/>
    <cellStyle name="Currency [0] 8686" xfId="46839" hidden="1"/>
    <cellStyle name="Currency [0] 8687" xfId="17377" hidden="1"/>
    <cellStyle name="Currency [0] 8687" xfId="46764" hidden="1"/>
    <cellStyle name="Currency [0] 8688" xfId="17409" hidden="1"/>
    <cellStyle name="Currency [0] 8688" xfId="46796" hidden="1"/>
    <cellStyle name="Currency [0] 8689" xfId="17455" hidden="1"/>
    <cellStyle name="Currency [0] 8689" xfId="46842" hidden="1"/>
    <cellStyle name="Currency [0] 869" xfId="3313" hidden="1"/>
    <cellStyle name="Currency [0] 869" xfId="32702" hidden="1"/>
    <cellStyle name="Currency [0] 8690" xfId="17456" hidden="1"/>
    <cellStyle name="Currency [0] 8690" xfId="46843" hidden="1"/>
    <cellStyle name="Currency [0] 8691" xfId="17433" hidden="1"/>
    <cellStyle name="Currency [0] 8691" xfId="46820" hidden="1"/>
    <cellStyle name="Currency [0] 8692" xfId="17439" hidden="1"/>
    <cellStyle name="Currency [0] 8692" xfId="46826" hidden="1"/>
    <cellStyle name="Currency [0] 8693" xfId="17453" hidden="1"/>
    <cellStyle name="Currency [0] 8693" xfId="46840" hidden="1"/>
    <cellStyle name="Currency [0] 8694" xfId="17440" hidden="1"/>
    <cellStyle name="Currency [0] 8694" xfId="46827" hidden="1"/>
    <cellStyle name="Currency [0] 8695" xfId="17457" hidden="1"/>
    <cellStyle name="Currency [0] 8695" xfId="46844" hidden="1"/>
    <cellStyle name="Currency [0] 8696" xfId="17458" hidden="1"/>
    <cellStyle name="Currency [0] 8696" xfId="46845" hidden="1"/>
    <cellStyle name="Currency [0] 8697" xfId="17454" hidden="1"/>
    <cellStyle name="Currency [0] 8697" xfId="46841" hidden="1"/>
    <cellStyle name="Currency [0] 8698" xfId="17427" hidden="1"/>
    <cellStyle name="Currency [0] 8698" xfId="46814" hidden="1"/>
    <cellStyle name="Currency [0] 8699" xfId="17459" hidden="1"/>
    <cellStyle name="Currency [0] 8699" xfId="46846" hidden="1"/>
    <cellStyle name="Currency [0] 87" xfId="2409" hidden="1"/>
    <cellStyle name="Currency [0] 87" xfId="31798" hidden="1"/>
    <cellStyle name="Currency [0] 870" xfId="3336" hidden="1"/>
    <cellStyle name="Currency [0] 870" xfId="32725" hidden="1"/>
    <cellStyle name="Currency [0] 8700" xfId="17460" hidden="1"/>
    <cellStyle name="Currency [0] 8700" xfId="46847" hidden="1"/>
    <cellStyle name="Currency [0] 8701" xfId="17219" hidden="1"/>
    <cellStyle name="Currency [0] 8701" xfId="46606" hidden="1"/>
    <cellStyle name="Currency [0] 8702" xfId="17209" hidden="1"/>
    <cellStyle name="Currency [0] 8702" xfId="46596" hidden="1"/>
    <cellStyle name="Currency [0] 8703" xfId="17462" hidden="1"/>
    <cellStyle name="Currency [0] 8703" xfId="46849" hidden="1"/>
    <cellStyle name="Currency [0] 8704" xfId="17466" hidden="1"/>
    <cellStyle name="Currency [0] 8704" xfId="46853" hidden="1"/>
    <cellStyle name="Currency [0] 8705" xfId="17467" hidden="1"/>
    <cellStyle name="Currency [0] 8705" xfId="46854" hidden="1"/>
    <cellStyle name="Currency [0] 8706" xfId="17216" hidden="1"/>
    <cellStyle name="Currency [0] 8706" xfId="46603" hidden="1"/>
    <cellStyle name="Currency [0] 8707" xfId="17464" hidden="1"/>
    <cellStyle name="Currency [0] 8707" xfId="46851" hidden="1"/>
    <cellStyle name="Currency [0] 8708" xfId="17468" hidden="1"/>
    <cellStyle name="Currency [0] 8708" xfId="46855" hidden="1"/>
    <cellStyle name="Currency [0] 8709" xfId="17469" hidden="1"/>
    <cellStyle name="Currency [0] 8709" xfId="46856" hidden="1"/>
    <cellStyle name="Currency [0] 871" xfId="3342" hidden="1"/>
    <cellStyle name="Currency [0] 871" xfId="32731" hidden="1"/>
    <cellStyle name="Currency [0] 8710" xfId="17463" hidden="1"/>
    <cellStyle name="Currency [0] 8710" xfId="46850" hidden="1"/>
    <cellStyle name="Currency [0] 8711" xfId="17220" hidden="1"/>
    <cellStyle name="Currency [0] 8711" xfId="46607" hidden="1"/>
    <cellStyle name="Currency [0] 8712" xfId="17475" hidden="1"/>
    <cellStyle name="Currency [0] 8712" xfId="46862" hidden="1"/>
    <cellStyle name="Currency [0] 8713" xfId="17479" hidden="1"/>
    <cellStyle name="Currency [0] 8713" xfId="46866" hidden="1"/>
    <cellStyle name="Currency [0] 8714" xfId="17485" hidden="1"/>
    <cellStyle name="Currency [0] 8714" xfId="46872" hidden="1"/>
    <cellStyle name="Currency [0] 8715" xfId="17488" hidden="1"/>
    <cellStyle name="Currency [0] 8715" xfId="46875" hidden="1"/>
    <cellStyle name="Currency [0] 8716" xfId="17474" hidden="1"/>
    <cellStyle name="Currency [0] 8716" xfId="46861" hidden="1"/>
    <cellStyle name="Currency [0] 8717" xfId="17484" hidden="1"/>
    <cellStyle name="Currency [0] 8717" xfId="46871" hidden="1"/>
    <cellStyle name="Currency [0] 8718" xfId="17495" hidden="1"/>
    <cellStyle name="Currency [0] 8718" xfId="46882" hidden="1"/>
    <cellStyle name="Currency [0] 8719" xfId="17496" hidden="1"/>
    <cellStyle name="Currency [0] 8719" xfId="46883" hidden="1"/>
    <cellStyle name="Currency [0] 872" xfId="3304" hidden="1"/>
    <cellStyle name="Currency [0] 872" xfId="32693" hidden="1"/>
    <cellStyle name="Currency [0] 8720" xfId="17461" hidden="1"/>
    <cellStyle name="Currency [0] 8720" xfId="46848" hidden="1"/>
    <cellStyle name="Currency [0] 8721" xfId="17221" hidden="1"/>
    <cellStyle name="Currency [0] 8721" xfId="46608" hidden="1"/>
    <cellStyle name="Currency [0] 8722" xfId="17481" hidden="1"/>
    <cellStyle name="Currency [0] 8722" xfId="46868" hidden="1"/>
    <cellStyle name="Currency [0] 8723" xfId="17227" hidden="1"/>
    <cellStyle name="Currency [0] 8723" xfId="46614" hidden="1"/>
    <cellStyle name="Currency [0] 8724" xfId="17476" hidden="1"/>
    <cellStyle name="Currency [0] 8724" xfId="46863" hidden="1"/>
    <cellStyle name="Currency [0] 8725" xfId="17497" hidden="1"/>
    <cellStyle name="Currency [0] 8725" xfId="46884" hidden="1"/>
    <cellStyle name="Currency [0] 8726" xfId="17482" hidden="1"/>
    <cellStyle name="Currency [0] 8726" xfId="46869" hidden="1"/>
    <cellStyle name="Currency [0] 8727" xfId="17486" hidden="1"/>
    <cellStyle name="Currency [0] 8727" xfId="46873" hidden="1"/>
    <cellStyle name="Currency [0] 8728" xfId="17502" hidden="1"/>
    <cellStyle name="Currency [0] 8728" xfId="46889" hidden="1"/>
    <cellStyle name="Currency [0] 8729" xfId="17503" hidden="1"/>
    <cellStyle name="Currency [0] 8729" xfId="46890" hidden="1"/>
    <cellStyle name="Currency [0] 873" xfId="3334" hidden="1"/>
    <cellStyle name="Currency [0] 873" xfId="32723" hidden="1"/>
    <cellStyle name="Currency [0] 8730" xfId="17483" hidden="1"/>
    <cellStyle name="Currency [0] 8730" xfId="46870" hidden="1"/>
    <cellStyle name="Currency [0] 8731" xfId="17490" hidden="1"/>
    <cellStyle name="Currency [0] 8731" xfId="46877" hidden="1"/>
    <cellStyle name="Currency [0] 8732" xfId="17494" hidden="1"/>
    <cellStyle name="Currency [0] 8732" xfId="46881" hidden="1"/>
    <cellStyle name="Currency [0] 8733" xfId="17489" hidden="1"/>
    <cellStyle name="Currency [0] 8733" xfId="46876" hidden="1"/>
    <cellStyle name="Currency [0] 8734" xfId="17512" hidden="1"/>
    <cellStyle name="Currency [0] 8734" xfId="46899" hidden="1"/>
    <cellStyle name="Currency [0] 8735" xfId="17518" hidden="1"/>
    <cellStyle name="Currency [0] 8735" xfId="46905" hidden="1"/>
    <cellStyle name="Currency [0] 8736" xfId="17480" hidden="1"/>
    <cellStyle name="Currency [0] 8736" xfId="46867" hidden="1"/>
    <cellStyle name="Currency [0] 8737" xfId="17510" hidden="1"/>
    <cellStyle name="Currency [0] 8737" xfId="46897" hidden="1"/>
    <cellStyle name="Currency [0] 8738" xfId="17522" hidden="1"/>
    <cellStyle name="Currency [0] 8738" xfId="46909" hidden="1"/>
    <cellStyle name="Currency [0] 8739" xfId="17523" hidden="1"/>
    <cellStyle name="Currency [0] 8739" xfId="46910" hidden="1"/>
    <cellStyle name="Currency [0] 874" xfId="3346" hidden="1"/>
    <cellStyle name="Currency [0] 874" xfId="32735" hidden="1"/>
    <cellStyle name="Currency [0] 8740" xfId="17471" hidden="1"/>
    <cellStyle name="Currency [0] 8740" xfId="46858" hidden="1"/>
    <cellStyle name="Currency [0] 8741" xfId="17478" hidden="1"/>
    <cellStyle name="Currency [0] 8741" xfId="46865" hidden="1"/>
    <cellStyle name="Currency [0] 8742" xfId="17507" hidden="1"/>
    <cellStyle name="Currency [0] 8742" xfId="46894" hidden="1"/>
    <cellStyle name="Currency [0] 8743" xfId="17492" hidden="1"/>
    <cellStyle name="Currency [0] 8743" xfId="46879" hidden="1"/>
    <cellStyle name="Currency [0] 8744" xfId="17465" hidden="1"/>
    <cellStyle name="Currency [0] 8744" xfId="46852" hidden="1"/>
    <cellStyle name="Currency [0] 8745" xfId="17529" hidden="1"/>
    <cellStyle name="Currency [0] 8745" xfId="46916" hidden="1"/>
    <cellStyle name="Currency [0] 8746" xfId="17508" hidden="1"/>
    <cellStyle name="Currency [0] 8746" xfId="46895" hidden="1"/>
    <cellStyle name="Currency [0] 8747" xfId="17515" hidden="1"/>
    <cellStyle name="Currency [0] 8747" xfId="46902" hidden="1"/>
    <cellStyle name="Currency [0] 8748" xfId="17530" hidden="1"/>
    <cellStyle name="Currency [0] 8748" xfId="46917" hidden="1"/>
    <cellStyle name="Currency [0] 8749" xfId="17531" hidden="1"/>
    <cellStyle name="Currency [0] 8749" xfId="46918" hidden="1"/>
    <cellStyle name="Currency [0] 875" xfId="3347" hidden="1"/>
    <cellStyle name="Currency [0] 875" xfId="32736" hidden="1"/>
    <cellStyle name="Currency [0] 8750" xfId="17506" hidden="1"/>
    <cellStyle name="Currency [0] 8750" xfId="46893" hidden="1"/>
    <cellStyle name="Currency [0] 8751" xfId="17505" hidden="1"/>
    <cellStyle name="Currency [0] 8751" xfId="46892" hidden="1"/>
    <cellStyle name="Currency [0] 8752" xfId="17500" hidden="1"/>
    <cellStyle name="Currency [0] 8752" xfId="46887" hidden="1"/>
    <cellStyle name="Currency [0] 8753" xfId="17498" hidden="1"/>
    <cellStyle name="Currency [0] 8753" xfId="46885" hidden="1"/>
    <cellStyle name="Currency [0] 8754" xfId="17499" hidden="1"/>
    <cellStyle name="Currency [0] 8754" xfId="46886" hidden="1"/>
    <cellStyle name="Currency [0] 8755" xfId="17536" hidden="1"/>
    <cellStyle name="Currency [0] 8755" xfId="46923" hidden="1"/>
    <cellStyle name="Currency [0] 8756" xfId="17222" hidden="1"/>
    <cellStyle name="Currency [0] 8756" xfId="46609" hidden="1"/>
    <cellStyle name="Currency [0] 8757" xfId="17526" hidden="1"/>
    <cellStyle name="Currency [0] 8757" xfId="46913" hidden="1"/>
    <cellStyle name="Currency [0] 8758" xfId="17538" hidden="1"/>
    <cellStyle name="Currency [0] 8758" xfId="46925" hidden="1"/>
    <cellStyle name="Currency [0] 8759" xfId="17539" hidden="1"/>
    <cellStyle name="Currency [0] 8759" xfId="46926" hidden="1"/>
    <cellStyle name="Currency [0] 876" xfId="3295" hidden="1"/>
    <cellStyle name="Currency [0] 876" xfId="32684" hidden="1"/>
    <cellStyle name="Currency [0] 8760" xfId="17477" hidden="1"/>
    <cellStyle name="Currency [0] 8760" xfId="46864" hidden="1"/>
    <cellStyle name="Currency [0] 8761" xfId="17513" hidden="1"/>
    <cellStyle name="Currency [0] 8761" xfId="46900" hidden="1"/>
    <cellStyle name="Currency [0] 8762" xfId="17493" hidden="1"/>
    <cellStyle name="Currency [0] 8762" xfId="46880" hidden="1"/>
    <cellStyle name="Currency [0] 8763" xfId="17509" hidden="1"/>
    <cellStyle name="Currency [0] 8763" xfId="46896" hidden="1"/>
    <cellStyle name="Currency [0] 8764" xfId="17511" hidden="1"/>
    <cellStyle name="Currency [0] 8764" xfId="46898" hidden="1"/>
    <cellStyle name="Currency [0] 8765" xfId="17542" hidden="1"/>
    <cellStyle name="Currency [0] 8765" xfId="46929" hidden="1"/>
    <cellStyle name="Currency [0] 8766" xfId="17215" hidden="1"/>
    <cellStyle name="Currency [0] 8766" xfId="46602" hidden="1"/>
    <cellStyle name="Currency [0] 8767" xfId="17534" hidden="1"/>
    <cellStyle name="Currency [0] 8767" xfId="46921" hidden="1"/>
    <cellStyle name="Currency [0] 8768" xfId="17544" hidden="1"/>
    <cellStyle name="Currency [0] 8768" xfId="46931" hidden="1"/>
    <cellStyle name="Currency [0] 8769" xfId="17545" hidden="1"/>
    <cellStyle name="Currency [0] 8769" xfId="46932" hidden="1"/>
    <cellStyle name="Currency [0] 877" xfId="3302" hidden="1"/>
    <cellStyle name="Currency [0] 877" xfId="32691" hidden="1"/>
    <cellStyle name="Currency [0] 8770" xfId="17473" hidden="1"/>
    <cellStyle name="Currency [0] 8770" xfId="46860" hidden="1"/>
    <cellStyle name="Currency [0] 8771" xfId="17524" hidden="1"/>
    <cellStyle name="Currency [0] 8771" xfId="46911" hidden="1"/>
    <cellStyle name="Currency [0] 8772" xfId="17504" hidden="1"/>
    <cellStyle name="Currency [0] 8772" xfId="46891" hidden="1"/>
    <cellStyle name="Currency [0] 8773" xfId="17516" hidden="1"/>
    <cellStyle name="Currency [0] 8773" xfId="46903" hidden="1"/>
    <cellStyle name="Currency [0] 8774" xfId="17514" hidden="1"/>
    <cellStyle name="Currency [0] 8774" xfId="46901" hidden="1"/>
    <cellStyle name="Currency [0] 8775" xfId="17547" hidden="1"/>
    <cellStyle name="Currency [0] 8775" xfId="46934" hidden="1"/>
    <cellStyle name="Currency [0] 8776" xfId="17491" hidden="1"/>
    <cellStyle name="Currency [0] 8776" xfId="46878" hidden="1"/>
    <cellStyle name="Currency [0] 8777" xfId="17541" hidden="1"/>
    <cellStyle name="Currency [0] 8777" xfId="46928" hidden="1"/>
    <cellStyle name="Currency [0] 8778" xfId="17551" hidden="1"/>
    <cellStyle name="Currency [0] 8778" xfId="46938" hidden="1"/>
    <cellStyle name="Currency [0] 8779" xfId="17552" hidden="1"/>
    <cellStyle name="Currency [0] 8779" xfId="46939" hidden="1"/>
    <cellStyle name="Currency [0] 878" xfId="3331" hidden="1"/>
    <cellStyle name="Currency [0] 878" xfId="32720" hidden="1"/>
    <cellStyle name="Currency [0] 8780" xfId="17517" hidden="1"/>
    <cellStyle name="Currency [0] 8780" xfId="46904" hidden="1"/>
    <cellStyle name="Currency [0] 8781" xfId="17532" hidden="1"/>
    <cellStyle name="Currency [0] 8781" xfId="46919" hidden="1"/>
    <cellStyle name="Currency [0] 8782" xfId="17205" hidden="1"/>
    <cellStyle name="Currency [0] 8782" xfId="46592" hidden="1"/>
    <cellStyle name="Currency [0] 8783" xfId="17527" hidden="1"/>
    <cellStyle name="Currency [0] 8783" xfId="46914" hidden="1"/>
    <cellStyle name="Currency [0] 8784" xfId="17525" hidden="1"/>
    <cellStyle name="Currency [0] 8784" xfId="46912" hidden="1"/>
    <cellStyle name="Currency [0] 8785" xfId="17554" hidden="1"/>
    <cellStyle name="Currency [0] 8785" xfId="46941" hidden="1"/>
    <cellStyle name="Currency [0] 8786" xfId="17470" hidden="1"/>
    <cellStyle name="Currency [0] 8786" xfId="46857" hidden="1"/>
    <cellStyle name="Currency [0] 8787" xfId="17546" hidden="1"/>
    <cellStyle name="Currency [0] 8787" xfId="46933" hidden="1"/>
    <cellStyle name="Currency [0] 8788" xfId="17556" hidden="1"/>
    <cellStyle name="Currency [0] 8788" xfId="46943" hidden="1"/>
    <cellStyle name="Currency [0] 8789" xfId="17557" hidden="1"/>
    <cellStyle name="Currency [0] 8789" xfId="46944" hidden="1"/>
    <cellStyle name="Currency [0] 879" xfId="3316" hidden="1"/>
    <cellStyle name="Currency [0] 879" xfId="32705" hidden="1"/>
    <cellStyle name="Currency [0] 8790" xfId="17528" hidden="1"/>
    <cellStyle name="Currency [0] 8790" xfId="46915" hidden="1"/>
    <cellStyle name="Currency [0] 8791" xfId="17540" hidden="1"/>
    <cellStyle name="Currency [0] 8791" xfId="46927" hidden="1"/>
    <cellStyle name="Currency [0] 8792" xfId="17520" hidden="1"/>
    <cellStyle name="Currency [0] 8792" xfId="46907" hidden="1"/>
    <cellStyle name="Currency [0] 8793" xfId="17535" hidden="1"/>
    <cellStyle name="Currency [0] 8793" xfId="46922" hidden="1"/>
    <cellStyle name="Currency [0] 8794" xfId="17533" hidden="1"/>
    <cellStyle name="Currency [0] 8794" xfId="46920" hidden="1"/>
    <cellStyle name="Currency [0] 8795" xfId="17559" hidden="1"/>
    <cellStyle name="Currency [0] 8795" xfId="46946" hidden="1"/>
    <cellStyle name="Currency [0] 8796" xfId="17472" hidden="1"/>
    <cellStyle name="Currency [0] 8796" xfId="46859" hidden="1"/>
    <cellStyle name="Currency [0] 8797" xfId="17553" hidden="1"/>
    <cellStyle name="Currency [0] 8797" xfId="46940" hidden="1"/>
    <cellStyle name="Currency [0] 8798" xfId="17560" hidden="1"/>
    <cellStyle name="Currency [0] 8798" xfId="46947" hidden="1"/>
    <cellStyle name="Currency [0] 8799" xfId="17561" hidden="1"/>
    <cellStyle name="Currency [0] 8799" xfId="46948" hidden="1"/>
    <cellStyle name="Currency [0] 88" xfId="2485" hidden="1"/>
    <cellStyle name="Currency [0] 88" xfId="31874" hidden="1"/>
    <cellStyle name="Currency [0] 880" xfId="3289" hidden="1"/>
    <cellStyle name="Currency [0] 880" xfId="32678" hidden="1"/>
    <cellStyle name="Currency [0] 8800" xfId="17501" hidden="1"/>
    <cellStyle name="Currency [0] 8800" xfId="46888" hidden="1"/>
    <cellStyle name="Currency [0] 8801" xfId="17521" hidden="1"/>
    <cellStyle name="Currency [0] 8801" xfId="46908" hidden="1"/>
    <cellStyle name="Currency [0] 8802" xfId="17555" hidden="1"/>
    <cellStyle name="Currency [0] 8802" xfId="46942" hidden="1"/>
    <cellStyle name="Currency [0] 8803" xfId="17548" hidden="1"/>
    <cellStyle name="Currency [0] 8803" xfId="46935" hidden="1"/>
    <cellStyle name="Currency [0] 8804" xfId="17558" hidden="1"/>
    <cellStyle name="Currency [0] 8804" xfId="46945" hidden="1"/>
    <cellStyle name="Currency [0] 8805" xfId="17562" hidden="1"/>
    <cellStyle name="Currency [0] 8805" xfId="46949" hidden="1"/>
    <cellStyle name="Currency [0] 8806" xfId="17487" hidden="1"/>
    <cellStyle name="Currency [0] 8806" xfId="46874" hidden="1"/>
    <cellStyle name="Currency [0] 8807" xfId="17519" hidden="1"/>
    <cellStyle name="Currency [0] 8807" xfId="46906" hidden="1"/>
    <cellStyle name="Currency [0] 8808" xfId="17565" hidden="1"/>
    <cellStyle name="Currency [0] 8808" xfId="46952" hidden="1"/>
    <cellStyle name="Currency [0] 8809" xfId="17566" hidden="1"/>
    <cellStyle name="Currency [0] 8809" xfId="46953" hidden="1"/>
    <cellStyle name="Currency [0] 881" xfId="3353" hidden="1"/>
    <cellStyle name="Currency [0] 881" xfId="32742" hidden="1"/>
    <cellStyle name="Currency [0] 8810" xfId="17543" hidden="1"/>
    <cellStyle name="Currency [0] 8810" xfId="46930" hidden="1"/>
    <cellStyle name="Currency [0] 8811" xfId="17549" hidden="1"/>
    <cellStyle name="Currency [0] 8811" xfId="46936" hidden="1"/>
    <cellStyle name="Currency [0] 8812" xfId="17563" hidden="1"/>
    <cellStyle name="Currency [0] 8812" xfId="46950" hidden="1"/>
    <cellStyle name="Currency [0] 8813" xfId="17550" hidden="1"/>
    <cellStyle name="Currency [0] 8813" xfId="46937" hidden="1"/>
    <cellStyle name="Currency [0] 8814" xfId="17567" hidden="1"/>
    <cellStyle name="Currency [0] 8814" xfId="46954" hidden="1"/>
    <cellStyle name="Currency [0] 8815" xfId="17568" hidden="1"/>
    <cellStyle name="Currency [0] 8815" xfId="46955" hidden="1"/>
    <cellStyle name="Currency [0] 8816" xfId="17564" hidden="1"/>
    <cellStyle name="Currency [0] 8816" xfId="46951" hidden="1"/>
    <cellStyle name="Currency [0] 8817" xfId="17537" hidden="1"/>
    <cellStyle name="Currency [0] 8817" xfId="46924" hidden="1"/>
    <cellStyle name="Currency [0] 8818" xfId="17569" hidden="1"/>
    <cellStyle name="Currency [0] 8818" xfId="46956" hidden="1"/>
    <cellStyle name="Currency [0] 8819" xfId="17570" hidden="1"/>
    <cellStyle name="Currency [0] 8819" xfId="46957" hidden="1"/>
    <cellStyle name="Currency [0] 882" xfId="3332" hidden="1"/>
    <cellStyle name="Currency [0] 882" xfId="32721" hidden="1"/>
    <cellStyle name="Currency [0] 8820" xfId="17247" hidden="1"/>
    <cellStyle name="Currency [0] 8820" xfId="46634" hidden="1"/>
    <cellStyle name="Currency [0] 8821" xfId="17223" hidden="1"/>
    <cellStyle name="Currency [0] 8821" xfId="46610" hidden="1"/>
    <cellStyle name="Currency [0] 8822" xfId="17572" hidden="1"/>
    <cellStyle name="Currency [0] 8822" xfId="46959" hidden="1"/>
    <cellStyle name="Currency [0] 8823" xfId="17576" hidden="1"/>
    <cellStyle name="Currency [0] 8823" xfId="46963" hidden="1"/>
    <cellStyle name="Currency [0] 8824" xfId="17577" hidden="1"/>
    <cellStyle name="Currency [0] 8824" xfId="46964" hidden="1"/>
    <cellStyle name="Currency [0] 8825" xfId="17218" hidden="1"/>
    <cellStyle name="Currency [0] 8825" xfId="46605" hidden="1"/>
    <cellStyle name="Currency [0] 8826" xfId="17574" hidden="1"/>
    <cellStyle name="Currency [0] 8826" xfId="46961" hidden="1"/>
    <cellStyle name="Currency [0] 8827" xfId="17578" hidden="1"/>
    <cellStyle name="Currency [0] 8827" xfId="46965" hidden="1"/>
    <cellStyle name="Currency [0] 8828" xfId="17579" hidden="1"/>
    <cellStyle name="Currency [0] 8828" xfId="46966" hidden="1"/>
    <cellStyle name="Currency [0] 8829" xfId="17573" hidden="1"/>
    <cellStyle name="Currency [0] 8829" xfId="46960" hidden="1"/>
    <cellStyle name="Currency [0] 883" xfId="3339" hidden="1"/>
    <cellStyle name="Currency [0] 883" xfId="32728" hidden="1"/>
    <cellStyle name="Currency [0] 8830" xfId="17235" hidden="1"/>
    <cellStyle name="Currency [0] 8830" xfId="46622" hidden="1"/>
    <cellStyle name="Currency [0] 8831" xfId="17585" hidden="1"/>
    <cellStyle name="Currency [0] 8831" xfId="46972" hidden="1"/>
    <cellStyle name="Currency [0] 8832" xfId="17589" hidden="1"/>
    <cellStyle name="Currency [0] 8832" xfId="46976" hidden="1"/>
    <cellStyle name="Currency [0] 8833" xfId="17595" hidden="1"/>
    <cellStyle name="Currency [0] 8833" xfId="46982" hidden="1"/>
    <cellStyle name="Currency [0] 8834" xfId="17598" hidden="1"/>
    <cellStyle name="Currency [0] 8834" xfId="46985" hidden="1"/>
    <cellStyle name="Currency [0] 8835" xfId="17584" hidden="1"/>
    <cellStyle name="Currency [0] 8835" xfId="46971" hidden="1"/>
    <cellStyle name="Currency [0] 8836" xfId="17594" hidden="1"/>
    <cellStyle name="Currency [0] 8836" xfId="46981" hidden="1"/>
    <cellStyle name="Currency [0] 8837" xfId="17605" hidden="1"/>
    <cellStyle name="Currency [0] 8837" xfId="46992" hidden="1"/>
    <cellStyle name="Currency [0] 8838" xfId="17606" hidden="1"/>
    <cellStyle name="Currency [0] 8838" xfId="46993" hidden="1"/>
    <cellStyle name="Currency [0] 8839" xfId="17571" hidden="1"/>
    <cellStyle name="Currency [0] 8839" xfId="46958" hidden="1"/>
    <cellStyle name="Currency [0] 884" xfId="3354" hidden="1"/>
    <cellStyle name="Currency [0] 884" xfId="32743" hidden="1"/>
    <cellStyle name="Currency [0] 8840" xfId="17217" hidden="1"/>
    <cellStyle name="Currency [0] 8840" xfId="46604" hidden="1"/>
    <cellStyle name="Currency [0] 8841" xfId="17591" hidden="1"/>
    <cellStyle name="Currency [0] 8841" xfId="46978" hidden="1"/>
    <cellStyle name="Currency [0] 8842" xfId="17207" hidden="1"/>
    <cellStyle name="Currency [0] 8842" xfId="46594" hidden="1"/>
    <cellStyle name="Currency [0] 8843" xfId="17586" hidden="1"/>
    <cellStyle name="Currency [0] 8843" xfId="46973" hidden="1"/>
    <cellStyle name="Currency [0] 8844" xfId="17607" hidden="1"/>
    <cellStyle name="Currency [0] 8844" xfId="46994" hidden="1"/>
    <cellStyle name="Currency [0] 8845" xfId="17592" hidden="1"/>
    <cellStyle name="Currency [0] 8845" xfId="46979" hidden="1"/>
    <cellStyle name="Currency [0] 8846" xfId="17596" hidden="1"/>
    <cellStyle name="Currency [0] 8846" xfId="46983" hidden="1"/>
    <cellStyle name="Currency [0] 8847" xfId="17612" hidden="1"/>
    <cellStyle name="Currency [0] 8847" xfId="46999" hidden="1"/>
    <cellStyle name="Currency [0] 8848" xfId="17613" hidden="1"/>
    <cellStyle name="Currency [0] 8848" xfId="47000" hidden="1"/>
    <cellStyle name="Currency [0] 8849" xfId="17593" hidden="1"/>
    <cellStyle name="Currency [0] 8849" xfId="46980" hidden="1"/>
    <cellStyle name="Currency [0] 885" xfId="3355" hidden="1"/>
    <cellStyle name="Currency [0] 885" xfId="32744" hidden="1"/>
    <cellStyle name="Currency [0] 8850" xfId="17600" hidden="1"/>
    <cellStyle name="Currency [0] 8850" xfId="46987" hidden="1"/>
    <cellStyle name="Currency [0] 8851" xfId="17604" hidden="1"/>
    <cellStyle name="Currency [0] 8851" xfId="46991" hidden="1"/>
    <cellStyle name="Currency [0] 8852" xfId="17599" hidden="1"/>
    <cellStyle name="Currency [0] 8852" xfId="46986" hidden="1"/>
    <cellStyle name="Currency [0] 8853" xfId="17622" hidden="1"/>
    <cellStyle name="Currency [0] 8853" xfId="47009" hidden="1"/>
    <cellStyle name="Currency [0] 8854" xfId="17628" hidden="1"/>
    <cellStyle name="Currency [0] 8854" xfId="47015" hidden="1"/>
    <cellStyle name="Currency [0] 8855" xfId="17590" hidden="1"/>
    <cellStyle name="Currency [0] 8855" xfId="46977" hidden="1"/>
    <cellStyle name="Currency [0] 8856" xfId="17620" hidden="1"/>
    <cellStyle name="Currency [0] 8856" xfId="47007" hidden="1"/>
    <cellStyle name="Currency [0] 8857" xfId="17632" hidden="1"/>
    <cellStyle name="Currency [0] 8857" xfId="47019" hidden="1"/>
    <cellStyle name="Currency [0] 8858" xfId="17633" hidden="1"/>
    <cellStyle name="Currency [0] 8858" xfId="47020" hidden="1"/>
    <cellStyle name="Currency [0] 8859" xfId="17581" hidden="1"/>
    <cellStyle name="Currency [0] 8859" xfId="46968" hidden="1"/>
    <cellStyle name="Currency [0] 886" xfId="3330" hidden="1"/>
    <cellStyle name="Currency [0] 886" xfId="32719" hidden="1"/>
    <cellStyle name="Currency [0] 8860" xfId="17588" hidden="1"/>
    <cellStyle name="Currency [0] 8860" xfId="46975" hidden="1"/>
    <cellStyle name="Currency [0] 8861" xfId="17617" hidden="1"/>
    <cellStyle name="Currency [0] 8861" xfId="47004" hidden="1"/>
    <cellStyle name="Currency [0] 8862" xfId="17602" hidden="1"/>
    <cellStyle name="Currency [0] 8862" xfId="46989" hidden="1"/>
    <cellStyle name="Currency [0] 8863" xfId="17575" hidden="1"/>
    <cellStyle name="Currency [0] 8863" xfId="46962" hidden="1"/>
    <cellStyle name="Currency [0] 8864" xfId="17639" hidden="1"/>
    <cellStyle name="Currency [0] 8864" xfId="47026" hidden="1"/>
    <cellStyle name="Currency [0] 8865" xfId="17618" hidden="1"/>
    <cellStyle name="Currency [0] 8865" xfId="47005" hidden="1"/>
    <cellStyle name="Currency [0] 8866" xfId="17625" hidden="1"/>
    <cellStyle name="Currency [0] 8866" xfId="47012" hidden="1"/>
    <cellStyle name="Currency [0] 8867" xfId="17640" hidden="1"/>
    <cellStyle name="Currency [0] 8867" xfId="47027" hidden="1"/>
    <cellStyle name="Currency [0] 8868" xfId="17641" hidden="1"/>
    <cellStyle name="Currency [0] 8868" xfId="47028" hidden="1"/>
    <cellStyle name="Currency [0] 8869" xfId="17616" hidden="1"/>
    <cellStyle name="Currency [0] 8869" xfId="47003" hidden="1"/>
    <cellStyle name="Currency [0] 887" xfId="3329" hidden="1"/>
    <cellStyle name="Currency [0] 887" xfId="32718" hidden="1"/>
    <cellStyle name="Currency [0] 8870" xfId="17615" hidden="1"/>
    <cellStyle name="Currency [0] 8870" xfId="47002" hidden="1"/>
    <cellStyle name="Currency [0] 8871" xfId="17610" hidden="1"/>
    <cellStyle name="Currency [0] 8871" xfId="46997" hidden="1"/>
    <cellStyle name="Currency [0] 8872" xfId="17608" hidden="1"/>
    <cellStyle name="Currency [0] 8872" xfId="46995" hidden="1"/>
    <cellStyle name="Currency [0] 8873" xfId="17609" hidden="1"/>
    <cellStyle name="Currency [0] 8873" xfId="46996" hidden="1"/>
    <cellStyle name="Currency [0] 8874" xfId="17646" hidden="1"/>
    <cellStyle name="Currency [0] 8874" xfId="47033" hidden="1"/>
    <cellStyle name="Currency [0] 8875" xfId="17225" hidden="1"/>
    <cellStyle name="Currency [0] 8875" xfId="46612" hidden="1"/>
    <cellStyle name="Currency [0] 8876" xfId="17636" hidden="1"/>
    <cellStyle name="Currency [0] 8876" xfId="47023" hidden="1"/>
    <cellStyle name="Currency [0] 8877" xfId="17648" hidden="1"/>
    <cellStyle name="Currency [0] 8877" xfId="47035" hidden="1"/>
    <cellStyle name="Currency [0] 8878" xfId="17649" hidden="1"/>
    <cellStyle name="Currency [0] 8878" xfId="47036" hidden="1"/>
    <cellStyle name="Currency [0] 8879" xfId="17587" hidden="1"/>
    <cellStyle name="Currency [0] 8879" xfId="46974" hidden="1"/>
    <cellStyle name="Currency [0] 888" xfId="3324" hidden="1"/>
    <cellStyle name="Currency [0] 888" xfId="32713" hidden="1"/>
    <cellStyle name="Currency [0] 8880" xfId="17623" hidden="1"/>
    <cellStyle name="Currency [0] 8880" xfId="47010" hidden="1"/>
    <cellStyle name="Currency [0] 8881" xfId="17603" hidden="1"/>
    <cellStyle name="Currency [0] 8881" xfId="46990" hidden="1"/>
    <cellStyle name="Currency [0] 8882" xfId="17619" hidden="1"/>
    <cellStyle name="Currency [0] 8882" xfId="47006" hidden="1"/>
    <cellStyle name="Currency [0] 8883" xfId="17621" hidden="1"/>
    <cellStyle name="Currency [0] 8883" xfId="47008" hidden="1"/>
    <cellStyle name="Currency [0] 8884" xfId="17652" hidden="1"/>
    <cellStyle name="Currency [0] 8884" xfId="47039" hidden="1"/>
    <cellStyle name="Currency [0] 8885" xfId="17228" hidden="1"/>
    <cellStyle name="Currency [0] 8885" xfId="46615" hidden="1"/>
    <cellStyle name="Currency [0] 8886" xfId="17644" hidden="1"/>
    <cellStyle name="Currency [0] 8886" xfId="47031" hidden="1"/>
    <cellStyle name="Currency [0] 8887" xfId="17654" hidden="1"/>
    <cellStyle name="Currency [0] 8887" xfId="47041" hidden="1"/>
    <cellStyle name="Currency [0] 8888" xfId="17655" hidden="1"/>
    <cellStyle name="Currency [0] 8888" xfId="47042" hidden="1"/>
    <cellStyle name="Currency [0] 8889" xfId="17583" hidden="1"/>
    <cellStyle name="Currency [0] 8889" xfId="46970" hidden="1"/>
    <cellStyle name="Currency [0] 889" xfId="3322" hidden="1"/>
    <cellStyle name="Currency [0] 889" xfId="32711" hidden="1"/>
    <cellStyle name="Currency [0] 8890" xfId="17634" hidden="1"/>
    <cellStyle name="Currency [0] 8890" xfId="47021" hidden="1"/>
    <cellStyle name="Currency [0] 8891" xfId="17614" hidden="1"/>
    <cellStyle name="Currency [0] 8891" xfId="47001" hidden="1"/>
    <cellStyle name="Currency [0] 8892" xfId="17626" hidden="1"/>
    <cellStyle name="Currency [0] 8892" xfId="47013" hidden="1"/>
    <cellStyle name="Currency [0] 8893" xfId="17624" hidden="1"/>
    <cellStyle name="Currency [0] 8893" xfId="47011" hidden="1"/>
    <cellStyle name="Currency [0] 8894" xfId="17657" hidden="1"/>
    <cellStyle name="Currency [0] 8894" xfId="47044" hidden="1"/>
    <cellStyle name="Currency [0] 8895" xfId="17601" hidden="1"/>
    <cellStyle name="Currency [0] 8895" xfId="46988" hidden="1"/>
    <cellStyle name="Currency [0] 8896" xfId="17651" hidden="1"/>
    <cellStyle name="Currency [0] 8896" xfId="47038" hidden="1"/>
    <cellStyle name="Currency [0] 8897" xfId="17661" hidden="1"/>
    <cellStyle name="Currency [0] 8897" xfId="47048" hidden="1"/>
    <cellStyle name="Currency [0] 8898" xfId="17662" hidden="1"/>
    <cellStyle name="Currency [0] 8898" xfId="47049" hidden="1"/>
    <cellStyle name="Currency [0] 8899" xfId="17627" hidden="1"/>
    <cellStyle name="Currency [0] 8899" xfId="47014" hidden="1"/>
    <cellStyle name="Currency [0] 89" xfId="2495" hidden="1"/>
    <cellStyle name="Currency [0] 89" xfId="31884" hidden="1"/>
    <cellStyle name="Currency [0] 890" xfId="3323" hidden="1"/>
    <cellStyle name="Currency [0] 890" xfId="32712" hidden="1"/>
    <cellStyle name="Currency [0] 8900" xfId="17642" hidden="1"/>
    <cellStyle name="Currency [0] 8900" xfId="47029" hidden="1"/>
    <cellStyle name="Currency [0] 8901" xfId="17208" hidden="1"/>
    <cellStyle name="Currency [0] 8901" xfId="46595" hidden="1"/>
    <cellStyle name="Currency [0] 8902" xfId="17637" hidden="1"/>
    <cellStyle name="Currency [0] 8902" xfId="47024" hidden="1"/>
    <cellStyle name="Currency [0] 8903" xfId="17635" hidden="1"/>
    <cellStyle name="Currency [0] 8903" xfId="47022" hidden="1"/>
    <cellStyle name="Currency [0] 8904" xfId="17664" hidden="1"/>
    <cellStyle name="Currency [0] 8904" xfId="47051" hidden="1"/>
    <cellStyle name="Currency [0] 8905" xfId="17580" hidden="1"/>
    <cellStyle name="Currency [0] 8905" xfId="46967" hidden="1"/>
    <cellStyle name="Currency [0] 8906" xfId="17656" hidden="1"/>
    <cellStyle name="Currency [0] 8906" xfId="47043" hidden="1"/>
    <cellStyle name="Currency [0] 8907" xfId="17666" hidden="1"/>
    <cellStyle name="Currency [0] 8907" xfId="47053" hidden="1"/>
    <cellStyle name="Currency [0] 8908" xfId="17667" hidden="1"/>
    <cellStyle name="Currency [0] 8908" xfId="47054" hidden="1"/>
    <cellStyle name="Currency [0] 8909" xfId="17638" hidden="1"/>
    <cellStyle name="Currency [0] 8909" xfId="47025" hidden="1"/>
    <cellStyle name="Currency [0] 891" xfId="3360" hidden="1"/>
    <cellStyle name="Currency [0] 891" xfId="32749" hidden="1"/>
    <cellStyle name="Currency [0] 8910" xfId="17650" hidden="1"/>
    <cellStyle name="Currency [0] 8910" xfId="47037" hidden="1"/>
    <cellStyle name="Currency [0] 8911" xfId="17630" hidden="1"/>
    <cellStyle name="Currency [0] 8911" xfId="47017" hidden="1"/>
    <cellStyle name="Currency [0] 8912" xfId="17645" hidden="1"/>
    <cellStyle name="Currency [0] 8912" xfId="47032" hidden="1"/>
    <cellStyle name="Currency [0] 8913" xfId="17643" hidden="1"/>
    <cellStyle name="Currency [0] 8913" xfId="47030" hidden="1"/>
    <cellStyle name="Currency [0] 8914" xfId="17669" hidden="1"/>
    <cellStyle name="Currency [0] 8914" xfId="47056" hidden="1"/>
    <cellStyle name="Currency [0] 8915" xfId="17582" hidden="1"/>
    <cellStyle name="Currency [0] 8915" xfId="46969" hidden="1"/>
    <cellStyle name="Currency [0] 8916" xfId="17663" hidden="1"/>
    <cellStyle name="Currency [0] 8916" xfId="47050" hidden="1"/>
    <cellStyle name="Currency [0] 8917" xfId="17670" hidden="1"/>
    <cellStyle name="Currency [0] 8917" xfId="47057" hidden="1"/>
    <cellStyle name="Currency [0] 8918" xfId="17671" hidden="1"/>
    <cellStyle name="Currency [0] 8918" xfId="47058" hidden="1"/>
    <cellStyle name="Currency [0] 8919" xfId="17611" hidden="1"/>
    <cellStyle name="Currency [0] 8919" xfId="46998" hidden="1"/>
    <cellStyle name="Currency [0] 892" xfId="3145" hidden="1"/>
    <cellStyle name="Currency [0] 892" xfId="32534" hidden="1"/>
    <cellStyle name="Currency [0] 8920" xfId="17631" hidden="1"/>
    <cellStyle name="Currency [0] 8920" xfId="47018" hidden="1"/>
    <cellStyle name="Currency [0] 8921" xfId="17665" hidden="1"/>
    <cellStyle name="Currency [0] 8921" xfId="47052" hidden="1"/>
    <cellStyle name="Currency [0] 8922" xfId="17658" hidden="1"/>
    <cellStyle name="Currency [0] 8922" xfId="47045" hidden="1"/>
    <cellStyle name="Currency [0] 8923" xfId="17668" hidden="1"/>
    <cellStyle name="Currency [0] 8923" xfId="47055" hidden="1"/>
    <cellStyle name="Currency [0] 8924" xfId="17672" hidden="1"/>
    <cellStyle name="Currency [0] 8924" xfId="47059" hidden="1"/>
    <cellStyle name="Currency [0] 8925" xfId="17597" hidden="1"/>
    <cellStyle name="Currency [0] 8925" xfId="46984" hidden="1"/>
    <cellStyle name="Currency [0] 8926" xfId="17629" hidden="1"/>
    <cellStyle name="Currency [0] 8926" xfId="47016" hidden="1"/>
    <cellStyle name="Currency [0] 8927" xfId="17675" hidden="1"/>
    <cellStyle name="Currency [0] 8927" xfId="47062" hidden="1"/>
    <cellStyle name="Currency [0] 8928" xfId="17676" hidden="1"/>
    <cellStyle name="Currency [0] 8928" xfId="47063" hidden="1"/>
    <cellStyle name="Currency [0] 8929" xfId="17653" hidden="1"/>
    <cellStyle name="Currency [0] 8929" xfId="47040" hidden="1"/>
    <cellStyle name="Currency [0] 893" xfId="3350" hidden="1"/>
    <cellStyle name="Currency [0] 893" xfId="32739" hidden="1"/>
    <cellStyle name="Currency [0] 8930" xfId="17659" hidden="1"/>
    <cellStyle name="Currency [0] 8930" xfId="47046" hidden="1"/>
    <cellStyle name="Currency [0] 8931" xfId="17673" hidden="1"/>
    <cellStyle name="Currency [0] 8931" xfId="47060" hidden="1"/>
    <cellStyle name="Currency [0] 8932" xfId="17660" hidden="1"/>
    <cellStyle name="Currency [0] 8932" xfId="47047" hidden="1"/>
    <cellStyle name="Currency [0] 8933" xfId="17677" hidden="1"/>
    <cellStyle name="Currency [0] 8933" xfId="47064" hidden="1"/>
    <cellStyle name="Currency [0] 8934" xfId="17678" hidden="1"/>
    <cellStyle name="Currency [0] 8934" xfId="47065" hidden="1"/>
    <cellStyle name="Currency [0] 8935" xfId="17674" hidden="1"/>
    <cellStyle name="Currency [0] 8935" xfId="47061" hidden="1"/>
    <cellStyle name="Currency [0] 8936" xfId="17647" hidden="1"/>
    <cellStyle name="Currency [0] 8936" xfId="47034" hidden="1"/>
    <cellStyle name="Currency [0] 8937" xfId="17679" hidden="1"/>
    <cellStyle name="Currency [0] 8937" xfId="47066" hidden="1"/>
    <cellStyle name="Currency [0] 8938" xfId="17680" hidden="1"/>
    <cellStyle name="Currency [0] 8938" xfId="47067" hidden="1"/>
    <cellStyle name="Currency [0] 8939" xfId="17681" hidden="1"/>
    <cellStyle name="Currency [0] 8939" xfId="47068" hidden="1"/>
    <cellStyle name="Currency [0] 894" xfId="3362" hidden="1"/>
    <cellStyle name="Currency [0] 894" xfId="32751" hidden="1"/>
    <cellStyle name="Currency [0] 8940" xfId="17687" hidden="1"/>
    <cellStyle name="Currency [0] 8940" xfId="47074" hidden="1"/>
    <cellStyle name="Currency [0] 8941" xfId="17713" hidden="1"/>
    <cellStyle name="Currency [0] 8941" xfId="47100" hidden="1"/>
    <cellStyle name="Currency [0] 8942" xfId="17721" hidden="1"/>
    <cellStyle name="Currency [0] 8942" xfId="47108" hidden="1"/>
    <cellStyle name="Currency [0] 8943" xfId="17724" hidden="1"/>
    <cellStyle name="Currency [0] 8943" xfId="47111" hidden="1"/>
    <cellStyle name="Currency [0] 8944" xfId="17728" hidden="1"/>
    <cellStyle name="Currency [0] 8944" xfId="47115" hidden="1"/>
    <cellStyle name="Currency [0] 8945" xfId="17730" hidden="1"/>
    <cellStyle name="Currency [0] 8945" xfId="47117" hidden="1"/>
    <cellStyle name="Currency [0] 8946" xfId="17720" hidden="1"/>
    <cellStyle name="Currency [0] 8946" xfId="47107" hidden="1"/>
    <cellStyle name="Currency [0] 8947" xfId="17726" hidden="1"/>
    <cellStyle name="Currency [0] 8947" xfId="47113" hidden="1"/>
    <cellStyle name="Currency [0] 8948" xfId="17731" hidden="1"/>
    <cellStyle name="Currency [0] 8948" xfId="47118" hidden="1"/>
    <cellStyle name="Currency [0] 8949" xfId="17732" hidden="1"/>
    <cellStyle name="Currency [0] 8949" xfId="47119" hidden="1"/>
    <cellStyle name="Currency [0] 895" xfId="3363" hidden="1"/>
    <cellStyle name="Currency [0] 895" xfId="32752" hidden="1"/>
    <cellStyle name="Currency [0] 8950" xfId="17725" hidden="1"/>
    <cellStyle name="Currency [0] 8950" xfId="47112" hidden="1"/>
    <cellStyle name="Currency [0] 8951" xfId="17714" hidden="1"/>
    <cellStyle name="Currency [0] 8951" xfId="47101" hidden="1"/>
    <cellStyle name="Currency [0] 8952" xfId="17738" hidden="1"/>
    <cellStyle name="Currency [0] 8952" xfId="47125" hidden="1"/>
    <cellStyle name="Currency [0] 8953" xfId="17742" hidden="1"/>
    <cellStyle name="Currency [0] 8953" xfId="47129" hidden="1"/>
    <cellStyle name="Currency [0] 8954" xfId="17748" hidden="1"/>
    <cellStyle name="Currency [0] 8954" xfId="47135" hidden="1"/>
    <cellStyle name="Currency [0] 8955" xfId="17751" hidden="1"/>
    <cellStyle name="Currency [0] 8955" xfId="47138" hidden="1"/>
    <cellStyle name="Currency [0] 8956" xfId="17737" hidden="1"/>
    <cellStyle name="Currency [0] 8956" xfId="47124" hidden="1"/>
    <cellStyle name="Currency [0] 8957" xfId="17747" hidden="1"/>
    <cellStyle name="Currency [0] 8957" xfId="47134" hidden="1"/>
    <cellStyle name="Currency [0] 8958" xfId="17758" hidden="1"/>
    <cellStyle name="Currency [0] 8958" xfId="47145" hidden="1"/>
    <cellStyle name="Currency [0] 8959" xfId="17759" hidden="1"/>
    <cellStyle name="Currency [0] 8959" xfId="47146" hidden="1"/>
    <cellStyle name="Currency [0] 896" xfId="3301" hidden="1"/>
    <cellStyle name="Currency [0] 896" xfId="32690" hidden="1"/>
    <cellStyle name="Currency [0] 8960" xfId="17723" hidden="1"/>
    <cellStyle name="Currency [0] 8960" xfId="47110" hidden="1"/>
    <cellStyle name="Currency [0] 8961" xfId="17716" hidden="1"/>
    <cellStyle name="Currency [0] 8961" xfId="47103" hidden="1"/>
    <cellStyle name="Currency [0] 8962" xfId="17744" hidden="1"/>
    <cellStyle name="Currency [0] 8962" xfId="47131" hidden="1"/>
    <cellStyle name="Currency [0] 8963" xfId="17718" hidden="1"/>
    <cellStyle name="Currency [0] 8963" xfId="47105" hidden="1"/>
    <cellStyle name="Currency [0] 8964" xfId="17739" hidden="1"/>
    <cellStyle name="Currency [0] 8964" xfId="47126" hidden="1"/>
    <cellStyle name="Currency [0] 8965" xfId="17760" hidden="1"/>
    <cellStyle name="Currency [0] 8965" xfId="47147" hidden="1"/>
    <cellStyle name="Currency [0] 8966" xfId="17745" hidden="1"/>
    <cellStyle name="Currency [0] 8966" xfId="47132" hidden="1"/>
    <cellStyle name="Currency [0] 8967" xfId="17749" hidden="1"/>
    <cellStyle name="Currency [0] 8967" xfId="47136" hidden="1"/>
    <cellStyle name="Currency [0] 8968" xfId="17765" hidden="1"/>
    <cellStyle name="Currency [0] 8968" xfId="47152" hidden="1"/>
    <cellStyle name="Currency [0] 8969" xfId="17766" hidden="1"/>
    <cellStyle name="Currency [0] 8969" xfId="47153" hidden="1"/>
    <cellStyle name="Currency [0] 897" xfId="3337" hidden="1"/>
    <cellStyle name="Currency [0] 897" xfId="32726" hidden="1"/>
    <cellStyle name="Currency [0] 8970" xfId="17746" hidden="1"/>
    <cellStyle name="Currency [0] 8970" xfId="47133" hidden="1"/>
    <cellStyle name="Currency [0] 8971" xfId="17753" hidden="1"/>
    <cellStyle name="Currency [0] 8971" xfId="47140" hidden="1"/>
    <cellStyle name="Currency [0] 8972" xfId="17757" hidden="1"/>
    <cellStyle name="Currency [0] 8972" xfId="47144" hidden="1"/>
    <cellStyle name="Currency [0] 8973" xfId="17752" hidden="1"/>
    <cellStyle name="Currency [0] 8973" xfId="47139" hidden="1"/>
    <cellStyle name="Currency [0] 8974" xfId="17775" hidden="1"/>
    <cellStyle name="Currency [0] 8974" xfId="47162" hidden="1"/>
    <cellStyle name="Currency [0] 8975" xfId="17781" hidden="1"/>
    <cellStyle name="Currency [0] 8975" xfId="47168" hidden="1"/>
    <cellStyle name="Currency [0] 8976" xfId="17743" hidden="1"/>
    <cellStyle name="Currency [0] 8976" xfId="47130" hidden="1"/>
    <cellStyle name="Currency [0] 8977" xfId="17773" hidden="1"/>
    <cellStyle name="Currency [0] 8977" xfId="47160" hidden="1"/>
    <cellStyle name="Currency [0] 8978" xfId="17785" hidden="1"/>
    <cellStyle name="Currency [0] 8978" xfId="47172" hidden="1"/>
    <cellStyle name="Currency [0] 8979" xfId="17786" hidden="1"/>
    <cellStyle name="Currency [0] 8979" xfId="47173" hidden="1"/>
    <cellStyle name="Currency [0] 898" xfId="3317" hidden="1"/>
    <cellStyle name="Currency [0] 898" xfId="32706" hidden="1"/>
    <cellStyle name="Currency [0] 8980" xfId="17734" hidden="1"/>
    <cellStyle name="Currency [0] 8980" xfId="47121" hidden="1"/>
    <cellStyle name="Currency [0] 8981" xfId="17741" hidden="1"/>
    <cellStyle name="Currency [0] 8981" xfId="47128" hidden="1"/>
    <cellStyle name="Currency [0] 8982" xfId="17770" hidden="1"/>
    <cellStyle name="Currency [0] 8982" xfId="47157" hidden="1"/>
    <cellStyle name="Currency [0] 8983" xfId="17755" hidden="1"/>
    <cellStyle name="Currency [0] 8983" xfId="47142" hidden="1"/>
    <cellStyle name="Currency [0] 8984" xfId="17727" hidden="1"/>
    <cellStyle name="Currency [0] 8984" xfId="47114" hidden="1"/>
    <cellStyle name="Currency [0] 8985" xfId="17792" hidden="1"/>
    <cellStyle name="Currency [0] 8985" xfId="47179" hidden="1"/>
    <cellStyle name="Currency [0] 8986" xfId="17771" hidden="1"/>
    <cellStyle name="Currency [0] 8986" xfId="47158" hidden="1"/>
    <cellStyle name="Currency [0] 8987" xfId="17778" hidden="1"/>
    <cellStyle name="Currency [0] 8987" xfId="47165" hidden="1"/>
    <cellStyle name="Currency [0] 8988" xfId="17793" hidden="1"/>
    <cellStyle name="Currency [0] 8988" xfId="47180" hidden="1"/>
    <cellStyle name="Currency [0] 8989" xfId="17794" hidden="1"/>
    <cellStyle name="Currency [0] 8989" xfId="47181" hidden="1"/>
    <cellStyle name="Currency [0] 899" xfId="3333" hidden="1"/>
    <cellStyle name="Currency [0] 899" xfId="32722" hidden="1"/>
    <cellStyle name="Currency [0] 8990" xfId="17769" hidden="1"/>
    <cellStyle name="Currency [0] 8990" xfId="47156" hidden="1"/>
    <cellStyle name="Currency [0] 8991" xfId="17768" hidden="1"/>
    <cellStyle name="Currency [0] 8991" xfId="47155" hidden="1"/>
    <cellStyle name="Currency [0] 8992" xfId="17763" hidden="1"/>
    <cellStyle name="Currency [0] 8992" xfId="47150" hidden="1"/>
    <cellStyle name="Currency [0] 8993" xfId="17761" hidden="1"/>
    <cellStyle name="Currency [0] 8993" xfId="47148" hidden="1"/>
    <cellStyle name="Currency [0] 8994" xfId="17762" hidden="1"/>
    <cellStyle name="Currency [0] 8994" xfId="47149" hidden="1"/>
    <cellStyle name="Currency [0] 8995" xfId="17799" hidden="1"/>
    <cellStyle name="Currency [0] 8995" xfId="47186" hidden="1"/>
    <cellStyle name="Currency [0] 8996" xfId="17717" hidden="1"/>
    <cellStyle name="Currency [0] 8996" xfId="47104" hidden="1"/>
    <cellStyle name="Currency [0] 8997" xfId="17789" hidden="1"/>
    <cellStyle name="Currency [0] 8997" xfId="47176" hidden="1"/>
    <cellStyle name="Currency [0] 8998" xfId="17801" hidden="1"/>
    <cellStyle name="Currency [0] 8998" xfId="47188" hidden="1"/>
    <cellStyle name="Currency [0] 8999" xfId="17802" hidden="1"/>
    <cellStyle name="Currency [0] 8999" xfId="47189" hidden="1"/>
    <cellStyle name="Currency [0] 9" xfId="124" hidden="1"/>
    <cellStyle name="Currency [0] 9" xfId="289" hidden="1"/>
    <cellStyle name="Currency [0] 9" xfId="255" hidden="1"/>
    <cellStyle name="Currency [0] 9" xfId="91" hidden="1"/>
    <cellStyle name="Currency [0] 9" xfId="472" hidden="1"/>
    <cellStyle name="Currency [0] 9" xfId="637" hidden="1"/>
    <cellStyle name="Currency [0] 9" xfId="603" hidden="1"/>
    <cellStyle name="Currency [0] 9" xfId="439" hidden="1"/>
    <cellStyle name="Currency [0] 9" xfId="810" hidden="1"/>
    <cellStyle name="Currency [0] 9" xfId="975" hidden="1"/>
    <cellStyle name="Currency [0] 9" xfId="941" hidden="1"/>
    <cellStyle name="Currency [0] 9" xfId="777" hidden="1"/>
    <cellStyle name="Currency [0] 9" xfId="1152" hidden="1"/>
    <cellStyle name="Currency [0] 9" xfId="1317" hidden="1"/>
    <cellStyle name="Currency [0] 9" xfId="1283" hidden="1"/>
    <cellStyle name="Currency [0] 9" xfId="1119" hidden="1"/>
    <cellStyle name="Currency [0] 9" xfId="1480" hidden="1"/>
    <cellStyle name="Currency [0] 9" xfId="1645" hidden="1"/>
    <cellStyle name="Currency [0] 9" xfId="1611" hidden="1"/>
    <cellStyle name="Currency [0] 9" xfId="1447" hidden="1"/>
    <cellStyle name="Currency [0] 9" xfId="1808" hidden="1"/>
    <cellStyle name="Currency [0] 9" xfId="1973" hidden="1"/>
    <cellStyle name="Currency [0] 9" xfId="1939" hidden="1"/>
    <cellStyle name="Currency [0] 9" xfId="1775" hidden="1"/>
    <cellStyle name="Currency [0] 9" xfId="2139" hidden="1"/>
    <cellStyle name="Currency [0] 9" xfId="2303" hidden="1"/>
    <cellStyle name="Currency [0] 9" xfId="2270" hidden="1"/>
    <cellStyle name="Currency [0] 9" xfId="2106" hidden="1"/>
    <cellStyle name="Currency [0] 9" xfId="2407" hidden="1"/>
    <cellStyle name="Currency [0] 9" xfId="31796" hidden="1"/>
    <cellStyle name="Currency [0] 9" xfId="61193" hidden="1"/>
    <cellStyle name="Currency [0] 9" xfId="61275" hidden="1"/>
    <cellStyle name="Currency [0] 9" xfId="61359" hidden="1"/>
    <cellStyle name="Currency [0] 9" xfId="61441" hidden="1"/>
    <cellStyle name="Currency [0] 9" xfId="61524" hidden="1"/>
    <cellStyle name="Currency [0] 9" xfId="61606" hidden="1"/>
    <cellStyle name="Currency [0] 9" xfId="61686" hidden="1"/>
    <cellStyle name="Currency [0] 9" xfId="61768" hidden="1"/>
    <cellStyle name="Currency [0] 9" xfId="61850" hidden="1"/>
    <cellStyle name="Currency [0] 9" xfId="61932" hidden="1"/>
    <cellStyle name="Currency [0] 9" xfId="62016" hidden="1"/>
    <cellStyle name="Currency [0] 9" xfId="62098" hidden="1"/>
    <cellStyle name="Currency [0] 9" xfId="62180" hidden="1"/>
    <cellStyle name="Currency [0] 9" xfId="62262" hidden="1"/>
    <cellStyle name="Currency [0] 9" xfId="62342" hidden="1"/>
    <cellStyle name="Currency [0] 9" xfId="62424" hidden="1"/>
    <cellStyle name="Currency [0] 9" xfId="62499" hidden="1"/>
    <cellStyle name="Currency [0] 9" xfId="62581" hidden="1"/>
    <cellStyle name="Currency [0] 9" xfId="62665" hidden="1"/>
    <cellStyle name="Currency [0] 9" xfId="62747" hidden="1"/>
    <cellStyle name="Currency [0] 9" xfId="62829" hidden="1"/>
    <cellStyle name="Currency [0] 9" xfId="62911" hidden="1"/>
    <cellStyle name="Currency [0] 9" xfId="62991" hidden="1"/>
    <cellStyle name="Currency [0] 9" xfId="63073" hidden="1"/>
    <cellStyle name="Currency [0] 90" xfId="2496" hidden="1"/>
    <cellStyle name="Currency [0] 90" xfId="31885" hidden="1"/>
    <cellStyle name="Currency [0] 900" xfId="3335" hidden="1"/>
    <cellStyle name="Currency [0] 900" xfId="32724" hidden="1"/>
    <cellStyle name="Currency [0] 9000" xfId="17740" hidden="1"/>
    <cellStyle name="Currency [0] 9000" xfId="47127" hidden="1"/>
    <cellStyle name="Currency [0] 9001" xfId="17776" hidden="1"/>
    <cellStyle name="Currency [0] 9001" xfId="47163" hidden="1"/>
    <cellStyle name="Currency [0] 9002" xfId="17756" hidden="1"/>
    <cellStyle name="Currency [0] 9002" xfId="47143" hidden="1"/>
    <cellStyle name="Currency [0] 9003" xfId="17772" hidden="1"/>
    <cellStyle name="Currency [0] 9003" xfId="47159" hidden="1"/>
    <cellStyle name="Currency [0] 9004" xfId="17774" hidden="1"/>
    <cellStyle name="Currency [0] 9004" xfId="47161" hidden="1"/>
    <cellStyle name="Currency [0] 9005" xfId="17805" hidden="1"/>
    <cellStyle name="Currency [0] 9005" xfId="47192" hidden="1"/>
    <cellStyle name="Currency [0] 9006" xfId="17715" hidden="1"/>
    <cellStyle name="Currency [0] 9006" xfId="47102" hidden="1"/>
    <cellStyle name="Currency [0] 9007" xfId="17797" hidden="1"/>
    <cellStyle name="Currency [0] 9007" xfId="47184" hidden="1"/>
    <cellStyle name="Currency [0] 9008" xfId="17807" hidden="1"/>
    <cellStyle name="Currency [0] 9008" xfId="47194" hidden="1"/>
    <cellStyle name="Currency [0] 9009" xfId="17808" hidden="1"/>
    <cellStyle name="Currency [0] 9009" xfId="47195" hidden="1"/>
    <cellStyle name="Currency [0] 901" xfId="3366" hidden="1"/>
    <cellStyle name="Currency [0] 901" xfId="32755" hidden="1"/>
    <cellStyle name="Currency [0] 9010" xfId="17736" hidden="1"/>
    <cellStyle name="Currency [0] 9010" xfId="47123" hidden="1"/>
    <cellStyle name="Currency [0] 9011" xfId="17787" hidden="1"/>
    <cellStyle name="Currency [0] 9011" xfId="47174" hidden="1"/>
    <cellStyle name="Currency [0] 9012" xfId="17767" hidden="1"/>
    <cellStyle name="Currency [0] 9012" xfId="47154" hidden="1"/>
    <cellStyle name="Currency [0] 9013" xfId="17779" hidden="1"/>
    <cellStyle name="Currency [0] 9013" xfId="47166" hidden="1"/>
    <cellStyle name="Currency [0] 9014" xfId="17777" hidden="1"/>
    <cellStyle name="Currency [0] 9014" xfId="47164" hidden="1"/>
    <cellStyle name="Currency [0] 9015" xfId="17810" hidden="1"/>
    <cellStyle name="Currency [0] 9015" xfId="47197" hidden="1"/>
    <cellStyle name="Currency [0] 9016" xfId="17754" hidden="1"/>
    <cellStyle name="Currency [0] 9016" xfId="47141" hidden="1"/>
    <cellStyle name="Currency [0] 9017" xfId="17804" hidden="1"/>
    <cellStyle name="Currency [0] 9017" xfId="47191" hidden="1"/>
    <cellStyle name="Currency [0] 9018" xfId="17814" hidden="1"/>
    <cellStyle name="Currency [0] 9018" xfId="47201" hidden="1"/>
    <cellStyle name="Currency [0] 9019" xfId="17815" hidden="1"/>
    <cellStyle name="Currency [0] 9019" xfId="47202" hidden="1"/>
    <cellStyle name="Currency [0] 902" xfId="3160" hidden="1"/>
    <cellStyle name="Currency [0] 902" xfId="32549" hidden="1"/>
    <cellStyle name="Currency [0] 9020" xfId="17780" hidden="1"/>
    <cellStyle name="Currency [0] 9020" xfId="47167" hidden="1"/>
    <cellStyle name="Currency [0] 9021" xfId="17795" hidden="1"/>
    <cellStyle name="Currency [0] 9021" xfId="47182" hidden="1"/>
    <cellStyle name="Currency [0] 9022" xfId="17722" hidden="1"/>
    <cellStyle name="Currency [0] 9022" xfId="47109" hidden="1"/>
    <cellStyle name="Currency [0] 9023" xfId="17790" hidden="1"/>
    <cellStyle name="Currency [0] 9023" xfId="47177" hidden="1"/>
    <cellStyle name="Currency [0] 9024" xfId="17788" hidden="1"/>
    <cellStyle name="Currency [0] 9024" xfId="47175" hidden="1"/>
    <cellStyle name="Currency [0] 9025" xfId="17817" hidden="1"/>
    <cellStyle name="Currency [0] 9025" xfId="47204" hidden="1"/>
    <cellStyle name="Currency [0] 9026" xfId="17733" hidden="1"/>
    <cellStyle name="Currency [0] 9026" xfId="47120" hidden="1"/>
    <cellStyle name="Currency [0] 9027" xfId="17809" hidden="1"/>
    <cellStyle name="Currency [0] 9027" xfId="47196" hidden="1"/>
    <cellStyle name="Currency [0] 9028" xfId="17819" hidden="1"/>
    <cellStyle name="Currency [0] 9028" xfId="47206" hidden="1"/>
    <cellStyle name="Currency [0] 9029" xfId="17820" hidden="1"/>
    <cellStyle name="Currency [0] 9029" xfId="47207" hidden="1"/>
    <cellStyle name="Currency [0] 903" xfId="3358" hidden="1"/>
    <cellStyle name="Currency [0] 903" xfId="32747" hidden="1"/>
    <cellStyle name="Currency [0] 9030" xfId="17791" hidden="1"/>
    <cellStyle name="Currency [0] 9030" xfId="47178" hidden="1"/>
    <cellStyle name="Currency [0] 9031" xfId="17803" hidden="1"/>
    <cellStyle name="Currency [0] 9031" xfId="47190" hidden="1"/>
    <cellStyle name="Currency [0] 9032" xfId="17783" hidden="1"/>
    <cellStyle name="Currency [0] 9032" xfId="47170" hidden="1"/>
    <cellStyle name="Currency [0] 9033" xfId="17798" hidden="1"/>
    <cellStyle name="Currency [0] 9033" xfId="47185" hidden="1"/>
    <cellStyle name="Currency [0] 9034" xfId="17796" hidden="1"/>
    <cellStyle name="Currency [0] 9034" xfId="47183" hidden="1"/>
    <cellStyle name="Currency [0] 9035" xfId="17822" hidden="1"/>
    <cellStyle name="Currency [0] 9035" xfId="47209" hidden="1"/>
    <cellStyle name="Currency [0] 9036" xfId="17735" hidden="1"/>
    <cellStyle name="Currency [0] 9036" xfId="47122" hidden="1"/>
    <cellStyle name="Currency [0] 9037" xfId="17816" hidden="1"/>
    <cellStyle name="Currency [0] 9037" xfId="47203" hidden="1"/>
    <cellStyle name="Currency [0] 9038" xfId="17823" hidden="1"/>
    <cellStyle name="Currency [0] 9038" xfId="47210" hidden="1"/>
    <cellStyle name="Currency [0] 9039" xfId="17824" hidden="1"/>
    <cellStyle name="Currency [0] 9039" xfId="47211" hidden="1"/>
    <cellStyle name="Currency [0] 904" xfId="3368" hidden="1"/>
    <cellStyle name="Currency [0] 904" xfId="32757" hidden="1"/>
    <cellStyle name="Currency [0] 9040" xfId="17764" hidden="1"/>
    <cellStyle name="Currency [0] 9040" xfId="47151" hidden="1"/>
    <cellStyle name="Currency [0] 9041" xfId="17784" hidden="1"/>
    <cellStyle name="Currency [0] 9041" xfId="47171" hidden="1"/>
    <cellStyle name="Currency [0] 9042" xfId="17818" hidden="1"/>
    <cellStyle name="Currency [0] 9042" xfId="47205" hidden="1"/>
    <cellStyle name="Currency [0] 9043" xfId="17811" hidden="1"/>
    <cellStyle name="Currency [0] 9043" xfId="47198" hidden="1"/>
    <cellStyle name="Currency [0] 9044" xfId="17821" hidden="1"/>
    <cellStyle name="Currency [0] 9044" xfId="47208" hidden="1"/>
    <cellStyle name="Currency [0] 9045" xfId="17825" hidden="1"/>
    <cellStyle name="Currency [0] 9045" xfId="47212" hidden="1"/>
    <cellStyle name="Currency [0] 9046" xfId="17750" hidden="1"/>
    <cellStyle name="Currency [0] 9046" xfId="47137" hidden="1"/>
    <cellStyle name="Currency [0] 9047" xfId="17782" hidden="1"/>
    <cellStyle name="Currency [0] 9047" xfId="47169" hidden="1"/>
    <cellStyle name="Currency [0] 9048" xfId="17828" hidden="1"/>
    <cellStyle name="Currency [0] 9048" xfId="47215" hidden="1"/>
    <cellStyle name="Currency [0] 9049" xfId="17829" hidden="1"/>
    <cellStyle name="Currency [0] 9049" xfId="47216" hidden="1"/>
    <cellStyle name="Currency [0] 905" xfId="3369" hidden="1"/>
    <cellStyle name="Currency [0] 905" xfId="32758" hidden="1"/>
    <cellStyle name="Currency [0] 9050" xfId="17806" hidden="1"/>
    <cellStyle name="Currency [0] 9050" xfId="47193" hidden="1"/>
    <cellStyle name="Currency [0] 9051" xfId="17812" hidden="1"/>
    <cellStyle name="Currency [0] 9051" xfId="47199" hidden="1"/>
    <cellStyle name="Currency [0] 9052" xfId="17826" hidden="1"/>
    <cellStyle name="Currency [0] 9052" xfId="47213" hidden="1"/>
    <cellStyle name="Currency [0] 9053" xfId="17813" hidden="1"/>
    <cellStyle name="Currency [0] 9053" xfId="47200" hidden="1"/>
    <cellStyle name="Currency [0] 9054" xfId="17830" hidden="1"/>
    <cellStyle name="Currency [0] 9054" xfId="47217" hidden="1"/>
    <cellStyle name="Currency [0] 9055" xfId="17831" hidden="1"/>
    <cellStyle name="Currency [0] 9055" xfId="47218" hidden="1"/>
    <cellStyle name="Currency [0] 9056" xfId="17827" hidden="1"/>
    <cellStyle name="Currency [0] 9056" xfId="47214" hidden="1"/>
    <cellStyle name="Currency [0] 9057" xfId="17800" hidden="1"/>
    <cellStyle name="Currency [0] 9057" xfId="47187" hidden="1"/>
    <cellStyle name="Currency [0] 9058" xfId="17832" hidden="1"/>
    <cellStyle name="Currency [0] 9058" xfId="47219" hidden="1"/>
    <cellStyle name="Currency [0] 9059" xfId="17833" hidden="1"/>
    <cellStyle name="Currency [0] 9059" xfId="47220" hidden="1"/>
    <cellStyle name="Currency [0] 906" xfId="3297" hidden="1"/>
    <cellStyle name="Currency [0] 906" xfId="32686" hidden="1"/>
    <cellStyle name="Currency [0] 9060" xfId="17858" hidden="1"/>
    <cellStyle name="Currency [0] 9060" xfId="47245" hidden="1"/>
    <cellStyle name="Currency [0] 9061" xfId="17866" hidden="1"/>
    <cellStyle name="Currency [0] 9061" xfId="47253" hidden="1"/>
    <cellStyle name="Currency [0] 9062" xfId="17869" hidden="1"/>
    <cellStyle name="Currency [0] 9062" xfId="47256" hidden="1"/>
    <cellStyle name="Currency [0] 9063" xfId="17873" hidden="1"/>
    <cellStyle name="Currency [0] 9063" xfId="47260" hidden="1"/>
    <cellStyle name="Currency [0] 9064" xfId="17875" hidden="1"/>
    <cellStyle name="Currency [0] 9064" xfId="47262" hidden="1"/>
    <cellStyle name="Currency [0] 9065" xfId="17865" hidden="1"/>
    <cellStyle name="Currency [0] 9065" xfId="47252" hidden="1"/>
    <cellStyle name="Currency [0] 9066" xfId="17871" hidden="1"/>
    <cellStyle name="Currency [0] 9066" xfId="47258" hidden="1"/>
    <cellStyle name="Currency [0] 9067" xfId="17877" hidden="1"/>
    <cellStyle name="Currency [0] 9067" xfId="47264" hidden="1"/>
    <cellStyle name="Currency [0] 9068" xfId="17878" hidden="1"/>
    <cellStyle name="Currency [0] 9068" xfId="47265" hidden="1"/>
    <cellStyle name="Currency [0] 9069" xfId="17870" hidden="1"/>
    <cellStyle name="Currency [0] 9069" xfId="47257" hidden="1"/>
    <cellStyle name="Currency [0] 907" xfId="3348" hidden="1"/>
    <cellStyle name="Currency [0] 907" xfId="32737" hidden="1"/>
    <cellStyle name="Currency [0] 9070" xfId="17859" hidden="1"/>
    <cellStyle name="Currency [0] 9070" xfId="47246" hidden="1"/>
    <cellStyle name="Currency [0] 9071" xfId="17884" hidden="1"/>
    <cellStyle name="Currency [0] 9071" xfId="47271" hidden="1"/>
    <cellStyle name="Currency [0] 9072" xfId="17888" hidden="1"/>
    <cellStyle name="Currency [0] 9072" xfId="47275" hidden="1"/>
    <cellStyle name="Currency [0] 9073" xfId="17894" hidden="1"/>
    <cellStyle name="Currency [0] 9073" xfId="47281" hidden="1"/>
    <cellStyle name="Currency [0] 9074" xfId="17897" hidden="1"/>
    <cellStyle name="Currency [0] 9074" xfId="47284" hidden="1"/>
    <cellStyle name="Currency [0] 9075" xfId="17883" hidden="1"/>
    <cellStyle name="Currency [0] 9075" xfId="47270" hidden="1"/>
    <cellStyle name="Currency [0] 9076" xfId="17893" hidden="1"/>
    <cellStyle name="Currency [0] 9076" xfId="47280" hidden="1"/>
    <cellStyle name="Currency [0] 9077" xfId="17904" hidden="1"/>
    <cellStyle name="Currency [0] 9077" xfId="47291" hidden="1"/>
    <cellStyle name="Currency [0] 9078" xfId="17905" hidden="1"/>
    <cellStyle name="Currency [0] 9078" xfId="47292" hidden="1"/>
    <cellStyle name="Currency [0] 9079" xfId="17868" hidden="1"/>
    <cellStyle name="Currency [0] 9079" xfId="47255" hidden="1"/>
    <cellStyle name="Currency [0] 908" xfId="3328" hidden="1"/>
    <cellStyle name="Currency [0] 908" xfId="32717" hidden="1"/>
    <cellStyle name="Currency [0] 9080" xfId="17861" hidden="1"/>
    <cellStyle name="Currency [0] 9080" xfId="47248" hidden="1"/>
    <cellStyle name="Currency [0] 9081" xfId="17890" hidden="1"/>
    <cellStyle name="Currency [0] 9081" xfId="47277" hidden="1"/>
    <cellStyle name="Currency [0] 9082" xfId="17863" hidden="1"/>
    <cellStyle name="Currency [0] 9082" xfId="47250" hidden="1"/>
    <cellStyle name="Currency [0] 9083" xfId="17885" hidden="1"/>
    <cellStyle name="Currency [0] 9083" xfId="47272" hidden="1"/>
    <cellStyle name="Currency [0] 9084" xfId="17906" hidden="1"/>
    <cellStyle name="Currency [0] 9084" xfId="47293" hidden="1"/>
    <cellStyle name="Currency [0] 9085" xfId="17891" hidden="1"/>
    <cellStyle name="Currency [0] 9085" xfId="47278" hidden="1"/>
    <cellStyle name="Currency [0] 9086" xfId="17895" hidden="1"/>
    <cellStyle name="Currency [0] 9086" xfId="47282" hidden="1"/>
    <cellStyle name="Currency [0] 9087" xfId="17911" hidden="1"/>
    <cellStyle name="Currency [0] 9087" xfId="47298" hidden="1"/>
    <cellStyle name="Currency [0] 9088" xfId="17912" hidden="1"/>
    <cellStyle name="Currency [0] 9088" xfId="47299" hidden="1"/>
    <cellStyle name="Currency [0] 9089" xfId="17892" hidden="1"/>
    <cellStyle name="Currency [0] 9089" xfId="47279" hidden="1"/>
    <cellStyle name="Currency [0] 909" xfId="3340" hidden="1"/>
    <cellStyle name="Currency [0] 909" xfId="32729" hidden="1"/>
    <cellStyle name="Currency [0] 9090" xfId="17899" hidden="1"/>
    <cellStyle name="Currency [0] 9090" xfId="47286" hidden="1"/>
    <cellStyle name="Currency [0] 9091" xfId="17903" hidden="1"/>
    <cellStyle name="Currency [0] 9091" xfId="47290" hidden="1"/>
    <cellStyle name="Currency [0] 9092" xfId="17898" hidden="1"/>
    <cellStyle name="Currency [0] 9092" xfId="47285" hidden="1"/>
    <cellStyle name="Currency [0] 9093" xfId="17921" hidden="1"/>
    <cellStyle name="Currency [0] 9093" xfId="47308" hidden="1"/>
    <cellStyle name="Currency [0] 9094" xfId="17927" hidden="1"/>
    <cellStyle name="Currency [0] 9094" xfId="47314" hidden="1"/>
    <cellStyle name="Currency [0] 9095" xfId="17889" hidden="1"/>
    <cellStyle name="Currency [0] 9095" xfId="47276" hidden="1"/>
    <cellStyle name="Currency [0] 9096" xfId="17919" hidden="1"/>
    <cellStyle name="Currency [0] 9096" xfId="47306" hidden="1"/>
    <cellStyle name="Currency [0] 9097" xfId="17931" hidden="1"/>
    <cellStyle name="Currency [0] 9097" xfId="47318" hidden="1"/>
    <cellStyle name="Currency [0] 9098" xfId="17932" hidden="1"/>
    <cellStyle name="Currency [0] 9098" xfId="47319" hidden="1"/>
    <cellStyle name="Currency [0] 9099" xfId="17880" hidden="1"/>
    <cellStyle name="Currency [0] 9099" xfId="47267" hidden="1"/>
    <cellStyle name="Currency [0] 91" xfId="2467" hidden="1"/>
    <cellStyle name="Currency [0] 91" xfId="31856" hidden="1"/>
    <cellStyle name="Currency [0] 910" xfId="3338" hidden="1"/>
    <cellStyle name="Currency [0] 910" xfId="32727" hidden="1"/>
    <cellStyle name="Currency [0] 9100" xfId="17887" hidden="1"/>
    <cellStyle name="Currency [0] 9100" xfId="47274" hidden="1"/>
    <cellStyle name="Currency [0] 9101" xfId="17916" hidden="1"/>
    <cellStyle name="Currency [0] 9101" xfId="47303" hidden="1"/>
    <cellStyle name="Currency [0] 9102" xfId="17901" hidden="1"/>
    <cellStyle name="Currency [0] 9102" xfId="47288" hidden="1"/>
    <cellStyle name="Currency [0] 9103" xfId="17872" hidden="1"/>
    <cellStyle name="Currency [0] 9103" xfId="47259" hidden="1"/>
    <cellStyle name="Currency [0] 9104" xfId="17938" hidden="1"/>
    <cellStyle name="Currency [0] 9104" xfId="47325" hidden="1"/>
    <cellStyle name="Currency [0] 9105" xfId="17917" hidden="1"/>
    <cellStyle name="Currency [0] 9105" xfId="47304" hidden="1"/>
    <cellStyle name="Currency [0] 9106" xfId="17924" hidden="1"/>
    <cellStyle name="Currency [0] 9106" xfId="47311" hidden="1"/>
    <cellStyle name="Currency [0] 9107" xfId="17939" hidden="1"/>
    <cellStyle name="Currency [0] 9107" xfId="47326" hidden="1"/>
    <cellStyle name="Currency [0] 9108" xfId="17940" hidden="1"/>
    <cellStyle name="Currency [0] 9108" xfId="47327" hidden="1"/>
    <cellStyle name="Currency [0] 9109" xfId="17915" hidden="1"/>
    <cellStyle name="Currency [0] 9109" xfId="47302" hidden="1"/>
    <cellStyle name="Currency [0] 911" xfId="3371" hidden="1"/>
    <cellStyle name="Currency [0] 911" xfId="32760" hidden="1"/>
    <cellStyle name="Currency [0] 9110" xfId="17914" hidden="1"/>
    <cellStyle name="Currency [0] 9110" xfId="47301" hidden="1"/>
    <cellStyle name="Currency [0] 9111" xfId="17909" hidden="1"/>
    <cellStyle name="Currency [0] 9111" xfId="47296" hidden="1"/>
    <cellStyle name="Currency [0] 9112" xfId="17907" hidden="1"/>
    <cellStyle name="Currency [0] 9112" xfId="47294" hidden="1"/>
    <cellStyle name="Currency [0] 9113" xfId="17908" hidden="1"/>
    <cellStyle name="Currency [0] 9113" xfId="47295" hidden="1"/>
    <cellStyle name="Currency [0] 9114" xfId="17945" hidden="1"/>
    <cellStyle name="Currency [0] 9114" xfId="47332" hidden="1"/>
    <cellStyle name="Currency [0] 9115" xfId="17862" hidden="1"/>
    <cellStyle name="Currency [0] 9115" xfId="47249" hidden="1"/>
    <cellStyle name="Currency [0] 9116" xfId="17935" hidden="1"/>
    <cellStyle name="Currency [0] 9116" xfId="47322" hidden="1"/>
    <cellStyle name="Currency [0] 9117" xfId="17947" hidden="1"/>
    <cellStyle name="Currency [0] 9117" xfId="47334" hidden="1"/>
    <cellStyle name="Currency [0] 9118" xfId="17948" hidden="1"/>
    <cellStyle name="Currency [0] 9118" xfId="47335" hidden="1"/>
    <cellStyle name="Currency [0] 9119" xfId="17886" hidden="1"/>
    <cellStyle name="Currency [0] 9119" xfId="47273" hidden="1"/>
    <cellStyle name="Currency [0] 912" xfId="3315" hidden="1"/>
    <cellStyle name="Currency [0] 912" xfId="32704" hidden="1"/>
    <cellStyle name="Currency [0] 9120" xfId="17922" hidden="1"/>
    <cellStyle name="Currency [0] 9120" xfId="47309" hidden="1"/>
    <cellStyle name="Currency [0] 9121" xfId="17902" hidden="1"/>
    <cellStyle name="Currency [0] 9121" xfId="47289" hidden="1"/>
    <cellStyle name="Currency [0] 9122" xfId="17918" hidden="1"/>
    <cellStyle name="Currency [0] 9122" xfId="47305" hidden="1"/>
    <cellStyle name="Currency [0] 9123" xfId="17920" hidden="1"/>
    <cellStyle name="Currency [0] 9123" xfId="47307" hidden="1"/>
    <cellStyle name="Currency [0] 9124" xfId="17951" hidden="1"/>
    <cellStyle name="Currency [0] 9124" xfId="47338" hidden="1"/>
    <cellStyle name="Currency [0] 9125" xfId="17860" hidden="1"/>
    <cellStyle name="Currency [0] 9125" xfId="47247" hidden="1"/>
    <cellStyle name="Currency [0] 9126" xfId="17943" hidden="1"/>
    <cellStyle name="Currency [0] 9126" xfId="47330" hidden="1"/>
    <cellStyle name="Currency [0] 9127" xfId="17953" hidden="1"/>
    <cellStyle name="Currency [0] 9127" xfId="47340" hidden="1"/>
    <cellStyle name="Currency [0] 9128" xfId="17954" hidden="1"/>
    <cellStyle name="Currency [0] 9128" xfId="47341" hidden="1"/>
    <cellStyle name="Currency [0] 9129" xfId="17882" hidden="1"/>
    <cellStyle name="Currency [0] 9129" xfId="47269" hidden="1"/>
    <cellStyle name="Currency [0] 913" xfId="3365" hidden="1"/>
    <cellStyle name="Currency [0] 913" xfId="32754" hidden="1"/>
    <cellStyle name="Currency [0] 9130" xfId="17933" hidden="1"/>
    <cellStyle name="Currency [0] 9130" xfId="47320" hidden="1"/>
    <cellStyle name="Currency [0] 9131" xfId="17913" hidden="1"/>
    <cellStyle name="Currency [0] 9131" xfId="47300" hidden="1"/>
    <cellStyle name="Currency [0] 9132" xfId="17925" hidden="1"/>
    <cellStyle name="Currency [0] 9132" xfId="47312" hidden="1"/>
    <cellStyle name="Currency [0] 9133" xfId="17923" hidden="1"/>
    <cellStyle name="Currency [0] 9133" xfId="47310" hidden="1"/>
    <cellStyle name="Currency [0] 9134" xfId="17956" hidden="1"/>
    <cellStyle name="Currency [0] 9134" xfId="47343" hidden="1"/>
    <cellStyle name="Currency [0] 9135" xfId="17900" hidden="1"/>
    <cellStyle name="Currency [0] 9135" xfId="47287" hidden="1"/>
    <cellStyle name="Currency [0] 9136" xfId="17950" hidden="1"/>
    <cellStyle name="Currency [0] 9136" xfId="47337" hidden="1"/>
    <cellStyle name="Currency [0] 9137" xfId="17960" hidden="1"/>
    <cellStyle name="Currency [0] 9137" xfId="47347" hidden="1"/>
    <cellStyle name="Currency [0] 9138" xfId="17961" hidden="1"/>
    <cellStyle name="Currency [0] 9138" xfId="47348" hidden="1"/>
    <cellStyle name="Currency [0] 9139" xfId="17926" hidden="1"/>
    <cellStyle name="Currency [0] 9139" xfId="47313" hidden="1"/>
    <cellStyle name="Currency [0] 914" xfId="3375" hidden="1"/>
    <cellStyle name="Currency [0] 914" xfId="32764" hidden="1"/>
    <cellStyle name="Currency [0] 9140" xfId="17941" hidden="1"/>
    <cellStyle name="Currency [0] 9140" xfId="47328" hidden="1"/>
    <cellStyle name="Currency [0] 9141" xfId="17867" hidden="1"/>
    <cellStyle name="Currency [0] 9141" xfId="47254" hidden="1"/>
    <cellStyle name="Currency [0] 9142" xfId="17936" hidden="1"/>
    <cellStyle name="Currency [0] 9142" xfId="47323" hidden="1"/>
    <cellStyle name="Currency [0] 9143" xfId="17934" hidden="1"/>
    <cellStyle name="Currency [0] 9143" xfId="47321" hidden="1"/>
    <cellStyle name="Currency [0] 9144" xfId="17963" hidden="1"/>
    <cellStyle name="Currency [0] 9144" xfId="47350" hidden="1"/>
    <cellStyle name="Currency [0] 9145" xfId="17879" hidden="1"/>
    <cellStyle name="Currency [0] 9145" xfId="47266" hidden="1"/>
    <cellStyle name="Currency [0] 9146" xfId="17955" hidden="1"/>
    <cellStyle name="Currency [0] 9146" xfId="47342" hidden="1"/>
    <cellStyle name="Currency [0] 9147" xfId="17965" hidden="1"/>
    <cellStyle name="Currency [0] 9147" xfId="47352" hidden="1"/>
    <cellStyle name="Currency [0] 9148" xfId="17966" hidden="1"/>
    <cellStyle name="Currency [0] 9148" xfId="47353" hidden="1"/>
    <cellStyle name="Currency [0] 9149" xfId="17937" hidden="1"/>
    <cellStyle name="Currency [0] 9149" xfId="47324" hidden="1"/>
    <cellStyle name="Currency [0] 915" xfId="3376" hidden="1"/>
    <cellStyle name="Currency [0] 915" xfId="32765" hidden="1"/>
    <cellStyle name="Currency [0] 9150" xfId="17949" hidden="1"/>
    <cellStyle name="Currency [0] 9150" xfId="47336" hidden="1"/>
    <cellStyle name="Currency [0] 9151" xfId="17929" hidden="1"/>
    <cellStyle name="Currency [0] 9151" xfId="47316" hidden="1"/>
    <cellStyle name="Currency [0] 9152" xfId="17944" hidden="1"/>
    <cellStyle name="Currency [0] 9152" xfId="47331" hidden="1"/>
    <cellStyle name="Currency [0] 9153" xfId="17942" hidden="1"/>
    <cellStyle name="Currency [0] 9153" xfId="47329" hidden="1"/>
    <cellStyle name="Currency [0] 9154" xfId="17968" hidden="1"/>
    <cellStyle name="Currency [0] 9154" xfId="47355" hidden="1"/>
    <cellStyle name="Currency [0] 9155" xfId="17881" hidden="1"/>
    <cellStyle name="Currency [0] 9155" xfId="47268" hidden="1"/>
    <cellStyle name="Currency [0] 9156" xfId="17962" hidden="1"/>
    <cellStyle name="Currency [0] 9156" xfId="47349" hidden="1"/>
    <cellStyle name="Currency [0] 9157" xfId="17969" hidden="1"/>
    <cellStyle name="Currency [0] 9157" xfId="47356" hidden="1"/>
    <cellStyle name="Currency [0] 9158" xfId="17970" hidden="1"/>
    <cellStyle name="Currency [0] 9158" xfId="47357" hidden="1"/>
    <cellStyle name="Currency [0] 9159" xfId="17910" hidden="1"/>
    <cellStyle name="Currency [0] 9159" xfId="47297" hidden="1"/>
    <cellStyle name="Currency [0] 916" xfId="3341" hidden="1"/>
    <cellStyle name="Currency [0] 916" xfId="32730" hidden="1"/>
    <cellStyle name="Currency [0] 9160" xfId="17930" hidden="1"/>
    <cellStyle name="Currency [0] 9160" xfId="47317" hidden="1"/>
    <cellStyle name="Currency [0] 9161" xfId="17964" hidden="1"/>
    <cellStyle name="Currency [0] 9161" xfId="47351" hidden="1"/>
    <cellStyle name="Currency [0] 9162" xfId="17957" hidden="1"/>
    <cellStyle name="Currency [0] 9162" xfId="47344" hidden="1"/>
    <cellStyle name="Currency [0] 9163" xfId="17967" hidden="1"/>
    <cellStyle name="Currency [0] 9163" xfId="47354" hidden="1"/>
    <cellStyle name="Currency [0] 9164" xfId="17971" hidden="1"/>
    <cellStyle name="Currency [0] 9164" xfId="47358" hidden="1"/>
    <cellStyle name="Currency [0] 9165" xfId="17896" hidden="1"/>
    <cellStyle name="Currency [0] 9165" xfId="47283" hidden="1"/>
    <cellStyle name="Currency [0] 9166" xfId="17928" hidden="1"/>
    <cellStyle name="Currency [0] 9166" xfId="47315" hidden="1"/>
    <cellStyle name="Currency [0] 9167" xfId="17974" hidden="1"/>
    <cellStyle name="Currency [0] 9167" xfId="47361" hidden="1"/>
    <cellStyle name="Currency [0] 9168" xfId="17975" hidden="1"/>
    <cellStyle name="Currency [0] 9168" xfId="47362" hidden="1"/>
    <cellStyle name="Currency [0] 9169" xfId="17952" hidden="1"/>
    <cellStyle name="Currency [0] 9169" xfId="47339" hidden="1"/>
    <cellStyle name="Currency [0] 917" xfId="3356" hidden="1"/>
    <cellStyle name="Currency [0] 917" xfId="32745" hidden="1"/>
    <cellStyle name="Currency [0] 9170" xfId="17958" hidden="1"/>
    <cellStyle name="Currency [0] 9170" xfId="47345" hidden="1"/>
    <cellStyle name="Currency [0] 9171" xfId="17972" hidden="1"/>
    <cellStyle name="Currency [0] 9171" xfId="47359" hidden="1"/>
    <cellStyle name="Currency [0] 9172" xfId="17959" hidden="1"/>
    <cellStyle name="Currency [0] 9172" xfId="47346" hidden="1"/>
    <cellStyle name="Currency [0] 9173" xfId="17976" hidden="1"/>
    <cellStyle name="Currency [0] 9173" xfId="47363" hidden="1"/>
    <cellStyle name="Currency [0] 9174" xfId="17977" hidden="1"/>
    <cellStyle name="Currency [0] 9174" xfId="47364" hidden="1"/>
    <cellStyle name="Currency [0] 9175" xfId="17973" hidden="1"/>
    <cellStyle name="Currency [0] 9175" xfId="47360" hidden="1"/>
    <cellStyle name="Currency [0] 9176" xfId="17946" hidden="1"/>
    <cellStyle name="Currency [0] 9176" xfId="47333" hidden="1"/>
    <cellStyle name="Currency [0] 9177" xfId="17978" hidden="1"/>
    <cellStyle name="Currency [0] 9177" xfId="47365" hidden="1"/>
    <cellStyle name="Currency [0] 9178" xfId="17979" hidden="1"/>
    <cellStyle name="Currency [0] 9178" xfId="47366" hidden="1"/>
    <cellStyle name="Currency [0] 9179" xfId="17843" hidden="1"/>
    <cellStyle name="Currency [0] 9179" xfId="47230" hidden="1"/>
    <cellStyle name="Currency [0] 918" xfId="3179" hidden="1"/>
    <cellStyle name="Currency [0] 918" xfId="32568" hidden="1"/>
    <cellStyle name="Currency [0] 9180" xfId="17853" hidden="1"/>
    <cellStyle name="Currency [0] 9180" xfId="47240" hidden="1"/>
    <cellStyle name="Currency [0] 9181" xfId="17981" hidden="1"/>
    <cellStyle name="Currency [0] 9181" xfId="47368" hidden="1"/>
    <cellStyle name="Currency [0] 9182" xfId="17985" hidden="1"/>
    <cellStyle name="Currency [0] 9182" xfId="47372" hidden="1"/>
    <cellStyle name="Currency [0] 9183" xfId="17986" hidden="1"/>
    <cellStyle name="Currency [0] 9183" xfId="47373" hidden="1"/>
    <cellStyle name="Currency [0] 9184" xfId="17835" hidden="1"/>
    <cellStyle name="Currency [0] 9184" xfId="47222" hidden="1"/>
    <cellStyle name="Currency [0] 9185" xfId="17983" hidden="1"/>
    <cellStyle name="Currency [0] 9185" xfId="47370" hidden="1"/>
    <cellStyle name="Currency [0] 9186" xfId="17987" hidden="1"/>
    <cellStyle name="Currency [0] 9186" xfId="47374" hidden="1"/>
    <cellStyle name="Currency [0] 9187" xfId="17988" hidden="1"/>
    <cellStyle name="Currency [0] 9187" xfId="47375" hidden="1"/>
    <cellStyle name="Currency [0] 9188" xfId="17982" hidden="1"/>
    <cellStyle name="Currency [0] 9188" xfId="47369" hidden="1"/>
    <cellStyle name="Currency [0] 9189" xfId="17842" hidden="1"/>
    <cellStyle name="Currency [0] 9189" xfId="47229" hidden="1"/>
    <cellStyle name="Currency [0] 919" xfId="3351" hidden="1"/>
    <cellStyle name="Currency [0] 919" xfId="32740" hidden="1"/>
    <cellStyle name="Currency [0] 9190" xfId="17994" hidden="1"/>
    <cellStyle name="Currency [0] 9190" xfId="47381" hidden="1"/>
    <cellStyle name="Currency [0] 9191" xfId="17998" hidden="1"/>
    <cellStyle name="Currency [0] 9191" xfId="47385" hidden="1"/>
    <cellStyle name="Currency [0] 9192" xfId="18004" hidden="1"/>
    <cellStyle name="Currency [0] 9192" xfId="47391" hidden="1"/>
    <cellStyle name="Currency [0] 9193" xfId="18007" hidden="1"/>
    <cellStyle name="Currency [0] 9193" xfId="47394" hidden="1"/>
    <cellStyle name="Currency [0] 9194" xfId="17993" hidden="1"/>
    <cellStyle name="Currency [0] 9194" xfId="47380" hidden="1"/>
    <cellStyle name="Currency [0] 9195" xfId="18003" hidden="1"/>
    <cellStyle name="Currency [0] 9195" xfId="47390" hidden="1"/>
    <cellStyle name="Currency [0] 9196" xfId="18014" hidden="1"/>
    <cellStyle name="Currency [0] 9196" xfId="47401" hidden="1"/>
    <cellStyle name="Currency [0] 9197" xfId="18015" hidden="1"/>
    <cellStyle name="Currency [0] 9197" xfId="47402" hidden="1"/>
    <cellStyle name="Currency [0] 9198" xfId="17980" hidden="1"/>
    <cellStyle name="Currency [0] 9198" xfId="47367" hidden="1"/>
    <cellStyle name="Currency [0] 9199" xfId="17841" hidden="1"/>
    <cellStyle name="Currency [0] 9199" xfId="47228" hidden="1"/>
    <cellStyle name="Currency [0] 92" xfId="2479" hidden="1"/>
    <cellStyle name="Currency [0] 92" xfId="31868" hidden="1"/>
    <cellStyle name="Currency [0] 920" xfId="3349" hidden="1"/>
    <cellStyle name="Currency [0] 920" xfId="32738" hidden="1"/>
    <cellStyle name="Currency [0] 9200" xfId="18000" hidden="1"/>
    <cellStyle name="Currency [0] 9200" xfId="47387" hidden="1"/>
    <cellStyle name="Currency [0] 9201" xfId="17839" hidden="1"/>
    <cellStyle name="Currency [0] 9201" xfId="47226" hidden="1"/>
    <cellStyle name="Currency [0] 9202" xfId="17995" hidden="1"/>
    <cellStyle name="Currency [0] 9202" xfId="47382" hidden="1"/>
    <cellStyle name="Currency [0] 9203" xfId="18016" hidden="1"/>
    <cellStyle name="Currency [0] 9203" xfId="47403" hidden="1"/>
    <cellStyle name="Currency [0] 9204" xfId="18001" hidden="1"/>
    <cellStyle name="Currency [0] 9204" xfId="47388" hidden="1"/>
    <cellStyle name="Currency [0] 9205" xfId="18005" hidden="1"/>
    <cellStyle name="Currency [0] 9205" xfId="47392" hidden="1"/>
    <cellStyle name="Currency [0] 9206" xfId="18021" hidden="1"/>
    <cellStyle name="Currency [0] 9206" xfId="47408" hidden="1"/>
    <cellStyle name="Currency [0] 9207" xfId="18022" hidden="1"/>
    <cellStyle name="Currency [0] 9207" xfId="47409" hidden="1"/>
    <cellStyle name="Currency [0] 9208" xfId="18002" hidden="1"/>
    <cellStyle name="Currency [0] 9208" xfId="47389" hidden="1"/>
    <cellStyle name="Currency [0] 9209" xfId="18009" hidden="1"/>
    <cellStyle name="Currency [0] 9209" xfId="47396" hidden="1"/>
    <cellStyle name="Currency [0] 921" xfId="3378" hidden="1"/>
    <cellStyle name="Currency [0] 921" xfId="32767" hidden="1"/>
    <cellStyle name="Currency [0] 9210" xfId="18013" hidden="1"/>
    <cellStyle name="Currency [0] 9210" xfId="47400" hidden="1"/>
    <cellStyle name="Currency [0] 9211" xfId="18008" hidden="1"/>
    <cellStyle name="Currency [0] 9211" xfId="47395" hidden="1"/>
    <cellStyle name="Currency [0] 9212" xfId="18031" hidden="1"/>
    <cellStyle name="Currency [0] 9212" xfId="47418" hidden="1"/>
    <cellStyle name="Currency [0] 9213" xfId="18037" hidden="1"/>
    <cellStyle name="Currency [0] 9213" xfId="47424" hidden="1"/>
    <cellStyle name="Currency [0] 9214" xfId="17999" hidden="1"/>
    <cellStyle name="Currency [0] 9214" xfId="47386" hidden="1"/>
    <cellStyle name="Currency [0] 9215" xfId="18029" hidden="1"/>
    <cellStyle name="Currency [0] 9215" xfId="47416" hidden="1"/>
    <cellStyle name="Currency [0] 9216" xfId="18041" hidden="1"/>
    <cellStyle name="Currency [0] 9216" xfId="47428" hidden="1"/>
    <cellStyle name="Currency [0] 9217" xfId="18042" hidden="1"/>
    <cellStyle name="Currency [0] 9217" xfId="47429" hidden="1"/>
    <cellStyle name="Currency [0] 9218" xfId="17990" hidden="1"/>
    <cellStyle name="Currency [0] 9218" xfId="47377" hidden="1"/>
    <cellStyle name="Currency [0] 9219" xfId="17997" hidden="1"/>
    <cellStyle name="Currency [0] 9219" xfId="47384" hidden="1"/>
    <cellStyle name="Currency [0] 922" xfId="3294" hidden="1"/>
    <cellStyle name="Currency [0] 922" xfId="32683" hidden="1"/>
    <cellStyle name="Currency [0] 9220" xfId="18026" hidden="1"/>
    <cellStyle name="Currency [0] 9220" xfId="47413" hidden="1"/>
    <cellStyle name="Currency [0] 9221" xfId="18011" hidden="1"/>
    <cellStyle name="Currency [0] 9221" xfId="47398" hidden="1"/>
    <cellStyle name="Currency [0] 9222" xfId="17984" hidden="1"/>
    <cellStyle name="Currency [0] 9222" xfId="47371" hidden="1"/>
    <cellStyle name="Currency [0] 9223" xfId="18048" hidden="1"/>
    <cellStyle name="Currency [0] 9223" xfId="47435" hidden="1"/>
    <cellStyle name="Currency [0] 9224" xfId="18027" hidden="1"/>
    <cellStyle name="Currency [0] 9224" xfId="47414" hidden="1"/>
    <cellStyle name="Currency [0] 9225" xfId="18034" hidden="1"/>
    <cellStyle name="Currency [0] 9225" xfId="47421" hidden="1"/>
    <cellStyle name="Currency [0] 9226" xfId="18049" hidden="1"/>
    <cellStyle name="Currency [0] 9226" xfId="47436" hidden="1"/>
    <cellStyle name="Currency [0] 9227" xfId="18050" hidden="1"/>
    <cellStyle name="Currency [0] 9227" xfId="47437" hidden="1"/>
    <cellStyle name="Currency [0] 9228" xfId="18025" hidden="1"/>
    <cellStyle name="Currency [0] 9228" xfId="47412" hidden="1"/>
    <cellStyle name="Currency [0] 9229" xfId="18024" hidden="1"/>
    <cellStyle name="Currency [0] 9229" xfId="47411" hidden="1"/>
    <cellStyle name="Currency [0] 923" xfId="3370" hidden="1"/>
    <cellStyle name="Currency [0] 923" xfId="32759" hidden="1"/>
    <cellStyle name="Currency [0] 9230" xfId="18019" hidden="1"/>
    <cellStyle name="Currency [0] 9230" xfId="47406" hidden="1"/>
    <cellStyle name="Currency [0] 9231" xfId="18017" hidden="1"/>
    <cellStyle name="Currency [0] 9231" xfId="47404" hidden="1"/>
    <cellStyle name="Currency [0] 9232" xfId="18018" hidden="1"/>
    <cellStyle name="Currency [0] 9232" xfId="47405" hidden="1"/>
    <cellStyle name="Currency [0] 9233" xfId="18055" hidden="1"/>
    <cellStyle name="Currency [0] 9233" xfId="47442" hidden="1"/>
    <cellStyle name="Currency [0] 9234" xfId="17840" hidden="1"/>
    <cellStyle name="Currency [0] 9234" xfId="47227" hidden="1"/>
    <cellStyle name="Currency [0] 9235" xfId="18045" hidden="1"/>
    <cellStyle name="Currency [0] 9235" xfId="47432" hidden="1"/>
    <cellStyle name="Currency [0] 9236" xfId="18057" hidden="1"/>
    <cellStyle name="Currency [0] 9236" xfId="47444" hidden="1"/>
    <cellStyle name="Currency [0] 9237" xfId="18058" hidden="1"/>
    <cellStyle name="Currency [0] 9237" xfId="47445" hidden="1"/>
    <cellStyle name="Currency [0] 9238" xfId="17996" hidden="1"/>
    <cellStyle name="Currency [0] 9238" xfId="47383" hidden="1"/>
    <cellStyle name="Currency [0] 9239" xfId="18032" hidden="1"/>
    <cellStyle name="Currency [0] 9239" xfId="47419" hidden="1"/>
    <cellStyle name="Currency [0] 924" xfId="3380" hidden="1"/>
    <cellStyle name="Currency [0] 924" xfId="32769" hidden="1"/>
    <cellStyle name="Currency [0] 9240" xfId="18012" hidden="1"/>
    <cellStyle name="Currency [0] 9240" xfId="47399" hidden="1"/>
    <cellStyle name="Currency [0] 9241" xfId="18028" hidden="1"/>
    <cellStyle name="Currency [0] 9241" xfId="47415" hidden="1"/>
    <cellStyle name="Currency [0] 9242" xfId="18030" hidden="1"/>
    <cellStyle name="Currency [0] 9242" xfId="47417" hidden="1"/>
    <cellStyle name="Currency [0] 9243" xfId="18061" hidden="1"/>
    <cellStyle name="Currency [0] 9243" xfId="47448" hidden="1"/>
    <cellStyle name="Currency [0] 9244" xfId="17855" hidden="1"/>
    <cellStyle name="Currency [0] 9244" xfId="47242" hidden="1"/>
    <cellStyle name="Currency [0] 9245" xfId="18053" hidden="1"/>
    <cellStyle name="Currency [0] 9245" xfId="47440" hidden="1"/>
    <cellStyle name="Currency [0] 9246" xfId="18063" hidden="1"/>
    <cellStyle name="Currency [0] 9246" xfId="47450" hidden="1"/>
    <cellStyle name="Currency [0] 9247" xfId="18064" hidden="1"/>
    <cellStyle name="Currency [0] 9247" xfId="47451" hidden="1"/>
    <cellStyle name="Currency [0] 9248" xfId="17992" hidden="1"/>
    <cellStyle name="Currency [0] 9248" xfId="47379" hidden="1"/>
    <cellStyle name="Currency [0] 9249" xfId="18043" hidden="1"/>
    <cellStyle name="Currency [0] 9249" xfId="47430" hidden="1"/>
    <cellStyle name="Currency [0] 925" xfId="3381" hidden="1"/>
    <cellStyle name="Currency [0] 925" xfId="32770" hidden="1"/>
    <cellStyle name="Currency [0] 9250" xfId="18023" hidden="1"/>
    <cellStyle name="Currency [0] 9250" xfId="47410" hidden="1"/>
    <cellStyle name="Currency [0] 9251" xfId="18035" hidden="1"/>
    <cellStyle name="Currency [0] 9251" xfId="47422" hidden="1"/>
    <cellStyle name="Currency [0] 9252" xfId="18033" hidden="1"/>
    <cellStyle name="Currency [0] 9252" xfId="47420" hidden="1"/>
    <cellStyle name="Currency [0] 9253" xfId="18066" hidden="1"/>
    <cellStyle name="Currency [0] 9253" xfId="47453" hidden="1"/>
    <cellStyle name="Currency [0] 9254" xfId="18010" hidden="1"/>
    <cellStyle name="Currency [0] 9254" xfId="47397" hidden="1"/>
    <cellStyle name="Currency [0] 9255" xfId="18060" hidden="1"/>
    <cellStyle name="Currency [0] 9255" xfId="47447" hidden="1"/>
    <cellStyle name="Currency [0] 9256" xfId="18070" hidden="1"/>
    <cellStyle name="Currency [0] 9256" xfId="47457" hidden="1"/>
    <cellStyle name="Currency [0] 9257" xfId="18071" hidden="1"/>
    <cellStyle name="Currency [0] 9257" xfId="47458" hidden="1"/>
    <cellStyle name="Currency [0] 9258" xfId="18036" hidden="1"/>
    <cellStyle name="Currency [0] 9258" xfId="47423" hidden="1"/>
    <cellStyle name="Currency [0] 9259" xfId="18051" hidden="1"/>
    <cellStyle name="Currency [0] 9259" xfId="47438" hidden="1"/>
    <cellStyle name="Currency [0] 926" xfId="3352" hidden="1"/>
    <cellStyle name="Currency [0] 926" xfId="32741" hidden="1"/>
    <cellStyle name="Currency [0] 9260" xfId="17874" hidden="1"/>
    <cellStyle name="Currency [0] 9260" xfId="47261" hidden="1"/>
    <cellStyle name="Currency [0] 9261" xfId="18046" hidden="1"/>
    <cellStyle name="Currency [0] 9261" xfId="47433" hidden="1"/>
    <cellStyle name="Currency [0] 9262" xfId="18044" hidden="1"/>
    <cellStyle name="Currency [0] 9262" xfId="47431" hidden="1"/>
    <cellStyle name="Currency [0] 9263" xfId="18073" hidden="1"/>
    <cellStyle name="Currency [0] 9263" xfId="47460" hidden="1"/>
    <cellStyle name="Currency [0] 9264" xfId="17989" hidden="1"/>
    <cellStyle name="Currency [0] 9264" xfId="47376" hidden="1"/>
    <cellStyle name="Currency [0] 9265" xfId="18065" hidden="1"/>
    <cellStyle name="Currency [0] 9265" xfId="47452" hidden="1"/>
    <cellStyle name="Currency [0] 9266" xfId="18075" hidden="1"/>
    <cellStyle name="Currency [0] 9266" xfId="47462" hidden="1"/>
    <cellStyle name="Currency [0] 9267" xfId="18076" hidden="1"/>
    <cellStyle name="Currency [0] 9267" xfId="47463" hidden="1"/>
    <cellStyle name="Currency [0] 9268" xfId="18047" hidden="1"/>
    <cellStyle name="Currency [0] 9268" xfId="47434" hidden="1"/>
    <cellStyle name="Currency [0] 9269" xfId="18059" hidden="1"/>
    <cellStyle name="Currency [0] 9269" xfId="47446" hidden="1"/>
    <cellStyle name="Currency [0] 927" xfId="3364" hidden="1"/>
    <cellStyle name="Currency [0] 927" xfId="32753" hidden="1"/>
    <cellStyle name="Currency [0] 9270" xfId="18039" hidden="1"/>
    <cellStyle name="Currency [0] 9270" xfId="47426" hidden="1"/>
    <cellStyle name="Currency [0] 9271" xfId="18054" hidden="1"/>
    <cellStyle name="Currency [0] 9271" xfId="47441" hidden="1"/>
    <cellStyle name="Currency [0] 9272" xfId="18052" hidden="1"/>
    <cellStyle name="Currency [0] 9272" xfId="47439" hidden="1"/>
    <cellStyle name="Currency [0] 9273" xfId="18078" hidden="1"/>
    <cellStyle name="Currency [0] 9273" xfId="47465" hidden="1"/>
    <cellStyle name="Currency [0] 9274" xfId="17991" hidden="1"/>
    <cellStyle name="Currency [0] 9274" xfId="47378" hidden="1"/>
    <cellStyle name="Currency [0] 9275" xfId="18072" hidden="1"/>
    <cellStyle name="Currency [0] 9275" xfId="47459" hidden="1"/>
    <cellStyle name="Currency [0] 9276" xfId="18079" hidden="1"/>
    <cellStyle name="Currency [0] 9276" xfId="47466" hidden="1"/>
    <cellStyle name="Currency [0] 9277" xfId="18080" hidden="1"/>
    <cellStyle name="Currency [0] 9277" xfId="47467" hidden="1"/>
    <cellStyle name="Currency [0] 9278" xfId="18020" hidden="1"/>
    <cellStyle name="Currency [0] 9278" xfId="47407" hidden="1"/>
    <cellStyle name="Currency [0] 9279" xfId="18040" hidden="1"/>
    <cellStyle name="Currency [0] 9279" xfId="47427" hidden="1"/>
    <cellStyle name="Currency [0] 928" xfId="3344" hidden="1"/>
    <cellStyle name="Currency [0] 928" xfId="32733" hidden="1"/>
    <cellStyle name="Currency [0] 9280" xfId="18074" hidden="1"/>
    <cellStyle name="Currency [0] 9280" xfId="47461" hidden="1"/>
    <cellStyle name="Currency [0] 9281" xfId="18067" hidden="1"/>
    <cellStyle name="Currency [0] 9281" xfId="47454" hidden="1"/>
    <cellStyle name="Currency [0] 9282" xfId="18077" hidden="1"/>
    <cellStyle name="Currency [0] 9282" xfId="47464" hidden="1"/>
    <cellStyle name="Currency [0] 9283" xfId="18081" hidden="1"/>
    <cellStyle name="Currency [0] 9283" xfId="47468" hidden="1"/>
    <cellStyle name="Currency [0] 9284" xfId="18006" hidden="1"/>
    <cellStyle name="Currency [0] 9284" xfId="47393" hidden="1"/>
    <cellStyle name="Currency [0] 9285" xfId="18038" hidden="1"/>
    <cellStyle name="Currency [0] 9285" xfId="47425" hidden="1"/>
    <cellStyle name="Currency [0] 9286" xfId="18084" hidden="1"/>
    <cellStyle name="Currency [0] 9286" xfId="47471" hidden="1"/>
    <cellStyle name="Currency [0] 9287" xfId="18085" hidden="1"/>
    <cellStyle name="Currency [0] 9287" xfId="47472" hidden="1"/>
    <cellStyle name="Currency [0] 9288" xfId="18062" hidden="1"/>
    <cellStyle name="Currency [0] 9288" xfId="47449" hidden="1"/>
    <cellStyle name="Currency [0] 9289" xfId="18068" hidden="1"/>
    <cellStyle name="Currency [0] 9289" xfId="47455" hidden="1"/>
    <cellStyle name="Currency [0] 929" xfId="3359" hidden="1"/>
    <cellStyle name="Currency [0] 929" xfId="32748" hidden="1"/>
    <cellStyle name="Currency [0] 9290" xfId="18082" hidden="1"/>
    <cellStyle name="Currency [0] 9290" xfId="47469" hidden="1"/>
    <cellStyle name="Currency [0] 9291" xfId="18069" hidden="1"/>
    <cellStyle name="Currency [0] 9291" xfId="47456" hidden="1"/>
    <cellStyle name="Currency [0] 9292" xfId="18086" hidden="1"/>
    <cellStyle name="Currency [0] 9292" xfId="47473" hidden="1"/>
    <cellStyle name="Currency [0] 9293" xfId="18087" hidden="1"/>
    <cellStyle name="Currency [0] 9293" xfId="47474" hidden="1"/>
    <cellStyle name="Currency [0] 9294" xfId="18083" hidden="1"/>
    <cellStyle name="Currency [0] 9294" xfId="47470" hidden="1"/>
    <cellStyle name="Currency [0] 9295" xfId="18056" hidden="1"/>
    <cellStyle name="Currency [0] 9295" xfId="47443" hidden="1"/>
    <cellStyle name="Currency [0] 9296" xfId="18088" hidden="1"/>
    <cellStyle name="Currency [0] 9296" xfId="47475" hidden="1"/>
    <cellStyle name="Currency [0] 9297" xfId="18089" hidden="1"/>
    <cellStyle name="Currency [0] 9297" xfId="47476" hidden="1"/>
    <cellStyle name="Currency [0] 9298" xfId="17848" hidden="1"/>
    <cellStyle name="Currency [0] 9298" xfId="47235" hidden="1"/>
    <cellStyle name="Currency [0] 9299" xfId="17838" hidden="1"/>
    <cellStyle name="Currency [0] 9299" xfId="47225" hidden="1"/>
    <cellStyle name="Currency [0] 93" xfId="2459" hidden="1"/>
    <cellStyle name="Currency [0] 93" xfId="31848" hidden="1"/>
    <cellStyle name="Currency [0] 930" xfId="3357" hidden="1"/>
    <cellStyle name="Currency [0] 930" xfId="32746" hidden="1"/>
    <cellStyle name="Currency [0] 9300" xfId="18091" hidden="1"/>
    <cellStyle name="Currency [0] 9300" xfId="47478" hidden="1"/>
    <cellStyle name="Currency [0] 9301" xfId="18095" hidden="1"/>
    <cellStyle name="Currency [0] 9301" xfId="47482" hidden="1"/>
    <cellStyle name="Currency [0] 9302" xfId="18096" hidden="1"/>
    <cellStyle name="Currency [0] 9302" xfId="47483" hidden="1"/>
    <cellStyle name="Currency [0] 9303" xfId="17845" hidden="1"/>
    <cellStyle name="Currency [0] 9303" xfId="47232" hidden="1"/>
    <cellStyle name="Currency [0] 9304" xfId="18093" hidden="1"/>
    <cellStyle name="Currency [0] 9304" xfId="47480" hidden="1"/>
    <cellStyle name="Currency [0] 9305" xfId="18097" hidden="1"/>
    <cellStyle name="Currency [0] 9305" xfId="47484" hidden="1"/>
    <cellStyle name="Currency [0] 9306" xfId="18098" hidden="1"/>
    <cellStyle name="Currency [0] 9306" xfId="47485" hidden="1"/>
    <cellStyle name="Currency [0] 9307" xfId="18092" hidden="1"/>
    <cellStyle name="Currency [0] 9307" xfId="47479" hidden="1"/>
    <cellStyle name="Currency [0] 9308" xfId="17849" hidden="1"/>
    <cellStyle name="Currency [0] 9308" xfId="47236" hidden="1"/>
    <cellStyle name="Currency [0] 9309" xfId="18104" hidden="1"/>
    <cellStyle name="Currency [0] 9309" xfId="47491" hidden="1"/>
    <cellStyle name="Currency [0] 931" xfId="3383" hidden="1"/>
    <cellStyle name="Currency [0] 931" xfId="32772" hidden="1"/>
    <cellStyle name="Currency [0] 9310" xfId="18108" hidden="1"/>
    <cellStyle name="Currency [0] 9310" xfId="47495" hidden="1"/>
    <cellStyle name="Currency [0] 9311" xfId="18114" hidden="1"/>
    <cellStyle name="Currency [0] 9311" xfId="47501" hidden="1"/>
    <cellStyle name="Currency [0] 9312" xfId="18117" hidden="1"/>
    <cellStyle name="Currency [0] 9312" xfId="47504" hidden="1"/>
    <cellStyle name="Currency [0] 9313" xfId="18103" hidden="1"/>
    <cellStyle name="Currency [0] 9313" xfId="47490" hidden="1"/>
    <cellStyle name="Currency [0] 9314" xfId="18113" hidden="1"/>
    <cellStyle name="Currency [0] 9314" xfId="47500" hidden="1"/>
    <cellStyle name="Currency [0] 9315" xfId="18124" hidden="1"/>
    <cellStyle name="Currency [0] 9315" xfId="47511" hidden="1"/>
    <cellStyle name="Currency [0] 9316" xfId="18125" hidden="1"/>
    <cellStyle name="Currency [0] 9316" xfId="47512" hidden="1"/>
    <cellStyle name="Currency [0] 9317" xfId="18090" hidden="1"/>
    <cellStyle name="Currency [0] 9317" xfId="47477" hidden="1"/>
    <cellStyle name="Currency [0] 9318" xfId="17850" hidden="1"/>
    <cellStyle name="Currency [0] 9318" xfId="47237" hidden="1"/>
    <cellStyle name="Currency [0] 9319" xfId="18110" hidden="1"/>
    <cellStyle name="Currency [0] 9319" xfId="47497" hidden="1"/>
    <cellStyle name="Currency [0] 932" xfId="3296" hidden="1"/>
    <cellStyle name="Currency [0] 932" xfId="32685" hidden="1"/>
    <cellStyle name="Currency [0] 9320" xfId="17856" hidden="1"/>
    <cellStyle name="Currency [0] 9320" xfId="47243" hidden="1"/>
    <cellStyle name="Currency [0] 9321" xfId="18105" hidden="1"/>
    <cellStyle name="Currency [0] 9321" xfId="47492" hidden="1"/>
    <cellStyle name="Currency [0] 9322" xfId="18126" hidden="1"/>
    <cellStyle name="Currency [0] 9322" xfId="47513" hidden="1"/>
    <cellStyle name="Currency [0] 9323" xfId="18111" hidden="1"/>
    <cellStyle name="Currency [0] 9323" xfId="47498" hidden="1"/>
    <cellStyle name="Currency [0] 9324" xfId="18115" hidden="1"/>
    <cellStyle name="Currency [0] 9324" xfId="47502" hidden="1"/>
    <cellStyle name="Currency [0] 9325" xfId="18131" hidden="1"/>
    <cellStyle name="Currency [0] 9325" xfId="47518" hidden="1"/>
    <cellStyle name="Currency [0] 9326" xfId="18132" hidden="1"/>
    <cellStyle name="Currency [0] 9326" xfId="47519" hidden="1"/>
    <cellStyle name="Currency [0] 9327" xfId="18112" hidden="1"/>
    <cellStyle name="Currency [0] 9327" xfId="47499" hidden="1"/>
    <cellStyle name="Currency [0] 9328" xfId="18119" hidden="1"/>
    <cellStyle name="Currency [0] 9328" xfId="47506" hidden="1"/>
    <cellStyle name="Currency [0] 9329" xfId="18123" hidden="1"/>
    <cellStyle name="Currency [0] 9329" xfId="47510" hidden="1"/>
    <cellStyle name="Currency [0] 933" xfId="3377" hidden="1"/>
    <cellStyle name="Currency [0] 933" xfId="32766" hidden="1"/>
    <cellStyle name="Currency [0] 9330" xfId="18118" hidden="1"/>
    <cellStyle name="Currency [0] 9330" xfId="47505" hidden="1"/>
    <cellStyle name="Currency [0] 9331" xfId="18141" hidden="1"/>
    <cellStyle name="Currency [0] 9331" xfId="47528" hidden="1"/>
    <cellStyle name="Currency [0] 9332" xfId="18147" hidden="1"/>
    <cellStyle name="Currency [0] 9332" xfId="47534" hidden="1"/>
    <cellStyle name="Currency [0] 9333" xfId="18109" hidden="1"/>
    <cellStyle name="Currency [0] 9333" xfId="47496" hidden="1"/>
    <cellStyle name="Currency [0] 9334" xfId="18139" hidden="1"/>
    <cellStyle name="Currency [0] 9334" xfId="47526" hidden="1"/>
    <cellStyle name="Currency [0] 9335" xfId="18151" hidden="1"/>
    <cellStyle name="Currency [0] 9335" xfId="47538" hidden="1"/>
    <cellStyle name="Currency [0] 9336" xfId="18152" hidden="1"/>
    <cellStyle name="Currency [0] 9336" xfId="47539" hidden="1"/>
    <cellStyle name="Currency [0] 9337" xfId="18100" hidden="1"/>
    <cellStyle name="Currency [0] 9337" xfId="47487" hidden="1"/>
    <cellStyle name="Currency [0] 9338" xfId="18107" hidden="1"/>
    <cellStyle name="Currency [0] 9338" xfId="47494" hidden="1"/>
    <cellStyle name="Currency [0] 9339" xfId="18136" hidden="1"/>
    <cellStyle name="Currency [0] 9339" xfId="47523" hidden="1"/>
    <cellStyle name="Currency [0] 934" xfId="3384" hidden="1"/>
    <cellStyle name="Currency [0] 934" xfId="32773" hidden="1"/>
    <cellStyle name="Currency [0] 9340" xfId="18121" hidden="1"/>
    <cellStyle name="Currency [0] 9340" xfId="47508" hidden="1"/>
    <cellStyle name="Currency [0] 9341" xfId="18094" hidden="1"/>
    <cellStyle name="Currency [0] 9341" xfId="47481" hidden="1"/>
    <cellStyle name="Currency [0] 9342" xfId="18158" hidden="1"/>
    <cellStyle name="Currency [0] 9342" xfId="47545" hidden="1"/>
    <cellStyle name="Currency [0] 9343" xfId="18137" hidden="1"/>
    <cellStyle name="Currency [0] 9343" xfId="47524" hidden="1"/>
    <cellStyle name="Currency [0] 9344" xfId="18144" hidden="1"/>
    <cellStyle name="Currency [0] 9344" xfId="47531" hidden="1"/>
    <cellStyle name="Currency [0] 9345" xfId="18159" hidden="1"/>
    <cellStyle name="Currency [0] 9345" xfId="47546" hidden="1"/>
    <cellStyle name="Currency [0] 9346" xfId="18160" hidden="1"/>
    <cellStyle name="Currency [0] 9346" xfId="47547" hidden="1"/>
    <cellStyle name="Currency [0] 9347" xfId="18135" hidden="1"/>
    <cellStyle name="Currency [0] 9347" xfId="47522" hidden="1"/>
    <cellStyle name="Currency [0] 9348" xfId="18134" hidden="1"/>
    <cellStyle name="Currency [0] 9348" xfId="47521" hidden="1"/>
    <cellStyle name="Currency [0] 9349" xfId="18129" hidden="1"/>
    <cellStyle name="Currency [0] 9349" xfId="47516" hidden="1"/>
    <cellStyle name="Currency [0] 935" xfId="3385" hidden="1"/>
    <cellStyle name="Currency [0] 935" xfId="32774" hidden="1"/>
    <cellStyle name="Currency [0] 9350" xfId="18127" hidden="1"/>
    <cellStyle name="Currency [0] 9350" xfId="47514" hidden="1"/>
    <cellStyle name="Currency [0] 9351" xfId="18128" hidden="1"/>
    <cellStyle name="Currency [0] 9351" xfId="47515" hidden="1"/>
    <cellStyle name="Currency [0] 9352" xfId="18165" hidden="1"/>
    <cellStyle name="Currency [0] 9352" xfId="47552" hidden="1"/>
    <cellStyle name="Currency [0] 9353" xfId="17851" hidden="1"/>
    <cellStyle name="Currency [0] 9353" xfId="47238" hidden="1"/>
    <cellStyle name="Currency [0] 9354" xfId="18155" hidden="1"/>
    <cellStyle name="Currency [0] 9354" xfId="47542" hidden="1"/>
    <cellStyle name="Currency [0] 9355" xfId="18167" hidden="1"/>
    <cellStyle name="Currency [0] 9355" xfId="47554" hidden="1"/>
    <cellStyle name="Currency [0] 9356" xfId="18168" hidden="1"/>
    <cellStyle name="Currency [0] 9356" xfId="47555" hidden="1"/>
    <cellStyle name="Currency [0] 9357" xfId="18106" hidden="1"/>
    <cellStyle name="Currency [0] 9357" xfId="47493" hidden="1"/>
    <cellStyle name="Currency [0] 9358" xfId="18142" hidden="1"/>
    <cellStyle name="Currency [0] 9358" xfId="47529" hidden="1"/>
    <cellStyle name="Currency [0] 9359" xfId="18122" hidden="1"/>
    <cellStyle name="Currency [0] 9359" xfId="47509" hidden="1"/>
    <cellStyle name="Currency [0] 936" xfId="3325" hidden="1"/>
    <cellStyle name="Currency [0] 936" xfId="32714" hidden="1"/>
    <cellStyle name="Currency [0] 9360" xfId="18138" hidden="1"/>
    <cellStyle name="Currency [0] 9360" xfId="47525" hidden="1"/>
    <cellStyle name="Currency [0] 9361" xfId="18140" hidden="1"/>
    <cellStyle name="Currency [0] 9361" xfId="47527" hidden="1"/>
    <cellStyle name="Currency [0] 9362" xfId="18171" hidden="1"/>
    <cellStyle name="Currency [0] 9362" xfId="47558" hidden="1"/>
    <cellStyle name="Currency [0] 9363" xfId="17844" hidden="1"/>
    <cellStyle name="Currency [0] 9363" xfId="47231" hidden="1"/>
    <cellStyle name="Currency [0] 9364" xfId="18163" hidden="1"/>
    <cellStyle name="Currency [0] 9364" xfId="47550" hidden="1"/>
    <cellStyle name="Currency [0] 9365" xfId="18173" hidden="1"/>
    <cellStyle name="Currency [0] 9365" xfId="47560" hidden="1"/>
    <cellStyle name="Currency [0] 9366" xfId="18174" hidden="1"/>
    <cellStyle name="Currency [0] 9366" xfId="47561" hidden="1"/>
    <cellStyle name="Currency [0] 9367" xfId="18102" hidden="1"/>
    <cellStyle name="Currency [0] 9367" xfId="47489" hidden="1"/>
    <cellStyle name="Currency [0] 9368" xfId="18153" hidden="1"/>
    <cellStyle name="Currency [0] 9368" xfId="47540" hidden="1"/>
    <cellStyle name="Currency [0] 9369" xfId="18133" hidden="1"/>
    <cellStyle name="Currency [0] 9369" xfId="47520" hidden="1"/>
    <cellStyle name="Currency [0] 937" xfId="3345" hidden="1"/>
    <cellStyle name="Currency [0] 937" xfId="32734" hidden="1"/>
    <cellStyle name="Currency [0] 9370" xfId="18145" hidden="1"/>
    <cellStyle name="Currency [0] 9370" xfId="47532" hidden="1"/>
    <cellStyle name="Currency [0] 9371" xfId="18143" hidden="1"/>
    <cellStyle name="Currency [0] 9371" xfId="47530" hidden="1"/>
    <cellStyle name="Currency [0] 9372" xfId="18176" hidden="1"/>
    <cellStyle name="Currency [0] 9372" xfId="47563" hidden="1"/>
    <cellStyle name="Currency [0] 9373" xfId="18120" hidden="1"/>
    <cellStyle name="Currency [0] 9373" xfId="47507" hidden="1"/>
    <cellStyle name="Currency [0] 9374" xfId="18170" hidden="1"/>
    <cellStyle name="Currency [0] 9374" xfId="47557" hidden="1"/>
    <cellStyle name="Currency [0] 9375" xfId="18180" hidden="1"/>
    <cellStyle name="Currency [0] 9375" xfId="47567" hidden="1"/>
    <cellStyle name="Currency [0] 9376" xfId="18181" hidden="1"/>
    <cellStyle name="Currency [0] 9376" xfId="47568" hidden="1"/>
    <cellStyle name="Currency [0] 9377" xfId="18146" hidden="1"/>
    <cellStyle name="Currency [0] 9377" xfId="47533" hidden="1"/>
    <cellStyle name="Currency [0] 9378" xfId="18161" hidden="1"/>
    <cellStyle name="Currency [0] 9378" xfId="47548" hidden="1"/>
    <cellStyle name="Currency [0] 9379" xfId="17834" hidden="1"/>
    <cellStyle name="Currency [0] 9379" xfId="47221" hidden="1"/>
    <cellStyle name="Currency [0] 938" xfId="3379" hidden="1"/>
    <cellStyle name="Currency [0] 938" xfId="32768" hidden="1"/>
    <cellStyle name="Currency [0] 9380" xfId="18156" hidden="1"/>
    <cellStyle name="Currency [0] 9380" xfId="47543" hidden="1"/>
    <cellStyle name="Currency [0] 9381" xfId="18154" hidden="1"/>
    <cellStyle name="Currency [0] 9381" xfId="47541" hidden="1"/>
    <cellStyle name="Currency [0] 9382" xfId="18183" hidden="1"/>
    <cellStyle name="Currency [0] 9382" xfId="47570" hidden="1"/>
    <cellStyle name="Currency [0] 9383" xfId="18099" hidden="1"/>
    <cellStyle name="Currency [0] 9383" xfId="47486" hidden="1"/>
    <cellStyle name="Currency [0] 9384" xfId="18175" hidden="1"/>
    <cellStyle name="Currency [0] 9384" xfId="47562" hidden="1"/>
    <cellStyle name="Currency [0] 9385" xfId="18185" hidden="1"/>
    <cellStyle name="Currency [0] 9385" xfId="47572" hidden="1"/>
    <cellStyle name="Currency [0] 9386" xfId="18186" hidden="1"/>
    <cellStyle name="Currency [0] 9386" xfId="47573" hidden="1"/>
    <cellStyle name="Currency [0] 9387" xfId="18157" hidden="1"/>
    <cellStyle name="Currency [0] 9387" xfId="47544" hidden="1"/>
    <cellStyle name="Currency [0] 9388" xfId="18169" hidden="1"/>
    <cellStyle name="Currency [0] 9388" xfId="47556" hidden="1"/>
    <cellStyle name="Currency [0] 9389" xfId="18149" hidden="1"/>
    <cellStyle name="Currency [0] 9389" xfId="47536" hidden="1"/>
    <cellStyle name="Currency [0] 939" xfId="3372" hidden="1"/>
    <cellStyle name="Currency [0] 939" xfId="32761" hidden="1"/>
    <cellStyle name="Currency [0] 9390" xfId="18164" hidden="1"/>
    <cellStyle name="Currency [0] 9390" xfId="47551" hidden="1"/>
    <cellStyle name="Currency [0] 9391" xfId="18162" hidden="1"/>
    <cellStyle name="Currency [0] 9391" xfId="47549" hidden="1"/>
    <cellStyle name="Currency [0] 9392" xfId="18188" hidden="1"/>
    <cellStyle name="Currency [0] 9392" xfId="47575" hidden="1"/>
    <cellStyle name="Currency [0] 9393" xfId="18101" hidden="1"/>
    <cellStyle name="Currency [0] 9393" xfId="47488" hidden="1"/>
    <cellStyle name="Currency [0] 9394" xfId="18182" hidden="1"/>
    <cellStyle name="Currency [0] 9394" xfId="47569" hidden="1"/>
    <cellStyle name="Currency [0] 9395" xfId="18189" hidden="1"/>
    <cellStyle name="Currency [0] 9395" xfId="47576" hidden="1"/>
    <cellStyle name="Currency [0] 9396" xfId="18190" hidden="1"/>
    <cellStyle name="Currency [0] 9396" xfId="47577" hidden="1"/>
    <cellStyle name="Currency [0] 9397" xfId="18130" hidden="1"/>
    <cellStyle name="Currency [0] 9397" xfId="47517" hidden="1"/>
    <cellStyle name="Currency [0] 9398" xfId="18150" hidden="1"/>
    <cellStyle name="Currency [0] 9398" xfId="47537" hidden="1"/>
    <cellStyle name="Currency [0] 9399" xfId="18184" hidden="1"/>
    <cellStyle name="Currency [0] 9399" xfId="47571" hidden="1"/>
    <cellStyle name="Currency [0] 94" xfId="2474" hidden="1"/>
    <cellStyle name="Currency [0] 94" xfId="31863" hidden="1"/>
    <cellStyle name="Currency [0] 940" xfId="3382" hidden="1"/>
    <cellStyle name="Currency [0] 940" xfId="32771" hidden="1"/>
    <cellStyle name="Currency [0] 9400" xfId="18177" hidden="1"/>
    <cellStyle name="Currency [0] 9400" xfId="47564" hidden="1"/>
    <cellStyle name="Currency [0] 9401" xfId="18187" hidden="1"/>
    <cellStyle name="Currency [0] 9401" xfId="47574" hidden="1"/>
    <cellStyle name="Currency [0] 9402" xfId="18191" hidden="1"/>
    <cellStyle name="Currency [0] 9402" xfId="47578" hidden="1"/>
    <cellStyle name="Currency [0] 9403" xfId="18116" hidden="1"/>
    <cellStyle name="Currency [0] 9403" xfId="47503" hidden="1"/>
    <cellStyle name="Currency [0] 9404" xfId="18148" hidden="1"/>
    <cellStyle name="Currency [0] 9404" xfId="47535" hidden="1"/>
    <cellStyle name="Currency [0] 9405" xfId="18194" hidden="1"/>
    <cellStyle name="Currency [0] 9405" xfId="47581" hidden="1"/>
    <cellStyle name="Currency [0] 9406" xfId="18195" hidden="1"/>
    <cellStyle name="Currency [0] 9406" xfId="47582" hidden="1"/>
    <cellStyle name="Currency [0] 9407" xfId="18172" hidden="1"/>
    <cellStyle name="Currency [0] 9407" xfId="47559" hidden="1"/>
    <cellStyle name="Currency [0] 9408" xfId="18178" hidden="1"/>
    <cellStyle name="Currency [0] 9408" xfId="47565" hidden="1"/>
    <cellStyle name="Currency [0] 9409" xfId="18192" hidden="1"/>
    <cellStyle name="Currency [0] 9409" xfId="47579" hidden="1"/>
    <cellStyle name="Currency [0] 941" xfId="3386" hidden="1"/>
    <cellStyle name="Currency [0] 941" xfId="32775" hidden="1"/>
    <cellStyle name="Currency [0] 9410" xfId="18179" hidden="1"/>
    <cellStyle name="Currency [0] 9410" xfId="47566" hidden="1"/>
    <cellStyle name="Currency [0] 9411" xfId="18196" hidden="1"/>
    <cellStyle name="Currency [0] 9411" xfId="47583" hidden="1"/>
    <cellStyle name="Currency [0] 9412" xfId="18197" hidden="1"/>
    <cellStyle name="Currency [0] 9412" xfId="47584" hidden="1"/>
    <cellStyle name="Currency [0] 9413" xfId="18193" hidden="1"/>
    <cellStyle name="Currency [0] 9413" xfId="47580" hidden="1"/>
    <cellStyle name="Currency [0] 9414" xfId="18166" hidden="1"/>
    <cellStyle name="Currency [0] 9414" xfId="47553" hidden="1"/>
    <cellStyle name="Currency [0] 9415" xfId="18198" hidden="1"/>
    <cellStyle name="Currency [0] 9415" xfId="47585" hidden="1"/>
    <cellStyle name="Currency [0] 9416" xfId="18199" hidden="1"/>
    <cellStyle name="Currency [0] 9416" xfId="47586" hidden="1"/>
    <cellStyle name="Currency [0] 9417" xfId="17876" hidden="1"/>
    <cellStyle name="Currency [0] 9417" xfId="47263" hidden="1"/>
    <cellStyle name="Currency [0] 9418" xfId="17852" hidden="1"/>
    <cellStyle name="Currency [0] 9418" xfId="47239" hidden="1"/>
    <cellStyle name="Currency [0] 9419" xfId="18201" hidden="1"/>
    <cellStyle name="Currency [0] 9419" xfId="47588" hidden="1"/>
    <cellStyle name="Currency [0] 942" xfId="3311" hidden="1"/>
    <cellStyle name="Currency [0] 942" xfId="32700" hidden="1"/>
    <cellStyle name="Currency [0] 9420" xfId="18205" hidden="1"/>
    <cellStyle name="Currency [0] 9420" xfId="47592" hidden="1"/>
    <cellStyle name="Currency [0] 9421" xfId="18206" hidden="1"/>
    <cellStyle name="Currency [0] 9421" xfId="47593" hidden="1"/>
    <cellStyle name="Currency [0] 9422" xfId="17847" hidden="1"/>
    <cellStyle name="Currency [0] 9422" xfId="47234" hidden="1"/>
    <cellStyle name="Currency [0] 9423" xfId="18203" hidden="1"/>
    <cellStyle name="Currency [0] 9423" xfId="47590" hidden="1"/>
    <cellStyle name="Currency [0] 9424" xfId="18207" hidden="1"/>
    <cellStyle name="Currency [0] 9424" xfId="47594" hidden="1"/>
    <cellStyle name="Currency [0] 9425" xfId="18208" hidden="1"/>
    <cellStyle name="Currency [0] 9425" xfId="47595" hidden="1"/>
    <cellStyle name="Currency [0] 9426" xfId="18202" hidden="1"/>
    <cellStyle name="Currency [0] 9426" xfId="47589" hidden="1"/>
    <cellStyle name="Currency [0] 9427" xfId="17864" hidden="1"/>
    <cellStyle name="Currency [0] 9427" xfId="47251" hidden="1"/>
    <cellStyle name="Currency [0] 9428" xfId="18214" hidden="1"/>
    <cellStyle name="Currency [0] 9428" xfId="47601" hidden="1"/>
    <cellStyle name="Currency [0] 9429" xfId="18218" hidden="1"/>
    <cellStyle name="Currency [0] 9429" xfId="47605" hidden="1"/>
    <cellStyle name="Currency [0] 943" xfId="3343" hidden="1"/>
    <cellStyle name="Currency [0] 943" xfId="32732" hidden="1"/>
    <cellStyle name="Currency [0] 9430" xfId="18224" hidden="1"/>
    <cellStyle name="Currency [0] 9430" xfId="47611" hidden="1"/>
    <cellStyle name="Currency [0] 9431" xfId="18227" hidden="1"/>
    <cellStyle name="Currency [0] 9431" xfId="47614" hidden="1"/>
    <cellStyle name="Currency [0] 9432" xfId="18213" hidden="1"/>
    <cellStyle name="Currency [0] 9432" xfId="47600" hidden="1"/>
    <cellStyle name="Currency [0] 9433" xfId="18223" hidden="1"/>
    <cellStyle name="Currency [0] 9433" xfId="47610" hidden="1"/>
    <cellStyle name="Currency [0] 9434" xfId="18234" hidden="1"/>
    <cellStyle name="Currency [0] 9434" xfId="47621" hidden="1"/>
    <cellStyle name="Currency [0] 9435" xfId="18235" hidden="1"/>
    <cellStyle name="Currency [0] 9435" xfId="47622" hidden="1"/>
    <cellStyle name="Currency [0] 9436" xfId="18200" hidden="1"/>
    <cellStyle name="Currency [0] 9436" xfId="47587" hidden="1"/>
    <cellStyle name="Currency [0] 9437" xfId="17846" hidden="1"/>
    <cellStyle name="Currency [0] 9437" xfId="47233" hidden="1"/>
    <cellStyle name="Currency [0] 9438" xfId="18220" hidden="1"/>
    <cellStyle name="Currency [0] 9438" xfId="47607" hidden="1"/>
    <cellStyle name="Currency [0] 9439" xfId="17836" hidden="1"/>
    <cellStyle name="Currency [0] 9439" xfId="47223" hidden="1"/>
    <cellStyle name="Currency [0] 944" xfId="3389" hidden="1"/>
    <cellStyle name="Currency [0] 944" xfId="32778" hidden="1"/>
    <cellStyle name="Currency [0] 9440" xfId="18215" hidden="1"/>
    <cellStyle name="Currency [0] 9440" xfId="47602" hidden="1"/>
    <cellStyle name="Currency [0] 9441" xfId="18236" hidden="1"/>
    <cellStyle name="Currency [0] 9441" xfId="47623" hidden="1"/>
    <cellStyle name="Currency [0] 9442" xfId="18221" hidden="1"/>
    <cellStyle name="Currency [0] 9442" xfId="47608" hidden="1"/>
    <cellStyle name="Currency [0] 9443" xfId="18225" hidden="1"/>
    <cellStyle name="Currency [0] 9443" xfId="47612" hidden="1"/>
    <cellStyle name="Currency [0] 9444" xfId="18241" hidden="1"/>
    <cellStyle name="Currency [0] 9444" xfId="47628" hidden="1"/>
    <cellStyle name="Currency [0] 9445" xfId="18242" hidden="1"/>
    <cellStyle name="Currency [0] 9445" xfId="47629" hidden="1"/>
    <cellStyle name="Currency [0] 9446" xfId="18222" hidden="1"/>
    <cellStyle name="Currency [0] 9446" xfId="47609" hidden="1"/>
    <cellStyle name="Currency [0] 9447" xfId="18229" hidden="1"/>
    <cellStyle name="Currency [0] 9447" xfId="47616" hidden="1"/>
    <cellStyle name="Currency [0] 9448" xfId="18233" hidden="1"/>
    <cellStyle name="Currency [0] 9448" xfId="47620" hidden="1"/>
    <cellStyle name="Currency [0] 9449" xfId="18228" hidden="1"/>
    <cellStyle name="Currency [0] 9449" xfId="47615" hidden="1"/>
    <cellStyle name="Currency [0] 945" xfId="3390" hidden="1"/>
    <cellStyle name="Currency [0] 945" xfId="32779" hidden="1"/>
    <cellStyle name="Currency [0] 9450" xfId="18251" hidden="1"/>
    <cellStyle name="Currency [0] 9450" xfId="47638" hidden="1"/>
    <cellStyle name="Currency [0] 9451" xfId="18257" hidden="1"/>
    <cellStyle name="Currency [0] 9451" xfId="47644" hidden="1"/>
    <cellStyle name="Currency [0] 9452" xfId="18219" hidden="1"/>
    <cellStyle name="Currency [0] 9452" xfId="47606" hidden="1"/>
    <cellStyle name="Currency [0] 9453" xfId="18249" hidden="1"/>
    <cellStyle name="Currency [0] 9453" xfId="47636" hidden="1"/>
    <cellStyle name="Currency [0] 9454" xfId="18261" hidden="1"/>
    <cellStyle name="Currency [0] 9454" xfId="47648" hidden="1"/>
    <cellStyle name="Currency [0] 9455" xfId="18262" hidden="1"/>
    <cellStyle name="Currency [0] 9455" xfId="47649" hidden="1"/>
    <cellStyle name="Currency [0] 9456" xfId="18210" hidden="1"/>
    <cellStyle name="Currency [0] 9456" xfId="47597" hidden="1"/>
    <cellStyle name="Currency [0] 9457" xfId="18217" hidden="1"/>
    <cellStyle name="Currency [0] 9457" xfId="47604" hidden="1"/>
    <cellStyle name="Currency [0] 9458" xfId="18246" hidden="1"/>
    <cellStyle name="Currency [0] 9458" xfId="47633" hidden="1"/>
    <cellStyle name="Currency [0] 9459" xfId="18231" hidden="1"/>
    <cellStyle name="Currency [0] 9459" xfId="47618" hidden="1"/>
    <cellStyle name="Currency [0] 946" xfId="3367" hidden="1"/>
    <cellStyle name="Currency [0] 946" xfId="32756" hidden="1"/>
    <cellStyle name="Currency [0] 9460" xfId="18204" hidden="1"/>
    <cellStyle name="Currency [0] 9460" xfId="47591" hidden="1"/>
    <cellStyle name="Currency [0] 9461" xfId="18268" hidden="1"/>
    <cellStyle name="Currency [0] 9461" xfId="47655" hidden="1"/>
    <cellStyle name="Currency [0] 9462" xfId="18247" hidden="1"/>
    <cellStyle name="Currency [0] 9462" xfId="47634" hidden="1"/>
    <cellStyle name="Currency [0] 9463" xfId="18254" hidden="1"/>
    <cellStyle name="Currency [0] 9463" xfId="47641" hidden="1"/>
    <cellStyle name="Currency [0] 9464" xfId="18269" hidden="1"/>
    <cellStyle name="Currency [0] 9464" xfId="47656" hidden="1"/>
    <cellStyle name="Currency [0] 9465" xfId="18270" hidden="1"/>
    <cellStyle name="Currency [0] 9465" xfId="47657" hidden="1"/>
    <cellStyle name="Currency [0] 9466" xfId="18245" hidden="1"/>
    <cellStyle name="Currency [0] 9466" xfId="47632" hidden="1"/>
    <cellStyle name="Currency [0] 9467" xfId="18244" hidden="1"/>
    <cellStyle name="Currency [0] 9467" xfId="47631" hidden="1"/>
    <cellStyle name="Currency [0] 9468" xfId="18239" hidden="1"/>
    <cellStyle name="Currency [0] 9468" xfId="47626" hidden="1"/>
    <cellStyle name="Currency [0] 9469" xfId="18237" hidden="1"/>
    <cellStyle name="Currency [0] 9469" xfId="47624" hidden="1"/>
    <cellStyle name="Currency [0] 947" xfId="3373" hidden="1"/>
    <cellStyle name="Currency [0] 947" xfId="32762" hidden="1"/>
    <cellStyle name="Currency [0] 9470" xfId="18238" hidden="1"/>
    <cellStyle name="Currency [0] 9470" xfId="47625" hidden="1"/>
    <cellStyle name="Currency [0] 9471" xfId="18275" hidden="1"/>
    <cellStyle name="Currency [0] 9471" xfId="47662" hidden="1"/>
    <cellStyle name="Currency [0] 9472" xfId="17854" hidden="1"/>
    <cellStyle name="Currency [0] 9472" xfId="47241" hidden="1"/>
    <cellStyle name="Currency [0] 9473" xfId="18265" hidden="1"/>
    <cellStyle name="Currency [0] 9473" xfId="47652" hidden="1"/>
    <cellStyle name="Currency [0] 9474" xfId="18277" hidden="1"/>
    <cellStyle name="Currency [0] 9474" xfId="47664" hidden="1"/>
    <cellStyle name="Currency [0] 9475" xfId="18278" hidden="1"/>
    <cellStyle name="Currency [0] 9475" xfId="47665" hidden="1"/>
    <cellStyle name="Currency [0] 9476" xfId="18216" hidden="1"/>
    <cellStyle name="Currency [0] 9476" xfId="47603" hidden="1"/>
    <cellStyle name="Currency [0] 9477" xfId="18252" hidden="1"/>
    <cellStyle name="Currency [0] 9477" xfId="47639" hidden="1"/>
    <cellStyle name="Currency [0] 9478" xfId="18232" hidden="1"/>
    <cellStyle name="Currency [0] 9478" xfId="47619" hidden="1"/>
    <cellStyle name="Currency [0] 9479" xfId="18248" hidden="1"/>
    <cellStyle name="Currency [0] 9479" xfId="47635" hidden="1"/>
    <cellStyle name="Currency [0] 948" xfId="3387" hidden="1"/>
    <cellStyle name="Currency [0] 948" xfId="32776" hidden="1"/>
    <cellStyle name="Currency [0] 9480" xfId="18250" hidden="1"/>
    <cellStyle name="Currency [0] 9480" xfId="47637" hidden="1"/>
    <cellStyle name="Currency [0] 9481" xfId="18281" hidden="1"/>
    <cellStyle name="Currency [0] 9481" xfId="47668" hidden="1"/>
    <cellStyle name="Currency [0] 9482" xfId="17857" hidden="1"/>
    <cellStyle name="Currency [0] 9482" xfId="47244" hidden="1"/>
    <cellStyle name="Currency [0] 9483" xfId="18273" hidden="1"/>
    <cellStyle name="Currency [0] 9483" xfId="47660" hidden="1"/>
    <cellStyle name="Currency [0] 9484" xfId="18283" hidden="1"/>
    <cellStyle name="Currency [0] 9484" xfId="47670" hidden="1"/>
    <cellStyle name="Currency [0] 9485" xfId="18284" hidden="1"/>
    <cellStyle name="Currency [0] 9485" xfId="47671" hidden="1"/>
    <cellStyle name="Currency [0] 9486" xfId="18212" hidden="1"/>
    <cellStyle name="Currency [0] 9486" xfId="47599" hidden="1"/>
    <cellStyle name="Currency [0] 9487" xfId="18263" hidden="1"/>
    <cellStyle name="Currency [0] 9487" xfId="47650" hidden="1"/>
    <cellStyle name="Currency [0] 9488" xfId="18243" hidden="1"/>
    <cellStyle name="Currency [0] 9488" xfId="47630" hidden="1"/>
    <cellStyle name="Currency [0] 9489" xfId="18255" hidden="1"/>
    <cellStyle name="Currency [0] 9489" xfId="47642" hidden="1"/>
    <cellStyle name="Currency [0] 949" xfId="3374" hidden="1"/>
    <cellStyle name="Currency [0] 949" xfId="32763" hidden="1"/>
    <cellStyle name="Currency [0] 9490" xfId="18253" hidden="1"/>
    <cellStyle name="Currency [0] 9490" xfId="47640" hidden="1"/>
    <cellStyle name="Currency [0] 9491" xfId="18286" hidden="1"/>
    <cellStyle name="Currency [0] 9491" xfId="47673" hidden="1"/>
    <cellStyle name="Currency [0] 9492" xfId="18230" hidden="1"/>
    <cellStyle name="Currency [0] 9492" xfId="47617" hidden="1"/>
    <cellStyle name="Currency [0] 9493" xfId="18280" hidden="1"/>
    <cellStyle name="Currency [0] 9493" xfId="47667" hidden="1"/>
    <cellStyle name="Currency [0] 9494" xfId="18290" hidden="1"/>
    <cellStyle name="Currency [0] 9494" xfId="47677" hidden="1"/>
    <cellStyle name="Currency [0] 9495" xfId="18291" hidden="1"/>
    <cellStyle name="Currency [0] 9495" xfId="47678" hidden="1"/>
    <cellStyle name="Currency [0] 9496" xfId="18256" hidden="1"/>
    <cellStyle name="Currency [0] 9496" xfId="47643" hidden="1"/>
    <cellStyle name="Currency [0] 9497" xfId="18271" hidden="1"/>
    <cellStyle name="Currency [0] 9497" xfId="47658" hidden="1"/>
    <cellStyle name="Currency [0] 9498" xfId="17837" hidden="1"/>
    <cellStyle name="Currency [0] 9498" xfId="47224" hidden="1"/>
    <cellStyle name="Currency [0] 9499" xfId="18266" hidden="1"/>
    <cellStyle name="Currency [0] 9499" xfId="47653" hidden="1"/>
    <cellStyle name="Currency [0] 95" xfId="2472" hidden="1"/>
    <cellStyle name="Currency [0] 95" xfId="31861" hidden="1"/>
    <cellStyle name="Currency [0] 950" xfId="3391" hidden="1"/>
    <cellStyle name="Currency [0] 950" xfId="32780" hidden="1"/>
    <cellStyle name="Currency [0] 9500" xfId="18264" hidden="1"/>
    <cellStyle name="Currency [0] 9500" xfId="47651" hidden="1"/>
    <cellStyle name="Currency [0] 9501" xfId="18293" hidden="1"/>
    <cellStyle name="Currency [0] 9501" xfId="47680" hidden="1"/>
    <cellStyle name="Currency [0] 9502" xfId="18209" hidden="1"/>
    <cellStyle name="Currency [0] 9502" xfId="47596" hidden="1"/>
    <cellStyle name="Currency [0] 9503" xfId="18285" hidden="1"/>
    <cellStyle name="Currency [0] 9503" xfId="47672" hidden="1"/>
    <cellStyle name="Currency [0] 9504" xfId="18295" hidden="1"/>
    <cellStyle name="Currency [0] 9504" xfId="47682" hidden="1"/>
    <cellStyle name="Currency [0] 9505" xfId="18296" hidden="1"/>
    <cellStyle name="Currency [0] 9505" xfId="47683" hidden="1"/>
    <cellStyle name="Currency [0] 9506" xfId="18267" hidden="1"/>
    <cellStyle name="Currency [0] 9506" xfId="47654" hidden="1"/>
    <cellStyle name="Currency [0] 9507" xfId="18279" hidden="1"/>
    <cellStyle name="Currency [0] 9507" xfId="47666" hidden="1"/>
    <cellStyle name="Currency [0] 9508" xfId="18259" hidden="1"/>
    <cellStyle name="Currency [0] 9508" xfId="47646" hidden="1"/>
    <cellStyle name="Currency [0] 9509" xfId="18274" hidden="1"/>
    <cellStyle name="Currency [0] 9509" xfId="47661" hidden="1"/>
    <cellStyle name="Currency [0] 951" xfId="3392" hidden="1"/>
    <cellStyle name="Currency [0] 951" xfId="32781" hidden="1"/>
    <cellStyle name="Currency [0] 9510" xfId="18272" hidden="1"/>
    <cellStyle name="Currency [0] 9510" xfId="47659" hidden="1"/>
    <cellStyle name="Currency [0] 9511" xfId="18298" hidden="1"/>
    <cellStyle name="Currency [0] 9511" xfId="47685" hidden="1"/>
    <cellStyle name="Currency [0] 9512" xfId="18211" hidden="1"/>
    <cellStyle name="Currency [0] 9512" xfId="47598" hidden="1"/>
    <cellStyle name="Currency [0] 9513" xfId="18292" hidden="1"/>
    <cellStyle name="Currency [0] 9513" xfId="47679" hidden="1"/>
    <cellStyle name="Currency [0] 9514" xfId="18299" hidden="1"/>
    <cellStyle name="Currency [0] 9514" xfId="47686" hidden="1"/>
    <cellStyle name="Currency [0] 9515" xfId="18300" hidden="1"/>
    <cellStyle name="Currency [0] 9515" xfId="47687" hidden="1"/>
    <cellStyle name="Currency [0] 9516" xfId="18240" hidden="1"/>
    <cellStyle name="Currency [0] 9516" xfId="47627" hidden="1"/>
    <cellStyle name="Currency [0] 9517" xfId="18260" hidden="1"/>
    <cellStyle name="Currency [0] 9517" xfId="47647" hidden="1"/>
    <cellStyle name="Currency [0] 9518" xfId="18294" hidden="1"/>
    <cellStyle name="Currency [0] 9518" xfId="47681" hidden="1"/>
    <cellStyle name="Currency [0] 9519" xfId="18287" hidden="1"/>
    <cellStyle name="Currency [0] 9519" xfId="47674" hidden="1"/>
    <cellStyle name="Currency [0] 952" xfId="3388" hidden="1"/>
    <cellStyle name="Currency [0] 952" xfId="32777" hidden="1"/>
    <cellStyle name="Currency [0] 9520" xfId="18297" hidden="1"/>
    <cellStyle name="Currency [0] 9520" xfId="47684" hidden="1"/>
    <cellStyle name="Currency [0] 9521" xfId="18301" hidden="1"/>
    <cellStyle name="Currency [0] 9521" xfId="47688" hidden="1"/>
    <cellStyle name="Currency [0] 9522" xfId="18226" hidden="1"/>
    <cellStyle name="Currency [0] 9522" xfId="47613" hidden="1"/>
    <cellStyle name="Currency [0] 9523" xfId="18258" hidden="1"/>
    <cellStyle name="Currency [0] 9523" xfId="47645" hidden="1"/>
    <cellStyle name="Currency [0] 9524" xfId="18304" hidden="1"/>
    <cellStyle name="Currency [0] 9524" xfId="47691" hidden="1"/>
    <cellStyle name="Currency [0] 9525" xfId="18305" hidden="1"/>
    <cellStyle name="Currency [0] 9525" xfId="47692" hidden="1"/>
    <cellStyle name="Currency [0] 9526" xfId="18282" hidden="1"/>
    <cellStyle name="Currency [0] 9526" xfId="47669" hidden="1"/>
    <cellStyle name="Currency [0] 9527" xfId="18288" hidden="1"/>
    <cellStyle name="Currency [0] 9527" xfId="47675" hidden="1"/>
    <cellStyle name="Currency [0] 9528" xfId="18302" hidden="1"/>
    <cellStyle name="Currency [0] 9528" xfId="47689" hidden="1"/>
    <cellStyle name="Currency [0] 9529" xfId="18289" hidden="1"/>
    <cellStyle name="Currency [0] 9529" xfId="47676" hidden="1"/>
    <cellStyle name="Currency [0] 953" xfId="3361" hidden="1"/>
    <cellStyle name="Currency [0] 953" xfId="32750" hidden="1"/>
    <cellStyle name="Currency [0] 9530" xfId="18306" hidden="1"/>
    <cellStyle name="Currency [0] 9530" xfId="47693" hidden="1"/>
    <cellStyle name="Currency [0] 9531" xfId="18307" hidden="1"/>
    <cellStyle name="Currency [0] 9531" xfId="47694" hidden="1"/>
    <cellStyle name="Currency [0] 9532" xfId="18303" hidden="1"/>
    <cellStyle name="Currency [0] 9532" xfId="47690" hidden="1"/>
    <cellStyle name="Currency [0] 9533" xfId="18276" hidden="1"/>
    <cellStyle name="Currency [0] 9533" xfId="47663" hidden="1"/>
    <cellStyle name="Currency [0] 9534" xfId="18308" hidden="1"/>
    <cellStyle name="Currency [0] 9534" xfId="47695" hidden="1"/>
    <cellStyle name="Currency [0] 9535" xfId="18309" hidden="1"/>
    <cellStyle name="Currency [0] 9535" xfId="47696" hidden="1"/>
    <cellStyle name="Currency [0] 9536" xfId="18341" hidden="1"/>
    <cellStyle name="Currency [0] 9536" xfId="47728" hidden="1"/>
    <cellStyle name="Currency [0] 9537" xfId="18350" hidden="1"/>
    <cellStyle name="Currency [0] 9537" xfId="47737" hidden="1"/>
    <cellStyle name="Currency [0] 9538" xfId="18353" hidden="1"/>
    <cellStyle name="Currency [0] 9538" xfId="47740" hidden="1"/>
    <cellStyle name="Currency [0] 9539" xfId="18359" hidden="1"/>
    <cellStyle name="Currency [0] 9539" xfId="47746" hidden="1"/>
    <cellStyle name="Currency [0] 954" xfId="3393" hidden="1"/>
    <cellStyle name="Currency [0] 954" xfId="32782" hidden="1"/>
    <cellStyle name="Currency [0] 9540" xfId="18361" hidden="1"/>
    <cellStyle name="Currency [0] 9540" xfId="47748" hidden="1"/>
    <cellStyle name="Currency [0] 9541" xfId="18349" hidden="1"/>
    <cellStyle name="Currency [0] 9541" xfId="47736" hidden="1"/>
    <cellStyle name="Currency [0] 9542" xfId="18357" hidden="1"/>
    <cellStyle name="Currency [0] 9542" xfId="47744" hidden="1"/>
    <cellStyle name="Currency [0] 9543" xfId="18362" hidden="1"/>
    <cellStyle name="Currency [0] 9543" xfId="47749" hidden="1"/>
    <cellStyle name="Currency [0] 9544" xfId="18363" hidden="1"/>
    <cellStyle name="Currency [0] 9544" xfId="47750" hidden="1"/>
    <cellStyle name="Currency [0] 9545" xfId="18354" hidden="1"/>
    <cellStyle name="Currency [0] 9545" xfId="47741" hidden="1"/>
    <cellStyle name="Currency [0] 9546" xfId="18342" hidden="1"/>
    <cellStyle name="Currency [0] 9546" xfId="47729" hidden="1"/>
    <cellStyle name="Currency [0] 9547" xfId="18369" hidden="1"/>
    <cellStyle name="Currency [0] 9547" xfId="47756" hidden="1"/>
    <cellStyle name="Currency [0] 9548" xfId="18373" hidden="1"/>
    <cellStyle name="Currency [0] 9548" xfId="47760" hidden="1"/>
    <cellStyle name="Currency [0] 9549" xfId="18379" hidden="1"/>
    <cellStyle name="Currency [0] 9549" xfId="47766" hidden="1"/>
    <cellStyle name="Currency [0] 955" xfId="3394" hidden="1"/>
    <cellStyle name="Currency [0] 955" xfId="32783" hidden="1"/>
    <cellStyle name="Currency [0] 9550" xfId="18382" hidden="1"/>
    <cellStyle name="Currency [0] 9550" xfId="47769" hidden="1"/>
    <cellStyle name="Currency [0] 9551" xfId="18368" hidden="1"/>
    <cellStyle name="Currency [0] 9551" xfId="47755" hidden="1"/>
    <cellStyle name="Currency [0] 9552" xfId="18378" hidden="1"/>
    <cellStyle name="Currency [0] 9552" xfId="47765" hidden="1"/>
    <cellStyle name="Currency [0] 9553" xfId="18389" hidden="1"/>
    <cellStyle name="Currency [0] 9553" xfId="47776" hidden="1"/>
    <cellStyle name="Currency [0] 9554" xfId="18390" hidden="1"/>
    <cellStyle name="Currency [0] 9554" xfId="47777" hidden="1"/>
    <cellStyle name="Currency [0] 9555" xfId="18352" hidden="1"/>
    <cellStyle name="Currency [0] 9555" xfId="47739" hidden="1"/>
    <cellStyle name="Currency [0] 9556" xfId="18344" hidden="1"/>
    <cellStyle name="Currency [0] 9556" xfId="47731" hidden="1"/>
    <cellStyle name="Currency [0] 9557" xfId="18375" hidden="1"/>
    <cellStyle name="Currency [0] 9557" xfId="47762" hidden="1"/>
    <cellStyle name="Currency [0] 9558" xfId="18347" hidden="1"/>
    <cellStyle name="Currency [0] 9558" xfId="47734" hidden="1"/>
    <cellStyle name="Currency [0] 9559" xfId="18370" hidden="1"/>
    <cellStyle name="Currency [0] 9559" xfId="47757" hidden="1"/>
    <cellStyle name="Currency [0] 956" xfId="3153" hidden="1"/>
    <cellStyle name="Currency [0] 956" xfId="32542" hidden="1"/>
    <cellStyle name="Currency [0] 9560" xfId="18391" hidden="1"/>
    <cellStyle name="Currency [0] 9560" xfId="47778" hidden="1"/>
    <cellStyle name="Currency [0] 9561" xfId="18376" hidden="1"/>
    <cellStyle name="Currency [0] 9561" xfId="47763" hidden="1"/>
    <cellStyle name="Currency [0] 9562" xfId="18380" hidden="1"/>
    <cellStyle name="Currency [0] 9562" xfId="47767" hidden="1"/>
    <cellStyle name="Currency [0] 9563" xfId="18396" hidden="1"/>
    <cellStyle name="Currency [0] 9563" xfId="47783" hidden="1"/>
    <cellStyle name="Currency [0] 9564" xfId="18397" hidden="1"/>
    <cellStyle name="Currency [0] 9564" xfId="47784" hidden="1"/>
    <cellStyle name="Currency [0] 9565" xfId="18377" hidden="1"/>
    <cellStyle name="Currency [0] 9565" xfId="47764" hidden="1"/>
    <cellStyle name="Currency [0] 9566" xfId="18384" hidden="1"/>
    <cellStyle name="Currency [0] 9566" xfId="47771" hidden="1"/>
    <cellStyle name="Currency [0] 9567" xfId="18388" hidden="1"/>
    <cellStyle name="Currency [0] 9567" xfId="47775" hidden="1"/>
    <cellStyle name="Currency [0] 9568" xfId="18383" hidden="1"/>
    <cellStyle name="Currency [0] 9568" xfId="47770" hidden="1"/>
    <cellStyle name="Currency [0] 9569" xfId="18406" hidden="1"/>
    <cellStyle name="Currency [0] 9569" xfId="47793" hidden="1"/>
    <cellStyle name="Currency [0] 957" xfId="3143" hidden="1"/>
    <cellStyle name="Currency [0] 957" xfId="32532" hidden="1"/>
    <cellStyle name="Currency [0] 9570" xfId="18412" hidden="1"/>
    <cellStyle name="Currency [0] 9570" xfId="47799" hidden="1"/>
    <cellStyle name="Currency [0] 9571" xfId="18374" hidden="1"/>
    <cellStyle name="Currency [0] 9571" xfId="47761" hidden="1"/>
    <cellStyle name="Currency [0] 9572" xfId="18404" hidden="1"/>
    <cellStyle name="Currency [0] 9572" xfId="47791" hidden="1"/>
    <cellStyle name="Currency [0] 9573" xfId="18416" hidden="1"/>
    <cellStyle name="Currency [0] 9573" xfId="47803" hidden="1"/>
    <cellStyle name="Currency [0] 9574" xfId="18417" hidden="1"/>
    <cellStyle name="Currency [0] 9574" xfId="47804" hidden="1"/>
    <cellStyle name="Currency [0] 9575" xfId="18365" hidden="1"/>
    <cellStyle name="Currency [0] 9575" xfId="47752" hidden="1"/>
    <cellStyle name="Currency [0] 9576" xfId="18372" hidden="1"/>
    <cellStyle name="Currency [0] 9576" xfId="47759" hidden="1"/>
    <cellStyle name="Currency [0] 9577" xfId="18401" hidden="1"/>
    <cellStyle name="Currency [0] 9577" xfId="47788" hidden="1"/>
    <cellStyle name="Currency [0] 9578" xfId="18386" hidden="1"/>
    <cellStyle name="Currency [0] 9578" xfId="47773" hidden="1"/>
    <cellStyle name="Currency [0] 9579" xfId="18358" hidden="1"/>
    <cellStyle name="Currency [0] 9579" xfId="47745" hidden="1"/>
    <cellStyle name="Currency [0] 958" xfId="3396" hidden="1"/>
    <cellStyle name="Currency [0] 958" xfId="32785" hidden="1"/>
    <cellStyle name="Currency [0] 9580" xfId="18423" hidden="1"/>
    <cellStyle name="Currency [0] 9580" xfId="47810" hidden="1"/>
    <cellStyle name="Currency [0] 9581" xfId="18402" hidden="1"/>
    <cellStyle name="Currency [0] 9581" xfId="47789" hidden="1"/>
    <cellStyle name="Currency [0] 9582" xfId="18409" hidden="1"/>
    <cellStyle name="Currency [0] 9582" xfId="47796" hidden="1"/>
    <cellStyle name="Currency [0] 9583" xfId="18424" hidden="1"/>
    <cellStyle name="Currency [0] 9583" xfId="47811" hidden="1"/>
    <cellStyle name="Currency [0] 9584" xfId="18425" hidden="1"/>
    <cellStyle name="Currency [0] 9584" xfId="47812" hidden="1"/>
    <cellStyle name="Currency [0] 9585" xfId="18400" hidden="1"/>
    <cellStyle name="Currency [0] 9585" xfId="47787" hidden="1"/>
    <cellStyle name="Currency [0] 9586" xfId="18399" hidden="1"/>
    <cellStyle name="Currency [0] 9586" xfId="47786" hidden="1"/>
    <cellStyle name="Currency [0] 9587" xfId="18394" hidden="1"/>
    <cellStyle name="Currency [0] 9587" xfId="47781" hidden="1"/>
    <cellStyle name="Currency [0] 9588" xfId="18392" hidden="1"/>
    <cellStyle name="Currency [0] 9588" xfId="47779" hidden="1"/>
    <cellStyle name="Currency [0] 9589" xfId="18393" hidden="1"/>
    <cellStyle name="Currency [0] 9589" xfId="47780" hidden="1"/>
    <cellStyle name="Currency [0] 959" xfId="3400" hidden="1"/>
    <cellStyle name="Currency [0] 959" xfId="32789" hidden="1"/>
    <cellStyle name="Currency [0] 9590" xfId="18430" hidden="1"/>
    <cellStyle name="Currency [0] 9590" xfId="47817" hidden="1"/>
    <cellStyle name="Currency [0] 9591" xfId="18345" hidden="1"/>
    <cellStyle name="Currency [0] 9591" xfId="47732" hidden="1"/>
    <cellStyle name="Currency [0] 9592" xfId="18420" hidden="1"/>
    <cellStyle name="Currency [0] 9592" xfId="47807" hidden="1"/>
    <cellStyle name="Currency [0] 9593" xfId="18432" hidden="1"/>
    <cellStyle name="Currency [0] 9593" xfId="47819" hidden="1"/>
    <cellStyle name="Currency [0] 9594" xfId="18433" hidden="1"/>
    <cellStyle name="Currency [0] 9594" xfId="47820" hidden="1"/>
    <cellStyle name="Currency [0] 9595" xfId="18371" hidden="1"/>
    <cellStyle name="Currency [0] 9595" xfId="47758" hidden="1"/>
    <cellStyle name="Currency [0] 9596" xfId="18407" hidden="1"/>
    <cellStyle name="Currency [0] 9596" xfId="47794" hidden="1"/>
    <cellStyle name="Currency [0] 9597" xfId="18387" hidden="1"/>
    <cellStyle name="Currency [0] 9597" xfId="47774" hidden="1"/>
    <cellStyle name="Currency [0] 9598" xfId="18403" hidden="1"/>
    <cellStyle name="Currency [0] 9598" xfId="47790" hidden="1"/>
    <cellStyle name="Currency [0] 9599" xfId="18405" hidden="1"/>
    <cellStyle name="Currency [0] 9599" xfId="47792" hidden="1"/>
    <cellStyle name="Currency [0] 96" xfId="2498" hidden="1"/>
    <cellStyle name="Currency [0] 96" xfId="31887" hidden="1"/>
    <cellStyle name="Currency [0] 960" xfId="3401" hidden="1"/>
    <cellStyle name="Currency [0] 960" xfId="32790" hidden="1"/>
    <cellStyle name="Currency [0] 9600" xfId="18436" hidden="1"/>
    <cellStyle name="Currency [0] 9600" xfId="47823" hidden="1"/>
    <cellStyle name="Currency [0] 9601" xfId="18343" hidden="1"/>
    <cellStyle name="Currency [0] 9601" xfId="47730" hidden="1"/>
    <cellStyle name="Currency [0] 9602" xfId="18428" hidden="1"/>
    <cellStyle name="Currency [0] 9602" xfId="47815" hidden="1"/>
    <cellStyle name="Currency [0] 9603" xfId="18438" hidden="1"/>
    <cellStyle name="Currency [0] 9603" xfId="47825" hidden="1"/>
    <cellStyle name="Currency [0] 9604" xfId="18439" hidden="1"/>
    <cellStyle name="Currency [0] 9604" xfId="47826" hidden="1"/>
    <cellStyle name="Currency [0] 9605" xfId="18367" hidden="1"/>
    <cellStyle name="Currency [0] 9605" xfId="47754" hidden="1"/>
    <cellStyle name="Currency [0] 9606" xfId="18418" hidden="1"/>
    <cellStyle name="Currency [0] 9606" xfId="47805" hidden="1"/>
    <cellStyle name="Currency [0] 9607" xfId="18398" hidden="1"/>
    <cellStyle name="Currency [0] 9607" xfId="47785" hidden="1"/>
    <cellStyle name="Currency [0] 9608" xfId="18410" hidden="1"/>
    <cellStyle name="Currency [0] 9608" xfId="47797" hidden="1"/>
    <cellStyle name="Currency [0] 9609" xfId="18408" hidden="1"/>
    <cellStyle name="Currency [0] 9609" xfId="47795" hidden="1"/>
    <cellStyle name="Currency [0] 961" xfId="3150" hidden="1"/>
    <cellStyle name="Currency [0] 961" xfId="32539" hidden="1"/>
    <cellStyle name="Currency [0] 9610" xfId="18441" hidden="1"/>
    <cellStyle name="Currency [0] 9610" xfId="47828" hidden="1"/>
    <cellStyle name="Currency [0] 9611" xfId="18385" hidden="1"/>
    <cellStyle name="Currency [0] 9611" xfId="47772" hidden="1"/>
    <cellStyle name="Currency [0] 9612" xfId="18435" hidden="1"/>
    <cellStyle name="Currency [0] 9612" xfId="47822" hidden="1"/>
    <cellStyle name="Currency [0] 9613" xfId="18445" hidden="1"/>
    <cellStyle name="Currency [0] 9613" xfId="47832" hidden="1"/>
    <cellStyle name="Currency [0] 9614" xfId="18446" hidden="1"/>
    <cellStyle name="Currency [0] 9614" xfId="47833" hidden="1"/>
    <cellStyle name="Currency [0] 9615" xfId="18411" hidden="1"/>
    <cellStyle name="Currency [0] 9615" xfId="47798" hidden="1"/>
    <cellStyle name="Currency [0] 9616" xfId="18426" hidden="1"/>
    <cellStyle name="Currency [0] 9616" xfId="47813" hidden="1"/>
    <cellStyle name="Currency [0] 9617" xfId="18351" hidden="1"/>
    <cellStyle name="Currency [0] 9617" xfId="47738" hidden="1"/>
    <cellStyle name="Currency [0] 9618" xfId="18421" hidden="1"/>
    <cellStyle name="Currency [0] 9618" xfId="47808" hidden="1"/>
    <cellStyle name="Currency [0] 9619" xfId="18419" hidden="1"/>
    <cellStyle name="Currency [0] 9619" xfId="47806" hidden="1"/>
    <cellStyle name="Currency [0] 962" xfId="3398" hidden="1"/>
    <cellStyle name="Currency [0] 962" xfId="32787" hidden="1"/>
    <cellStyle name="Currency [0] 9620" xfId="18448" hidden="1"/>
    <cellStyle name="Currency [0] 9620" xfId="47835" hidden="1"/>
    <cellStyle name="Currency [0] 9621" xfId="18364" hidden="1"/>
    <cellStyle name="Currency [0] 9621" xfId="47751" hidden="1"/>
    <cellStyle name="Currency [0] 9622" xfId="18440" hidden="1"/>
    <cellStyle name="Currency [0] 9622" xfId="47827" hidden="1"/>
    <cellStyle name="Currency [0] 9623" xfId="18450" hidden="1"/>
    <cellStyle name="Currency [0] 9623" xfId="47837" hidden="1"/>
    <cellStyle name="Currency [0] 9624" xfId="18451" hidden="1"/>
    <cellStyle name="Currency [0] 9624" xfId="47838" hidden="1"/>
    <cellStyle name="Currency [0] 9625" xfId="18422" hidden="1"/>
    <cellStyle name="Currency [0] 9625" xfId="47809" hidden="1"/>
    <cellStyle name="Currency [0] 9626" xfId="18434" hidden="1"/>
    <cellStyle name="Currency [0] 9626" xfId="47821" hidden="1"/>
    <cellStyle name="Currency [0] 9627" xfId="18414" hidden="1"/>
    <cellStyle name="Currency [0] 9627" xfId="47801" hidden="1"/>
    <cellStyle name="Currency [0] 9628" xfId="18429" hidden="1"/>
    <cellStyle name="Currency [0] 9628" xfId="47816" hidden="1"/>
    <cellStyle name="Currency [0] 9629" xfId="18427" hidden="1"/>
    <cellStyle name="Currency [0] 9629" xfId="47814" hidden="1"/>
    <cellStyle name="Currency [0] 963" xfId="3402" hidden="1"/>
    <cellStyle name="Currency [0] 963" xfId="32791" hidden="1"/>
    <cellStyle name="Currency [0] 9630" xfId="18453" hidden="1"/>
    <cellStyle name="Currency [0] 9630" xfId="47840" hidden="1"/>
    <cellStyle name="Currency [0] 9631" xfId="18366" hidden="1"/>
    <cellStyle name="Currency [0] 9631" xfId="47753" hidden="1"/>
    <cellStyle name="Currency [0] 9632" xfId="18447" hidden="1"/>
    <cellStyle name="Currency [0] 9632" xfId="47834" hidden="1"/>
    <cellStyle name="Currency [0] 9633" xfId="18454" hidden="1"/>
    <cellStyle name="Currency [0] 9633" xfId="47841" hidden="1"/>
    <cellStyle name="Currency [0] 9634" xfId="18455" hidden="1"/>
    <cellStyle name="Currency [0] 9634" xfId="47842" hidden="1"/>
    <cellStyle name="Currency [0] 9635" xfId="18395" hidden="1"/>
    <cellStyle name="Currency [0] 9635" xfId="47782" hidden="1"/>
    <cellStyle name="Currency [0] 9636" xfId="18415" hidden="1"/>
    <cellStyle name="Currency [0] 9636" xfId="47802" hidden="1"/>
    <cellStyle name="Currency [0] 9637" xfId="18449" hidden="1"/>
    <cellStyle name="Currency [0] 9637" xfId="47836" hidden="1"/>
    <cellStyle name="Currency [0] 9638" xfId="18442" hidden="1"/>
    <cellStyle name="Currency [0] 9638" xfId="47829" hidden="1"/>
    <cellStyle name="Currency [0] 9639" xfId="18452" hidden="1"/>
    <cellStyle name="Currency [0] 9639" xfId="47839" hidden="1"/>
    <cellStyle name="Currency [0] 964" xfId="3403" hidden="1"/>
    <cellStyle name="Currency [0] 964" xfId="32792" hidden="1"/>
    <cellStyle name="Currency [0] 9640" xfId="18456" hidden="1"/>
    <cellStyle name="Currency [0] 9640" xfId="47843" hidden="1"/>
    <cellStyle name="Currency [0] 9641" xfId="18381" hidden="1"/>
    <cellStyle name="Currency [0] 9641" xfId="47768" hidden="1"/>
    <cellStyle name="Currency [0] 9642" xfId="18413" hidden="1"/>
    <cellStyle name="Currency [0] 9642" xfId="47800" hidden="1"/>
    <cellStyle name="Currency [0] 9643" xfId="18459" hidden="1"/>
    <cellStyle name="Currency [0] 9643" xfId="47846" hidden="1"/>
    <cellStyle name="Currency [0] 9644" xfId="18460" hidden="1"/>
    <cellStyle name="Currency [0] 9644" xfId="47847" hidden="1"/>
    <cellStyle name="Currency [0] 9645" xfId="18437" hidden="1"/>
    <cellStyle name="Currency [0] 9645" xfId="47824" hidden="1"/>
    <cellStyle name="Currency [0] 9646" xfId="18443" hidden="1"/>
    <cellStyle name="Currency [0] 9646" xfId="47830" hidden="1"/>
    <cellStyle name="Currency [0] 9647" xfId="18457" hidden="1"/>
    <cellStyle name="Currency [0] 9647" xfId="47844" hidden="1"/>
    <cellStyle name="Currency [0] 9648" xfId="18444" hidden="1"/>
    <cellStyle name="Currency [0] 9648" xfId="47831" hidden="1"/>
    <cellStyle name="Currency [0] 9649" xfId="18461" hidden="1"/>
    <cellStyle name="Currency [0] 9649" xfId="47848" hidden="1"/>
    <cellStyle name="Currency [0] 965" xfId="3397" hidden="1"/>
    <cellStyle name="Currency [0] 965" xfId="32786" hidden="1"/>
    <cellStyle name="Currency [0] 9650" xfId="18462" hidden="1"/>
    <cellStyle name="Currency [0] 9650" xfId="47849" hidden="1"/>
    <cellStyle name="Currency [0] 9651" xfId="18458" hidden="1"/>
    <cellStyle name="Currency [0] 9651" xfId="47845" hidden="1"/>
    <cellStyle name="Currency [0] 9652" xfId="18431" hidden="1"/>
    <cellStyle name="Currency [0] 9652" xfId="47818" hidden="1"/>
    <cellStyle name="Currency [0] 9653" xfId="18463" hidden="1"/>
    <cellStyle name="Currency [0] 9653" xfId="47850" hidden="1"/>
    <cellStyle name="Currency [0] 9654" xfId="18464" hidden="1"/>
    <cellStyle name="Currency [0] 9654" xfId="47851" hidden="1"/>
    <cellStyle name="Currency [0] 9655" xfId="18490" hidden="1"/>
    <cellStyle name="Currency [0] 9655" xfId="47877" hidden="1"/>
    <cellStyle name="Currency [0] 9656" xfId="18498" hidden="1"/>
    <cellStyle name="Currency [0] 9656" xfId="47885" hidden="1"/>
    <cellStyle name="Currency [0] 9657" xfId="18501" hidden="1"/>
    <cellStyle name="Currency [0] 9657" xfId="47888" hidden="1"/>
    <cellStyle name="Currency [0] 9658" xfId="18505" hidden="1"/>
    <cellStyle name="Currency [0] 9658" xfId="47892" hidden="1"/>
    <cellStyle name="Currency [0] 9659" xfId="18507" hidden="1"/>
    <cellStyle name="Currency [0] 9659" xfId="47894" hidden="1"/>
    <cellStyle name="Currency [0] 966" xfId="3154" hidden="1"/>
    <cellStyle name="Currency [0] 966" xfId="32543" hidden="1"/>
    <cellStyle name="Currency [0] 9660" xfId="18497" hidden="1"/>
    <cellStyle name="Currency [0] 9660" xfId="47884" hidden="1"/>
    <cellStyle name="Currency [0] 9661" xfId="18503" hidden="1"/>
    <cellStyle name="Currency [0] 9661" xfId="47890" hidden="1"/>
    <cellStyle name="Currency [0] 9662" xfId="18509" hidden="1"/>
    <cellStyle name="Currency [0] 9662" xfId="47896" hidden="1"/>
    <cellStyle name="Currency [0] 9663" xfId="18510" hidden="1"/>
    <cellStyle name="Currency [0] 9663" xfId="47897" hidden="1"/>
    <cellStyle name="Currency [0] 9664" xfId="18502" hidden="1"/>
    <cellStyle name="Currency [0] 9664" xfId="47889" hidden="1"/>
    <cellStyle name="Currency [0] 9665" xfId="18491" hidden="1"/>
    <cellStyle name="Currency [0] 9665" xfId="47878" hidden="1"/>
    <cellStyle name="Currency [0] 9666" xfId="18516" hidden="1"/>
    <cellStyle name="Currency [0] 9666" xfId="47903" hidden="1"/>
    <cellStyle name="Currency [0] 9667" xfId="18520" hidden="1"/>
    <cellStyle name="Currency [0] 9667" xfId="47907" hidden="1"/>
    <cellStyle name="Currency [0] 9668" xfId="18526" hidden="1"/>
    <cellStyle name="Currency [0] 9668" xfId="47913" hidden="1"/>
    <cellStyle name="Currency [0] 9669" xfId="18529" hidden="1"/>
    <cellStyle name="Currency [0] 9669" xfId="47916" hidden="1"/>
    <cellStyle name="Currency [0] 967" xfId="3409" hidden="1"/>
    <cellStyle name="Currency [0] 967" xfId="32798" hidden="1"/>
    <cellStyle name="Currency [0] 9670" xfId="18515" hidden="1"/>
    <cellStyle name="Currency [0] 9670" xfId="47902" hidden="1"/>
    <cellStyle name="Currency [0] 9671" xfId="18525" hidden="1"/>
    <cellStyle name="Currency [0] 9671" xfId="47912" hidden="1"/>
    <cellStyle name="Currency [0] 9672" xfId="18536" hidden="1"/>
    <cellStyle name="Currency [0] 9672" xfId="47923" hidden="1"/>
    <cellStyle name="Currency [0] 9673" xfId="18537" hidden="1"/>
    <cellStyle name="Currency [0] 9673" xfId="47924" hidden="1"/>
    <cellStyle name="Currency [0] 9674" xfId="18500" hidden="1"/>
    <cellStyle name="Currency [0] 9674" xfId="47887" hidden="1"/>
    <cellStyle name="Currency [0] 9675" xfId="18493" hidden="1"/>
    <cellStyle name="Currency [0] 9675" xfId="47880" hidden="1"/>
    <cellStyle name="Currency [0] 9676" xfId="18522" hidden="1"/>
    <cellStyle name="Currency [0] 9676" xfId="47909" hidden="1"/>
    <cellStyle name="Currency [0] 9677" xfId="18495" hidden="1"/>
    <cellStyle name="Currency [0] 9677" xfId="47882" hidden="1"/>
    <cellStyle name="Currency [0] 9678" xfId="18517" hidden="1"/>
    <cellStyle name="Currency [0] 9678" xfId="47904" hidden="1"/>
    <cellStyle name="Currency [0] 9679" xfId="18538" hidden="1"/>
    <cellStyle name="Currency [0] 9679" xfId="47925" hidden="1"/>
    <cellStyle name="Currency [0] 968" xfId="3413" hidden="1"/>
    <cellStyle name="Currency [0] 968" xfId="32802" hidden="1"/>
    <cellStyle name="Currency [0] 9680" xfId="18523" hidden="1"/>
    <cellStyle name="Currency [0] 9680" xfId="47910" hidden="1"/>
    <cellStyle name="Currency [0] 9681" xfId="18527" hidden="1"/>
    <cellStyle name="Currency [0] 9681" xfId="47914" hidden="1"/>
    <cellStyle name="Currency [0] 9682" xfId="18543" hidden="1"/>
    <cellStyle name="Currency [0] 9682" xfId="47930" hidden="1"/>
    <cellStyle name="Currency [0] 9683" xfId="18544" hidden="1"/>
    <cellStyle name="Currency [0] 9683" xfId="47931" hidden="1"/>
    <cellStyle name="Currency [0] 9684" xfId="18524" hidden="1"/>
    <cellStyle name="Currency [0] 9684" xfId="47911" hidden="1"/>
    <cellStyle name="Currency [0] 9685" xfId="18531" hidden="1"/>
    <cellStyle name="Currency [0] 9685" xfId="47918" hidden="1"/>
    <cellStyle name="Currency [0] 9686" xfId="18535" hidden="1"/>
    <cellStyle name="Currency [0] 9686" xfId="47922" hidden="1"/>
    <cellStyle name="Currency [0] 9687" xfId="18530" hidden="1"/>
    <cellStyle name="Currency [0] 9687" xfId="47917" hidden="1"/>
    <cellStyle name="Currency [0] 9688" xfId="18553" hidden="1"/>
    <cellStyle name="Currency [0] 9688" xfId="47940" hidden="1"/>
    <cellStyle name="Currency [0] 9689" xfId="18559" hidden="1"/>
    <cellStyle name="Currency [0] 9689" xfId="47946" hidden="1"/>
    <cellStyle name="Currency [0] 969" xfId="3419" hidden="1"/>
    <cellStyle name="Currency [0] 969" xfId="32808" hidden="1"/>
    <cellStyle name="Currency [0] 9690" xfId="18521" hidden="1"/>
    <cellStyle name="Currency [0] 9690" xfId="47908" hidden="1"/>
    <cellStyle name="Currency [0] 9691" xfId="18551" hidden="1"/>
    <cellStyle name="Currency [0] 9691" xfId="47938" hidden="1"/>
    <cellStyle name="Currency [0] 9692" xfId="18563" hidden="1"/>
    <cellStyle name="Currency [0] 9692" xfId="47950" hidden="1"/>
    <cellStyle name="Currency [0] 9693" xfId="18564" hidden="1"/>
    <cellStyle name="Currency [0] 9693" xfId="47951" hidden="1"/>
    <cellStyle name="Currency [0] 9694" xfId="18512" hidden="1"/>
    <cellStyle name="Currency [0] 9694" xfId="47899" hidden="1"/>
    <cellStyle name="Currency [0] 9695" xfId="18519" hidden="1"/>
    <cellStyle name="Currency [0] 9695" xfId="47906" hidden="1"/>
    <cellStyle name="Currency [0] 9696" xfId="18548" hidden="1"/>
    <cellStyle name="Currency [0] 9696" xfId="47935" hidden="1"/>
    <cellStyle name="Currency [0] 9697" xfId="18533" hidden="1"/>
    <cellStyle name="Currency [0] 9697" xfId="47920" hidden="1"/>
    <cellStyle name="Currency [0] 9698" xfId="18504" hidden="1"/>
    <cellStyle name="Currency [0] 9698" xfId="47891" hidden="1"/>
    <cellStyle name="Currency [0] 9699" xfId="18570" hidden="1"/>
    <cellStyle name="Currency [0] 9699" xfId="47957" hidden="1"/>
    <cellStyle name="Currency [0] 97" xfId="2411" hidden="1"/>
    <cellStyle name="Currency [0] 97" xfId="31800" hidden="1"/>
    <cellStyle name="Currency [0] 970" xfId="3422" hidden="1"/>
    <cellStyle name="Currency [0] 970" xfId="32811" hidden="1"/>
    <cellStyle name="Currency [0] 9700" xfId="18549" hidden="1"/>
    <cellStyle name="Currency [0] 9700" xfId="47936" hidden="1"/>
    <cellStyle name="Currency [0] 9701" xfId="18556" hidden="1"/>
    <cellStyle name="Currency [0] 9701" xfId="47943" hidden="1"/>
    <cellStyle name="Currency [0] 9702" xfId="18571" hidden="1"/>
    <cellStyle name="Currency [0] 9702" xfId="47958" hidden="1"/>
    <cellStyle name="Currency [0] 9703" xfId="18572" hidden="1"/>
    <cellStyle name="Currency [0] 9703" xfId="47959" hidden="1"/>
    <cellStyle name="Currency [0] 9704" xfId="18547" hidden="1"/>
    <cellStyle name="Currency [0] 9704" xfId="47934" hidden="1"/>
    <cellStyle name="Currency [0] 9705" xfId="18546" hidden="1"/>
    <cellStyle name="Currency [0] 9705" xfId="47933" hidden="1"/>
    <cellStyle name="Currency [0] 9706" xfId="18541" hidden="1"/>
    <cellStyle name="Currency [0] 9706" xfId="47928" hidden="1"/>
    <cellStyle name="Currency [0] 9707" xfId="18539" hidden="1"/>
    <cellStyle name="Currency [0] 9707" xfId="47926" hidden="1"/>
    <cellStyle name="Currency [0] 9708" xfId="18540" hidden="1"/>
    <cellStyle name="Currency [0] 9708" xfId="47927" hidden="1"/>
    <cellStyle name="Currency [0] 9709" xfId="18577" hidden="1"/>
    <cellStyle name="Currency [0] 9709" xfId="47964" hidden="1"/>
    <cellStyle name="Currency [0] 971" xfId="3408" hidden="1"/>
    <cellStyle name="Currency [0] 971" xfId="32797" hidden="1"/>
    <cellStyle name="Currency [0] 9710" xfId="18494" hidden="1"/>
    <cellStyle name="Currency [0] 9710" xfId="47881" hidden="1"/>
    <cellStyle name="Currency [0] 9711" xfId="18567" hidden="1"/>
    <cellStyle name="Currency [0] 9711" xfId="47954" hidden="1"/>
    <cellStyle name="Currency [0] 9712" xfId="18579" hidden="1"/>
    <cellStyle name="Currency [0] 9712" xfId="47966" hidden="1"/>
    <cellStyle name="Currency [0] 9713" xfId="18580" hidden="1"/>
    <cellStyle name="Currency [0] 9713" xfId="47967" hidden="1"/>
    <cellStyle name="Currency [0] 9714" xfId="18518" hidden="1"/>
    <cellStyle name="Currency [0] 9714" xfId="47905" hidden="1"/>
    <cellStyle name="Currency [0] 9715" xfId="18554" hidden="1"/>
    <cellStyle name="Currency [0] 9715" xfId="47941" hidden="1"/>
    <cellStyle name="Currency [0] 9716" xfId="18534" hidden="1"/>
    <cellStyle name="Currency [0] 9716" xfId="47921" hidden="1"/>
    <cellStyle name="Currency [0] 9717" xfId="18550" hidden="1"/>
    <cellStyle name="Currency [0] 9717" xfId="47937" hidden="1"/>
    <cellStyle name="Currency [0] 9718" xfId="18552" hidden="1"/>
    <cellStyle name="Currency [0] 9718" xfId="47939" hidden="1"/>
    <cellStyle name="Currency [0] 9719" xfId="18583" hidden="1"/>
    <cellStyle name="Currency [0] 9719" xfId="47970" hidden="1"/>
    <cellStyle name="Currency [0] 972" xfId="3418" hidden="1"/>
    <cellStyle name="Currency [0] 972" xfId="32807" hidden="1"/>
    <cellStyle name="Currency [0] 9720" xfId="18492" hidden="1"/>
    <cellStyle name="Currency [0] 9720" xfId="47879" hidden="1"/>
    <cellStyle name="Currency [0] 9721" xfId="18575" hidden="1"/>
    <cellStyle name="Currency [0] 9721" xfId="47962" hidden="1"/>
    <cellStyle name="Currency [0] 9722" xfId="18585" hidden="1"/>
    <cellStyle name="Currency [0] 9722" xfId="47972" hidden="1"/>
    <cellStyle name="Currency [0] 9723" xfId="18586" hidden="1"/>
    <cellStyle name="Currency [0] 9723" xfId="47973" hidden="1"/>
    <cellStyle name="Currency [0] 9724" xfId="18514" hidden="1"/>
    <cellStyle name="Currency [0] 9724" xfId="47901" hidden="1"/>
    <cellStyle name="Currency [0] 9725" xfId="18565" hidden="1"/>
    <cellStyle name="Currency [0] 9725" xfId="47952" hidden="1"/>
    <cellStyle name="Currency [0] 9726" xfId="18545" hidden="1"/>
    <cellStyle name="Currency [0] 9726" xfId="47932" hidden="1"/>
    <cellStyle name="Currency [0] 9727" xfId="18557" hidden="1"/>
    <cellStyle name="Currency [0] 9727" xfId="47944" hidden="1"/>
    <cellStyle name="Currency [0] 9728" xfId="18555" hidden="1"/>
    <cellStyle name="Currency [0] 9728" xfId="47942" hidden="1"/>
    <cellStyle name="Currency [0] 9729" xfId="18588" hidden="1"/>
    <cellStyle name="Currency [0] 9729" xfId="47975" hidden="1"/>
    <cellStyle name="Currency [0] 973" xfId="3429" hidden="1"/>
    <cellStyle name="Currency [0] 973" xfId="32818" hidden="1"/>
    <cellStyle name="Currency [0] 9730" xfId="18532" hidden="1"/>
    <cellStyle name="Currency [0] 9730" xfId="47919" hidden="1"/>
    <cellStyle name="Currency [0] 9731" xfId="18582" hidden="1"/>
    <cellStyle name="Currency [0] 9731" xfId="47969" hidden="1"/>
    <cellStyle name="Currency [0] 9732" xfId="18592" hidden="1"/>
    <cellStyle name="Currency [0] 9732" xfId="47979" hidden="1"/>
    <cellStyle name="Currency [0] 9733" xfId="18593" hidden="1"/>
    <cellStyle name="Currency [0] 9733" xfId="47980" hidden="1"/>
    <cellStyle name="Currency [0] 9734" xfId="18558" hidden="1"/>
    <cellStyle name="Currency [0] 9734" xfId="47945" hidden="1"/>
    <cellStyle name="Currency [0] 9735" xfId="18573" hidden="1"/>
    <cellStyle name="Currency [0] 9735" xfId="47960" hidden="1"/>
    <cellStyle name="Currency [0] 9736" xfId="18499" hidden="1"/>
    <cellStyle name="Currency [0] 9736" xfId="47886" hidden="1"/>
    <cellStyle name="Currency [0] 9737" xfId="18568" hidden="1"/>
    <cellStyle name="Currency [0] 9737" xfId="47955" hidden="1"/>
    <cellStyle name="Currency [0] 9738" xfId="18566" hidden="1"/>
    <cellStyle name="Currency [0] 9738" xfId="47953" hidden="1"/>
    <cellStyle name="Currency [0] 9739" xfId="18595" hidden="1"/>
    <cellStyle name="Currency [0] 9739" xfId="47982" hidden="1"/>
    <cellStyle name="Currency [0] 974" xfId="3430" hidden="1"/>
    <cellStyle name="Currency [0] 974" xfId="32819" hidden="1"/>
    <cellStyle name="Currency [0] 9740" xfId="18511" hidden="1"/>
    <cellStyle name="Currency [0] 9740" xfId="47898" hidden="1"/>
    <cellStyle name="Currency [0] 9741" xfId="18587" hidden="1"/>
    <cellStyle name="Currency [0] 9741" xfId="47974" hidden="1"/>
    <cellStyle name="Currency [0] 9742" xfId="18597" hidden="1"/>
    <cellStyle name="Currency [0] 9742" xfId="47984" hidden="1"/>
    <cellStyle name="Currency [0] 9743" xfId="18598" hidden="1"/>
    <cellStyle name="Currency [0] 9743" xfId="47985" hidden="1"/>
    <cellStyle name="Currency [0] 9744" xfId="18569" hidden="1"/>
    <cellStyle name="Currency [0] 9744" xfId="47956" hidden="1"/>
    <cellStyle name="Currency [0] 9745" xfId="18581" hidden="1"/>
    <cellStyle name="Currency [0] 9745" xfId="47968" hidden="1"/>
    <cellStyle name="Currency [0] 9746" xfId="18561" hidden="1"/>
    <cellStyle name="Currency [0] 9746" xfId="47948" hidden="1"/>
    <cellStyle name="Currency [0] 9747" xfId="18576" hidden="1"/>
    <cellStyle name="Currency [0] 9747" xfId="47963" hidden="1"/>
    <cellStyle name="Currency [0] 9748" xfId="18574" hidden="1"/>
    <cellStyle name="Currency [0] 9748" xfId="47961" hidden="1"/>
    <cellStyle name="Currency [0] 9749" xfId="18600" hidden="1"/>
    <cellStyle name="Currency [0] 9749" xfId="47987" hidden="1"/>
    <cellStyle name="Currency [0] 975" xfId="3395" hidden="1"/>
    <cellStyle name="Currency [0] 975" xfId="32784" hidden="1"/>
    <cellStyle name="Currency [0] 9750" xfId="18513" hidden="1"/>
    <cellStyle name="Currency [0] 9750" xfId="47900" hidden="1"/>
    <cellStyle name="Currency [0] 9751" xfId="18594" hidden="1"/>
    <cellStyle name="Currency [0] 9751" xfId="47981" hidden="1"/>
    <cellStyle name="Currency [0] 9752" xfId="18601" hidden="1"/>
    <cellStyle name="Currency [0] 9752" xfId="47988" hidden="1"/>
    <cellStyle name="Currency [0] 9753" xfId="18602" hidden="1"/>
    <cellStyle name="Currency [0] 9753" xfId="47989" hidden="1"/>
    <cellStyle name="Currency [0] 9754" xfId="18542" hidden="1"/>
    <cellStyle name="Currency [0] 9754" xfId="47929" hidden="1"/>
    <cellStyle name="Currency [0] 9755" xfId="18562" hidden="1"/>
    <cellStyle name="Currency [0] 9755" xfId="47949" hidden="1"/>
    <cellStyle name="Currency [0] 9756" xfId="18596" hidden="1"/>
    <cellStyle name="Currency [0] 9756" xfId="47983" hidden="1"/>
    <cellStyle name="Currency [0] 9757" xfId="18589" hidden="1"/>
    <cellStyle name="Currency [0] 9757" xfId="47976" hidden="1"/>
    <cellStyle name="Currency [0] 9758" xfId="18599" hidden="1"/>
    <cellStyle name="Currency [0] 9758" xfId="47986" hidden="1"/>
    <cellStyle name="Currency [0] 9759" xfId="18603" hidden="1"/>
    <cellStyle name="Currency [0] 9759" xfId="47990" hidden="1"/>
    <cellStyle name="Currency [0] 976" xfId="3155" hidden="1"/>
    <cellStyle name="Currency [0] 976" xfId="32544" hidden="1"/>
    <cellStyle name="Currency [0] 9760" xfId="18528" hidden="1"/>
    <cellStyle name="Currency [0] 9760" xfId="47915" hidden="1"/>
    <cellStyle name="Currency [0] 9761" xfId="18560" hidden="1"/>
    <cellStyle name="Currency [0] 9761" xfId="47947" hidden="1"/>
    <cellStyle name="Currency [0] 9762" xfId="18606" hidden="1"/>
    <cellStyle name="Currency [0] 9762" xfId="47993" hidden="1"/>
    <cellStyle name="Currency [0] 9763" xfId="18607" hidden="1"/>
    <cellStyle name="Currency [0] 9763" xfId="47994" hidden="1"/>
    <cellStyle name="Currency [0] 9764" xfId="18584" hidden="1"/>
    <cellStyle name="Currency [0] 9764" xfId="47971" hidden="1"/>
    <cellStyle name="Currency [0] 9765" xfId="18590" hidden="1"/>
    <cellStyle name="Currency [0] 9765" xfId="47977" hidden="1"/>
    <cellStyle name="Currency [0] 9766" xfId="18604" hidden="1"/>
    <cellStyle name="Currency [0] 9766" xfId="47991" hidden="1"/>
    <cellStyle name="Currency [0] 9767" xfId="18591" hidden="1"/>
    <cellStyle name="Currency [0] 9767" xfId="47978" hidden="1"/>
    <cellStyle name="Currency [0] 9768" xfId="18608" hidden="1"/>
    <cellStyle name="Currency [0] 9768" xfId="47995" hidden="1"/>
    <cellStyle name="Currency [0] 9769" xfId="18609" hidden="1"/>
    <cellStyle name="Currency [0] 9769" xfId="47996" hidden="1"/>
    <cellStyle name="Currency [0] 977" xfId="3415" hidden="1"/>
    <cellStyle name="Currency [0] 977" xfId="32804" hidden="1"/>
    <cellStyle name="Currency [0] 9770" xfId="18605" hidden="1"/>
    <cellStyle name="Currency [0] 9770" xfId="47992" hidden="1"/>
    <cellStyle name="Currency [0] 9771" xfId="18578" hidden="1"/>
    <cellStyle name="Currency [0] 9771" xfId="47965" hidden="1"/>
    <cellStyle name="Currency [0] 9772" xfId="18610" hidden="1"/>
    <cellStyle name="Currency [0] 9772" xfId="47997" hidden="1"/>
    <cellStyle name="Currency [0] 9773" xfId="18611" hidden="1"/>
    <cellStyle name="Currency [0] 9773" xfId="47998" hidden="1"/>
    <cellStyle name="Currency [0] 9774" xfId="18475" hidden="1"/>
    <cellStyle name="Currency [0] 9774" xfId="47862" hidden="1"/>
    <cellStyle name="Currency [0] 9775" xfId="18485" hidden="1"/>
    <cellStyle name="Currency [0] 9775" xfId="47872" hidden="1"/>
    <cellStyle name="Currency [0] 9776" xfId="18613" hidden="1"/>
    <cellStyle name="Currency [0] 9776" xfId="48000" hidden="1"/>
    <cellStyle name="Currency [0] 9777" xfId="18617" hidden="1"/>
    <cellStyle name="Currency [0] 9777" xfId="48004" hidden="1"/>
    <cellStyle name="Currency [0] 9778" xfId="18618" hidden="1"/>
    <cellStyle name="Currency [0] 9778" xfId="48005" hidden="1"/>
    <cellStyle name="Currency [0] 9779" xfId="18467" hidden="1"/>
    <cellStyle name="Currency [0] 9779" xfId="47854" hidden="1"/>
    <cellStyle name="Currency [0] 978" xfId="3161" hidden="1"/>
    <cellStyle name="Currency [0] 978" xfId="32550" hidden="1"/>
    <cellStyle name="Currency [0] 9780" xfId="18615" hidden="1"/>
    <cellStyle name="Currency [0] 9780" xfId="48002" hidden="1"/>
    <cellStyle name="Currency [0] 9781" xfId="18619" hidden="1"/>
    <cellStyle name="Currency [0] 9781" xfId="48006" hidden="1"/>
    <cellStyle name="Currency [0] 9782" xfId="18620" hidden="1"/>
    <cellStyle name="Currency [0] 9782" xfId="48007" hidden="1"/>
    <cellStyle name="Currency [0] 9783" xfId="18614" hidden="1"/>
    <cellStyle name="Currency [0] 9783" xfId="48001" hidden="1"/>
    <cellStyle name="Currency [0] 9784" xfId="18474" hidden="1"/>
    <cellStyle name="Currency [0] 9784" xfId="47861" hidden="1"/>
    <cellStyle name="Currency [0] 9785" xfId="18626" hidden="1"/>
    <cellStyle name="Currency [0] 9785" xfId="48013" hidden="1"/>
    <cellStyle name="Currency [0] 9786" xfId="18630" hidden="1"/>
    <cellStyle name="Currency [0] 9786" xfId="48017" hidden="1"/>
    <cellStyle name="Currency [0] 9787" xfId="18636" hidden="1"/>
    <cellStyle name="Currency [0] 9787" xfId="48023" hidden="1"/>
    <cellStyle name="Currency [0] 9788" xfId="18639" hidden="1"/>
    <cellStyle name="Currency [0] 9788" xfId="48026" hidden="1"/>
    <cellStyle name="Currency [0] 9789" xfId="18625" hidden="1"/>
    <cellStyle name="Currency [0] 9789" xfId="48012" hidden="1"/>
    <cellStyle name="Currency [0] 979" xfId="3410" hidden="1"/>
    <cellStyle name="Currency [0] 979" xfId="32799" hidden="1"/>
    <cellStyle name="Currency [0] 9790" xfId="18635" hidden="1"/>
    <cellStyle name="Currency [0] 9790" xfId="48022" hidden="1"/>
    <cellStyle name="Currency [0] 9791" xfId="18646" hidden="1"/>
    <cellStyle name="Currency [0] 9791" xfId="48033" hidden="1"/>
    <cellStyle name="Currency [0] 9792" xfId="18647" hidden="1"/>
    <cellStyle name="Currency [0] 9792" xfId="48034" hidden="1"/>
    <cellStyle name="Currency [0] 9793" xfId="18612" hidden="1"/>
    <cellStyle name="Currency [0] 9793" xfId="47999" hidden="1"/>
    <cellStyle name="Currency [0] 9794" xfId="18473" hidden="1"/>
    <cellStyle name="Currency [0] 9794" xfId="47860" hidden="1"/>
    <cellStyle name="Currency [0] 9795" xfId="18632" hidden="1"/>
    <cellStyle name="Currency [0] 9795" xfId="48019" hidden="1"/>
    <cellStyle name="Currency [0] 9796" xfId="18471" hidden="1"/>
    <cellStyle name="Currency [0] 9796" xfId="47858" hidden="1"/>
    <cellStyle name="Currency [0] 9797" xfId="18627" hidden="1"/>
    <cellStyle name="Currency [0] 9797" xfId="48014" hidden="1"/>
    <cellStyle name="Currency [0] 9798" xfId="18648" hidden="1"/>
    <cellStyle name="Currency [0] 9798" xfId="48035" hidden="1"/>
    <cellStyle name="Currency [0] 9799" xfId="18633" hidden="1"/>
    <cellStyle name="Currency [0] 9799" xfId="48020" hidden="1"/>
    <cellStyle name="Currency [0] 98" xfId="2492" hidden="1"/>
    <cellStyle name="Currency [0] 98" xfId="31881" hidden="1"/>
    <cellStyle name="Currency [0] 980" xfId="3431" hidden="1"/>
    <cellStyle name="Currency [0] 980" xfId="32820" hidden="1"/>
    <cellStyle name="Currency [0] 9800" xfId="18637" hidden="1"/>
    <cellStyle name="Currency [0] 9800" xfId="48024" hidden="1"/>
    <cellStyle name="Currency [0] 9801" xfId="18653" hidden="1"/>
    <cellStyle name="Currency [0] 9801" xfId="48040" hidden="1"/>
    <cellStyle name="Currency [0] 9802" xfId="18654" hidden="1"/>
    <cellStyle name="Currency [0] 9802" xfId="48041" hidden="1"/>
    <cellStyle name="Currency [0] 9803" xfId="18634" hidden="1"/>
    <cellStyle name="Currency [0] 9803" xfId="48021" hidden="1"/>
    <cellStyle name="Currency [0] 9804" xfId="18641" hidden="1"/>
    <cellStyle name="Currency [0] 9804" xfId="48028" hidden="1"/>
    <cellStyle name="Currency [0] 9805" xfId="18645" hidden="1"/>
    <cellStyle name="Currency [0] 9805" xfId="48032" hidden="1"/>
    <cellStyle name="Currency [0] 9806" xfId="18640" hidden="1"/>
    <cellStyle name="Currency [0] 9806" xfId="48027" hidden="1"/>
    <cellStyle name="Currency [0] 9807" xfId="18663" hidden="1"/>
    <cellStyle name="Currency [0] 9807" xfId="48050" hidden="1"/>
    <cellStyle name="Currency [0] 9808" xfId="18669" hidden="1"/>
    <cellStyle name="Currency [0] 9808" xfId="48056" hidden="1"/>
    <cellStyle name="Currency [0] 9809" xfId="18631" hidden="1"/>
    <cellStyle name="Currency [0] 9809" xfId="48018" hidden="1"/>
    <cellStyle name="Currency [0] 981" xfId="3416" hidden="1"/>
    <cellStyle name="Currency [0] 981" xfId="32805" hidden="1"/>
    <cellStyle name="Currency [0] 9810" xfId="18661" hidden="1"/>
    <cellStyle name="Currency [0] 9810" xfId="48048" hidden="1"/>
    <cellStyle name="Currency [0] 9811" xfId="18673" hidden="1"/>
    <cellStyle name="Currency [0] 9811" xfId="48060" hidden="1"/>
    <cellStyle name="Currency [0] 9812" xfId="18674" hidden="1"/>
    <cellStyle name="Currency [0] 9812" xfId="48061" hidden="1"/>
    <cellStyle name="Currency [0] 9813" xfId="18622" hidden="1"/>
    <cellStyle name="Currency [0] 9813" xfId="48009" hidden="1"/>
    <cellStyle name="Currency [0] 9814" xfId="18629" hidden="1"/>
    <cellStyle name="Currency [0] 9814" xfId="48016" hidden="1"/>
    <cellStyle name="Currency [0] 9815" xfId="18658" hidden="1"/>
    <cellStyle name="Currency [0] 9815" xfId="48045" hidden="1"/>
    <cellStyle name="Currency [0] 9816" xfId="18643" hidden="1"/>
    <cellStyle name="Currency [0] 9816" xfId="48030" hidden="1"/>
    <cellStyle name="Currency [0] 9817" xfId="18616" hidden="1"/>
    <cellStyle name="Currency [0] 9817" xfId="48003" hidden="1"/>
    <cellStyle name="Currency [0] 9818" xfId="18680" hidden="1"/>
    <cellStyle name="Currency [0] 9818" xfId="48067" hidden="1"/>
    <cellStyle name="Currency [0] 9819" xfId="18659" hidden="1"/>
    <cellStyle name="Currency [0] 9819" xfId="48046" hidden="1"/>
    <cellStyle name="Currency [0] 982" xfId="3420" hidden="1"/>
    <cellStyle name="Currency [0] 982" xfId="32809" hidden="1"/>
    <cellStyle name="Currency [0] 9820" xfId="18666" hidden="1"/>
    <cellStyle name="Currency [0] 9820" xfId="48053" hidden="1"/>
    <cellStyle name="Currency [0] 9821" xfId="18681" hidden="1"/>
    <cellStyle name="Currency [0] 9821" xfId="48068" hidden="1"/>
    <cellStyle name="Currency [0] 9822" xfId="18682" hidden="1"/>
    <cellStyle name="Currency [0] 9822" xfId="48069" hidden="1"/>
    <cellStyle name="Currency [0] 9823" xfId="18657" hidden="1"/>
    <cellStyle name="Currency [0] 9823" xfId="48044" hidden="1"/>
    <cellStyle name="Currency [0] 9824" xfId="18656" hidden="1"/>
    <cellStyle name="Currency [0] 9824" xfId="48043" hidden="1"/>
    <cellStyle name="Currency [0] 9825" xfId="18651" hidden="1"/>
    <cellStyle name="Currency [0] 9825" xfId="48038" hidden="1"/>
    <cellStyle name="Currency [0] 9826" xfId="18649" hidden="1"/>
    <cellStyle name="Currency [0] 9826" xfId="48036" hidden="1"/>
    <cellStyle name="Currency [0] 9827" xfId="18650" hidden="1"/>
    <cellStyle name="Currency [0] 9827" xfId="48037" hidden="1"/>
    <cellStyle name="Currency [0] 9828" xfId="18687" hidden="1"/>
    <cellStyle name="Currency [0] 9828" xfId="48074" hidden="1"/>
    <cellStyle name="Currency [0] 9829" xfId="18472" hidden="1"/>
    <cellStyle name="Currency [0] 9829" xfId="47859" hidden="1"/>
    <cellStyle name="Currency [0] 983" xfId="3436" hidden="1"/>
    <cellStyle name="Currency [0] 983" xfId="32825" hidden="1"/>
    <cellStyle name="Currency [0] 9830" xfId="18677" hidden="1"/>
    <cellStyle name="Currency [0] 9830" xfId="48064" hidden="1"/>
    <cellStyle name="Currency [0] 9831" xfId="18689" hidden="1"/>
    <cellStyle name="Currency [0] 9831" xfId="48076" hidden="1"/>
    <cellStyle name="Currency [0] 9832" xfId="18690" hidden="1"/>
    <cellStyle name="Currency [0] 9832" xfId="48077" hidden="1"/>
    <cellStyle name="Currency [0] 9833" xfId="18628" hidden="1"/>
    <cellStyle name="Currency [0] 9833" xfId="48015" hidden="1"/>
    <cellStyle name="Currency [0] 9834" xfId="18664" hidden="1"/>
    <cellStyle name="Currency [0] 9834" xfId="48051" hidden="1"/>
    <cellStyle name="Currency [0] 9835" xfId="18644" hidden="1"/>
    <cellStyle name="Currency [0] 9835" xfId="48031" hidden="1"/>
    <cellStyle name="Currency [0] 9836" xfId="18660" hidden="1"/>
    <cellStyle name="Currency [0] 9836" xfId="48047" hidden="1"/>
    <cellStyle name="Currency [0] 9837" xfId="18662" hidden="1"/>
    <cellStyle name="Currency [0] 9837" xfId="48049" hidden="1"/>
    <cellStyle name="Currency [0] 9838" xfId="18693" hidden="1"/>
    <cellStyle name="Currency [0] 9838" xfId="48080" hidden="1"/>
    <cellStyle name="Currency [0] 9839" xfId="18487" hidden="1"/>
    <cellStyle name="Currency [0] 9839" xfId="47874" hidden="1"/>
    <cellStyle name="Currency [0] 984" xfId="3437" hidden="1"/>
    <cellStyle name="Currency [0] 984" xfId="32826" hidden="1"/>
    <cellStyle name="Currency [0] 9840" xfId="18685" hidden="1"/>
    <cellStyle name="Currency [0] 9840" xfId="48072" hidden="1"/>
    <cellStyle name="Currency [0] 9841" xfId="18695" hidden="1"/>
    <cellStyle name="Currency [0] 9841" xfId="48082" hidden="1"/>
    <cellStyle name="Currency [0] 9842" xfId="18696" hidden="1"/>
    <cellStyle name="Currency [0] 9842" xfId="48083" hidden="1"/>
    <cellStyle name="Currency [0] 9843" xfId="18624" hidden="1"/>
    <cellStyle name="Currency [0] 9843" xfId="48011" hidden="1"/>
    <cellStyle name="Currency [0] 9844" xfId="18675" hidden="1"/>
    <cellStyle name="Currency [0] 9844" xfId="48062" hidden="1"/>
    <cellStyle name="Currency [0] 9845" xfId="18655" hidden="1"/>
    <cellStyle name="Currency [0] 9845" xfId="48042" hidden="1"/>
    <cellStyle name="Currency [0] 9846" xfId="18667" hidden="1"/>
    <cellStyle name="Currency [0] 9846" xfId="48054" hidden="1"/>
    <cellStyle name="Currency [0] 9847" xfId="18665" hidden="1"/>
    <cellStyle name="Currency [0] 9847" xfId="48052" hidden="1"/>
    <cellStyle name="Currency [0] 9848" xfId="18698" hidden="1"/>
    <cellStyle name="Currency [0] 9848" xfId="48085" hidden="1"/>
    <cellStyle name="Currency [0] 9849" xfId="18642" hidden="1"/>
    <cellStyle name="Currency [0] 9849" xfId="48029" hidden="1"/>
    <cellStyle name="Currency [0] 985" xfId="3417" hidden="1"/>
    <cellStyle name="Currency [0] 985" xfId="32806" hidden="1"/>
    <cellStyle name="Currency [0] 9850" xfId="18692" hidden="1"/>
    <cellStyle name="Currency [0] 9850" xfId="48079" hidden="1"/>
    <cellStyle name="Currency [0] 9851" xfId="18702" hidden="1"/>
    <cellStyle name="Currency [0] 9851" xfId="48089" hidden="1"/>
    <cellStyle name="Currency [0] 9852" xfId="18703" hidden="1"/>
    <cellStyle name="Currency [0] 9852" xfId="48090" hidden="1"/>
    <cellStyle name="Currency [0] 9853" xfId="18668" hidden="1"/>
    <cellStyle name="Currency [0] 9853" xfId="48055" hidden="1"/>
    <cellStyle name="Currency [0] 9854" xfId="18683" hidden="1"/>
    <cellStyle name="Currency [0] 9854" xfId="48070" hidden="1"/>
    <cellStyle name="Currency [0] 9855" xfId="18506" hidden="1"/>
    <cellStyle name="Currency [0] 9855" xfId="47893" hidden="1"/>
    <cellStyle name="Currency [0] 9856" xfId="18678" hidden="1"/>
    <cellStyle name="Currency [0] 9856" xfId="48065" hidden="1"/>
    <cellStyle name="Currency [0] 9857" xfId="18676" hidden="1"/>
    <cellStyle name="Currency [0] 9857" xfId="48063" hidden="1"/>
    <cellStyle name="Currency [0] 9858" xfId="18705" hidden="1"/>
    <cellStyle name="Currency [0] 9858" xfId="48092" hidden="1"/>
    <cellStyle name="Currency [0] 9859" xfId="18621" hidden="1"/>
    <cellStyle name="Currency [0] 9859" xfId="48008" hidden="1"/>
    <cellStyle name="Currency [0] 986" xfId="3424" hidden="1"/>
    <cellStyle name="Currency [0] 986" xfId="32813" hidden="1"/>
    <cellStyle name="Currency [0] 9860" xfId="18697" hidden="1"/>
    <cellStyle name="Currency [0] 9860" xfId="48084" hidden="1"/>
    <cellStyle name="Currency [0] 9861" xfId="18707" hidden="1"/>
    <cellStyle name="Currency [0] 9861" xfId="48094" hidden="1"/>
    <cellStyle name="Currency [0] 9862" xfId="18708" hidden="1"/>
    <cellStyle name="Currency [0] 9862" xfId="48095" hidden="1"/>
    <cellStyle name="Currency [0] 9863" xfId="18679" hidden="1"/>
    <cellStyle name="Currency [0] 9863" xfId="48066" hidden="1"/>
    <cellStyle name="Currency [0] 9864" xfId="18691" hidden="1"/>
    <cellStyle name="Currency [0] 9864" xfId="48078" hidden="1"/>
    <cellStyle name="Currency [0] 9865" xfId="18671" hidden="1"/>
    <cellStyle name="Currency [0] 9865" xfId="48058" hidden="1"/>
    <cellStyle name="Currency [0] 9866" xfId="18686" hidden="1"/>
    <cellStyle name="Currency [0] 9866" xfId="48073" hidden="1"/>
    <cellStyle name="Currency [0] 9867" xfId="18684" hidden="1"/>
    <cellStyle name="Currency [0] 9867" xfId="48071" hidden="1"/>
    <cellStyle name="Currency [0] 9868" xfId="18710" hidden="1"/>
    <cellStyle name="Currency [0] 9868" xfId="48097" hidden="1"/>
    <cellStyle name="Currency [0] 9869" xfId="18623" hidden="1"/>
    <cellStyle name="Currency [0] 9869" xfId="48010" hidden="1"/>
    <cellStyle name="Currency [0] 987" xfId="3428" hidden="1"/>
    <cellStyle name="Currency [0] 987" xfId="32817" hidden="1"/>
    <cellStyle name="Currency [0] 9870" xfId="18704" hidden="1"/>
    <cellStyle name="Currency [0] 9870" xfId="48091" hidden="1"/>
    <cellStyle name="Currency [0] 9871" xfId="18711" hidden="1"/>
    <cellStyle name="Currency [0] 9871" xfId="48098" hidden="1"/>
    <cellStyle name="Currency [0] 9872" xfId="18712" hidden="1"/>
    <cellStyle name="Currency [0] 9872" xfId="48099" hidden="1"/>
    <cellStyle name="Currency [0] 9873" xfId="18652" hidden="1"/>
    <cellStyle name="Currency [0] 9873" xfId="48039" hidden="1"/>
    <cellStyle name="Currency [0] 9874" xfId="18672" hidden="1"/>
    <cellStyle name="Currency [0] 9874" xfId="48059" hidden="1"/>
    <cellStyle name="Currency [0] 9875" xfId="18706" hidden="1"/>
    <cellStyle name="Currency [0] 9875" xfId="48093" hidden="1"/>
    <cellStyle name="Currency [0] 9876" xfId="18699" hidden="1"/>
    <cellStyle name="Currency [0] 9876" xfId="48086" hidden="1"/>
    <cellStyle name="Currency [0] 9877" xfId="18709" hidden="1"/>
    <cellStyle name="Currency [0] 9877" xfId="48096" hidden="1"/>
    <cellStyle name="Currency [0] 9878" xfId="18713" hidden="1"/>
    <cellStyle name="Currency [0] 9878" xfId="48100" hidden="1"/>
    <cellStyle name="Currency [0] 9879" xfId="18638" hidden="1"/>
    <cellStyle name="Currency [0] 9879" xfId="48025" hidden="1"/>
    <cellStyle name="Currency [0] 988" xfId="3423" hidden="1"/>
    <cellStyle name="Currency [0] 988" xfId="32812" hidden="1"/>
    <cellStyle name="Currency [0] 9880" xfId="18670" hidden="1"/>
    <cellStyle name="Currency [0] 9880" xfId="48057" hidden="1"/>
    <cellStyle name="Currency [0] 9881" xfId="18716" hidden="1"/>
    <cellStyle name="Currency [0] 9881" xfId="48103" hidden="1"/>
    <cellStyle name="Currency [0] 9882" xfId="18717" hidden="1"/>
    <cellStyle name="Currency [0] 9882" xfId="48104" hidden="1"/>
    <cellStyle name="Currency [0] 9883" xfId="18694" hidden="1"/>
    <cellStyle name="Currency [0] 9883" xfId="48081" hidden="1"/>
    <cellStyle name="Currency [0] 9884" xfId="18700" hidden="1"/>
    <cellStyle name="Currency [0] 9884" xfId="48087" hidden="1"/>
    <cellStyle name="Currency [0] 9885" xfId="18714" hidden="1"/>
    <cellStyle name="Currency [0] 9885" xfId="48101" hidden="1"/>
    <cellStyle name="Currency [0] 9886" xfId="18701" hidden="1"/>
    <cellStyle name="Currency [0] 9886" xfId="48088" hidden="1"/>
    <cellStyle name="Currency [0] 9887" xfId="18718" hidden="1"/>
    <cellStyle name="Currency [0] 9887" xfId="48105" hidden="1"/>
    <cellStyle name="Currency [0] 9888" xfId="18719" hidden="1"/>
    <cellStyle name="Currency [0] 9888" xfId="48106" hidden="1"/>
    <cellStyle name="Currency [0] 9889" xfId="18715" hidden="1"/>
    <cellStyle name="Currency [0] 9889" xfId="48102" hidden="1"/>
    <cellStyle name="Currency [0] 989" xfId="3446" hidden="1"/>
    <cellStyle name="Currency [0] 989" xfId="32835" hidden="1"/>
    <cellStyle name="Currency [0] 9890" xfId="18688" hidden="1"/>
    <cellStyle name="Currency [0] 9890" xfId="48075" hidden="1"/>
    <cellStyle name="Currency [0] 9891" xfId="18720" hidden="1"/>
    <cellStyle name="Currency [0] 9891" xfId="48107" hidden="1"/>
    <cellStyle name="Currency [0] 9892" xfId="18721" hidden="1"/>
    <cellStyle name="Currency [0] 9892" xfId="48108" hidden="1"/>
    <cellStyle name="Currency [0] 9893" xfId="18480" hidden="1"/>
    <cellStyle name="Currency [0] 9893" xfId="47867" hidden="1"/>
    <cellStyle name="Currency [0] 9894" xfId="18470" hidden="1"/>
    <cellStyle name="Currency [0] 9894" xfId="47857" hidden="1"/>
    <cellStyle name="Currency [0] 9895" xfId="18723" hidden="1"/>
    <cellStyle name="Currency [0] 9895" xfId="48110" hidden="1"/>
    <cellStyle name="Currency [0] 9896" xfId="18727" hidden="1"/>
    <cellStyle name="Currency [0] 9896" xfId="48114" hidden="1"/>
    <cellStyle name="Currency [0] 9897" xfId="18728" hidden="1"/>
    <cellStyle name="Currency [0] 9897" xfId="48115" hidden="1"/>
    <cellStyle name="Currency [0] 9898" xfId="18477" hidden="1"/>
    <cellStyle name="Currency [0] 9898" xfId="47864" hidden="1"/>
    <cellStyle name="Currency [0] 9899" xfId="18725" hidden="1"/>
    <cellStyle name="Currency [0] 9899" xfId="48112" hidden="1"/>
    <cellStyle name="Currency [0] 99" xfId="2499" hidden="1"/>
    <cellStyle name="Currency [0] 99" xfId="31888" hidden="1"/>
    <cellStyle name="Currency [0] 990" xfId="3452" hidden="1"/>
    <cellStyle name="Currency [0] 990" xfId="32841" hidden="1"/>
    <cellStyle name="Currency [0] 9900" xfId="18729" hidden="1"/>
    <cellStyle name="Currency [0] 9900" xfId="48116" hidden="1"/>
    <cellStyle name="Currency [0] 9901" xfId="18730" hidden="1"/>
    <cellStyle name="Currency [0] 9901" xfId="48117" hidden="1"/>
    <cellStyle name="Currency [0] 9902" xfId="18724" hidden="1"/>
    <cellStyle name="Currency [0] 9902" xfId="48111" hidden="1"/>
    <cellStyle name="Currency [0] 9903" xfId="18481" hidden="1"/>
    <cellStyle name="Currency [0] 9903" xfId="47868" hidden="1"/>
    <cellStyle name="Currency [0] 9904" xfId="18736" hidden="1"/>
    <cellStyle name="Currency [0] 9904" xfId="48123" hidden="1"/>
    <cellStyle name="Currency [0] 9905" xfId="18740" hidden="1"/>
    <cellStyle name="Currency [0] 9905" xfId="48127" hidden="1"/>
    <cellStyle name="Currency [0] 9906" xfId="18746" hidden="1"/>
    <cellStyle name="Currency [0] 9906" xfId="48133" hidden="1"/>
    <cellStyle name="Currency [0] 9907" xfId="18749" hidden="1"/>
    <cellStyle name="Currency [0] 9907" xfId="48136" hidden="1"/>
    <cellStyle name="Currency [0] 9908" xfId="18735" hidden="1"/>
    <cellStyle name="Currency [0] 9908" xfId="48122" hidden="1"/>
    <cellStyle name="Currency [0] 9909" xfId="18745" hidden="1"/>
    <cellStyle name="Currency [0] 9909" xfId="48132" hidden="1"/>
    <cellStyle name="Currency [0] 991" xfId="3414" hidden="1"/>
    <cellStyle name="Currency [0] 991" xfId="32803" hidden="1"/>
    <cellStyle name="Currency [0] 9910" xfId="18756" hidden="1"/>
    <cellStyle name="Currency [0] 9910" xfId="48143" hidden="1"/>
    <cellStyle name="Currency [0] 9911" xfId="18757" hidden="1"/>
    <cellStyle name="Currency [0] 9911" xfId="48144" hidden="1"/>
    <cellStyle name="Currency [0] 9912" xfId="18722" hidden="1"/>
    <cellStyle name="Currency [0] 9912" xfId="48109" hidden="1"/>
    <cellStyle name="Currency [0] 9913" xfId="18482" hidden="1"/>
    <cellStyle name="Currency [0] 9913" xfId="47869" hidden="1"/>
    <cellStyle name="Currency [0] 9914" xfId="18742" hidden="1"/>
    <cellStyle name="Currency [0] 9914" xfId="48129" hidden="1"/>
    <cellStyle name="Currency [0] 9915" xfId="18488" hidden="1"/>
    <cellStyle name="Currency [0] 9915" xfId="47875" hidden="1"/>
    <cellStyle name="Currency [0] 9916" xfId="18737" hidden="1"/>
    <cellStyle name="Currency [0] 9916" xfId="48124" hidden="1"/>
    <cellStyle name="Currency [0] 9917" xfId="18758" hidden="1"/>
    <cellStyle name="Currency [0] 9917" xfId="48145" hidden="1"/>
    <cellStyle name="Currency [0] 9918" xfId="18743" hidden="1"/>
    <cellStyle name="Currency [0] 9918" xfId="48130" hidden="1"/>
    <cellStyle name="Currency [0] 9919" xfId="18747" hidden="1"/>
    <cellStyle name="Currency [0] 9919" xfId="48134" hidden="1"/>
    <cellStyle name="Currency [0] 992" xfId="3444" hidden="1"/>
    <cellStyle name="Currency [0] 992" xfId="32833" hidden="1"/>
    <cellStyle name="Currency [0] 9920" xfId="18763" hidden="1"/>
    <cellStyle name="Currency [0] 9920" xfId="48150" hidden="1"/>
    <cellStyle name="Currency [0] 9921" xfId="18764" hidden="1"/>
    <cellStyle name="Currency [0] 9921" xfId="48151" hidden="1"/>
    <cellStyle name="Currency [0] 9922" xfId="18744" hidden="1"/>
    <cellStyle name="Currency [0] 9922" xfId="48131" hidden="1"/>
    <cellStyle name="Currency [0] 9923" xfId="18751" hidden="1"/>
    <cellStyle name="Currency [0] 9923" xfId="48138" hidden="1"/>
    <cellStyle name="Currency [0] 9924" xfId="18755" hidden="1"/>
    <cellStyle name="Currency [0] 9924" xfId="48142" hidden="1"/>
    <cellStyle name="Currency [0] 9925" xfId="18750" hidden="1"/>
    <cellStyle name="Currency [0] 9925" xfId="48137" hidden="1"/>
    <cellStyle name="Currency [0] 9926" xfId="18773" hidden="1"/>
    <cellStyle name="Currency [0] 9926" xfId="48160" hidden="1"/>
    <cellStyle name="Currency [0] 9927" xfId="18779" hidden="1"/>
    <cellStyle name="Currency [0] 9927" xfId="48166" hidden="1"/>
    <cellStyle name="Currency [0] 9928" xfId="18741" hidden="1"/>
    <cellStyle name="Currency [0] 9928" xfId="48128" hidden="1"/>
    <cellStyle name="Currency [0] 9929" xfId="18771" hidden="1"/>
    <cellStyle name="Currency [0] 9929" xfId="48158" hidden="1"/>
    <cellStyle name="Currency [0] 993" xfId="3456" hidden="1"/>
    <cellStyle name="Currency [0] 993" xfId="32845" hidden="1"/>
    <cellStyle name="Currency [0] 9930" xfId="18783" hidden="1"/>
    <cellStyle name="Currency [0] 9930" xfId="48170" hidden="1"/>
    <cellStyle name="Currency [0] 9931" xfId="18784" hidden="1"/>
    <cellStyle name="Currency [0] 9931" xfId="48171" hidden="1"/>
    <cellStyle name="Currency [0] 9932" xfId="18732" hidden="1"/>
    <cellStyle name="Currency [0] 9932" xfId="48119" hidden="1"/>
    <cellStyle name="Currency [0] 9933" xfId="18739" hidden="1"/>
    <cellStyle name="Currency [0] 9933" xfId="48126" hidden="1"/>
    <cellStyle name="Currency [0] 9934" xfId="18768" hidden="1"/>
    <cellStyle name="Currency [0] 9934" xfId="48155" hidden="1"/>
    <cellStyle name="Currency [0] 9935" xfId="18753" hidden="1"/>
    <cellStyle name="Currency [0] 9935" xfId="48140" hidden="1"/>
    <cellStyle name="Currency [0] 9936" xfId="18726" hidden="1"/>
    <cellStyle name="Currency [0] 9936" xfId="48113" hidden="1"/>
    <cellStyle name="Currency [0] 9937" xfId="18790" hidden="1"/>
    <cellStyle name="Currency [0] 9937" xfId="48177" hidden="1"/>
    <cellStyle name="Currency [0] 9938" xfId="18769" hidden="1"/>
    <cellStyle name="Currency [0] 9938" xfId="48156" hidden="1"/>
    <cellStyle name="Currency [0] 9939" xfId="18776" hidden="1"/>
    <cellStyle name="Currency [0] 9939" xfId="48163" hidden="1"/>
    <cellStyle name="Currency [0] 994" xfId="3457" hidden="1"/>
    <cellStyle name="Currency [0] 994" xfId="32846" hidden="1"/>
    <cellStyle name="Currency [0] 9940" xfId="18791" hidden="1"/>
    <cellStyle name="Currency [0] 9940" xfId="48178" hidden="1"/>
    <cellStyle name="Currency [0] 9941" xfId="18792" hidden="1"/>
    <cellStyle name="Currency [0] 9941" xfId="48179" hidden="1"/>
    <cellStyle name="Currency [0] 9942" xfId="18767" hidden="1"/>
    <cellStyle name="Currency [0] 9942" xfId="48154" hidden="1"/>
    <cellStyle name="Currency [0] 9943" xfId="18766" hidden="1"/>
    <cellStyle name="Currency [0] 9943" xfId="48153" hidden="1"/>
    <cellStyle name="Currency [0] 9944" xfId="18761" hidden="1"/>
    <cellStyle name="Currency [0] 9944" xfId="48148" hidden="1"/>
    <cellStyle name="Currency [0] 9945" xfId="18759" hidden="1"/>
    <cellStyle name="Currency [0] 9945" xfId="48146" hidden="1"/>
    <cellStyle name="Currency [0] 9946" xfId="18760" hidden="1"/>
    <cellStyle name="Currency [0] 9946" xfId="48147" hidden="1"/>
    <cellStyle name="Currency [0] 9947" xfId="18797" hidden="1"/>
    <cellStyle name="Currency [0] 9947" xfId="48184" hidden="1"/>
    <cellStyle name="Currency [0] 9948" xfId="18483" hidden="1"/>
    <cellStyle name="Currency [0] 9948" xfId="47870" hidden="1"/>
    <cellStyle name="Currency [0] 9949" xfId="18787" hidden="1"/>
    <cellStyle name="Currency [0] 9949" xfId="48174" hidden="1"/>
    <cellStyle name="Currency [0] 995" xfId="3405" hidden="1"/>
    <cellStyle name="Currency [0] 995" xfId="32794" hidden="1"/>
    <cellStyle name="Currency [0] 9950" xfId="18799" hidden="1"/>
    <cellStyle name="Currency [0] 9950" xfId="48186" hidden="1"/>
    <cellStyle name="Currency [0] 9951" xfId="18800" hidden="1"/>
    <cellStyle name="Currency [0] 9951" xfId="48187" hidden="1"/>
    <cellStyle name="Currency [0] 9952" xfId="18738" hidden="1"/>
    <cellStyle name="Currency [0] 9952" xfId="48125" hidden="1"/>
    <cellStyle name="Currency [0] 9953" xfId="18774" hidden="1"/>
    <cellStyle name="Currency [0] 9953" xfId="48161" hidden="1"/>
    <cellStyle name="Currency [0] 9954" xfId="18754" hidden="1"/>
    <cellStyle name="Currency [0] 9954" xfId="48141" hidden="1"/>
    <cellStyle name="Currency [0] 9955" xfId="18770" hidden="1"/>
    <cellStyle name="Currency [0] 9955" xfId="48157" hidden="1"/>
    <cellStyle name="Currency [0] 9956" xfId="18772" hidden="1"/>
    <cellStyle name="Currency [0] 9956" xfId="48159" hidden="1"/>
    <cellStyle name="Currency [0] 9957" xfId="18803" hidden="1"/>
    <cellStyle name="Currency [0] 9957" xfId="48190" hidden="1"/>
    <cellStyle name="Currency [0] 9958" xfId="18476" hidden="1"/>
    <cellStyle name="Currency [0] 9958" xfId="47863" hidden="1"/>
    <cellStyle name="Currency [0] 9959" xfId="18795" hidden="1"/>
    <cellStyle name="Currency [0] 9959" xfId="48182" hidden="1"/>
    <cellStyle name="Currency [0] 996" xfId="3412" hidden="1"/>
    <cellStyle name="Currency [0] 996" xfId="32801" hidden="1"/>
    <cellStyle name="Currency [0] 9960" xfId="18805" hidden="1"/>
    <cellStyle name="Currency [0] 9960" xfId="48192" hidden="1"/>
    <cellStyle name="Currency [0] 9961" xfId="18806" hidden="1"/>
    <cellStyle name="Currency [0] 9961" xfId="48193" hidden="1"/>
    <cellStyle name="Currency [0] 9962" xfId="18734" hidden="1"/>
    <cellStyle name="Currency [0] 9962" xfId="48121" hidden="1"/>
    <cellStyle name="Currency [0] 9963" xfId="18785" hidden="1"/>
    <cellStyle name="Currency [0] 9963" xfId="48172" hidden="1"/>
    <cellStyle name="Currency [0] 9964" xfId="18765" hidden="1"/>
    <cellStyle name="Currency [0] 9964" xfId="48152" hidden="1"/>
    <cellStyle name="Currency [0] 9965" xfId="18777" hidden="1"/>
    <cellStyle name="Currency [0] 9965" xfId="48164" hidden="1"/>
    <cellStyle name="Currency [0] 9966" xfId="18775" hidden="1"/>
    <cellStyle name="Currency [0] 9966" xfId="48162" hidden="1"/>
    <cellStyle name="Currency [0] 9967" xfId="18808" hidden="1"/>
    <cellStyle name="Currency [0] 9967" xfId="48195" hidden="1"/>
    <cellStyle name="Currency [0] 9968" xfId="18752" hidden="1"/>
    <cellStyle name="Currency [0] 9968" xfId="48139" hidden="1"/>
    <cellStyle name="Currency [0] 9969" xfId="18802" hidden="1"/>
    <cellStyle name="Currency [0] 9969" xfId="48189" hidden="1"/>
    <cellStyle name="Currency [0] 997" xfId="3441" hidden="1"/>
    <cellStyle name="Currency [0] 997" xfId="32830" hidden="1"/>
    <cellStyle name="Currency [0] 9970" xfId="18812" hidden="1"/>
    <cellStyle name="Currency [0] 9970" xfId="48199" hidden="1"/>
    <cellStyle name="Currency [0] 9971" xfId="18813" hidden="1"/>
    <cellStyle name="Currency [0] 9971" xfId="48200" hidden="1"/>
    <cellStyle name="Currency [0] 9972" xfId="18778" hidden="1"/>
    <cellStyle name="Currency [0] 9972" xfId="48165" hidden="1"/>
    <cellStyle name="Currency [0] 9973" xfId="18793" hidden="1"/>
    <cellStyle name="Currency [0] 9973" xfId="48180" hidden="1"/>
    <cellStyle name="Currency [0] 9974" xfId="18466" hidden="1"/>
    <cellStyle name="Currency [0] 9974" xfId="47853" hidden="1"/>
    <cellStyle name="Currency [0] 9975" xfId="18788" hidden="1"/>
    <cellStyle name="Currency [0] 9975" xfId="48175" hidden="1"/>
    <cellStyle name="Currency [0] 9976" xfId="18786" hidden="1"/>
    <cellStyle name="Currency [0] 9976" xfId="48173" hidden="1"/>
    <cellStyle name="Currency [0] 9977" xfId="18815" hidden="1"/>
    <cellStyle name="Currency [0] 9977" xfId="48202" hidden="1"/>
    <cellStyle name="Currency [0] 9978" xfId="18731" hidden="1"/>
    <cellStyle name="Currency [0] 9978" xfId="48118" hidden="1"/>
    <cellStyle name="Currency [0] 9979" xfId="18807" hidden="1"/>
    <cellStyle name="Currency [0] 9979" xfId="48194" hidden="1"/>
    <cellStyle name="Currency [0] 998" xfId="3426" hidden="1"/>
    <cellStyle name="Currency [0] 998" xfId="32815" hidden="1"/>
    <cellStyle name="Currency [0] 9980" xfId="18817" hidden="1"/>
    <cellStyle name="Currency [0] 9980" xfId="48204" hidden="1"/>
    <cellStyle name="Currency [0] 9981" xfId="18818" hidden="1"/>
    <cellStyle name="Currency [0] 9981" xfId="48205" hidden="1"/>
    <cellStyle name="Currency [0] 9982" xfId="18789" hidden="1"/>
    <cellStyle name="Currency [0] 9982" xfId="48176" hidden="1"/>
    <cellStyle name="Currency [0] 9983" xfId="18801" hidden="1"/>
    <cellStyle name="Currency [0] 9983" xfId="48188" hidden="1"/>
    <cellStyle name="Currency [0] 9984" xfId="18781" hidden="1"/>
    <cellStyle name="Currency [0] 9984" xfId="48168" hidden="1"/>
    <cellStyle name="Currency [0] 9985" xfId="18796" hidden="1"/>
    <cellStyle name="Currency [0] 9985" xfId="48183" hidden="1"/>
    <cellStyle name="Currency [0] 9986" xfId="18794" hidden="1"/>
    <cellStyle name="Currency [0] 9986" xfId="48181" hidden="1"/>
    <cellStyle name="Currency [0] 9987" xfId="18820" hidden="1"/>
    <cellStyle name="Currency [0] 9987" xfId="48207" hidden="1"/>
    <cellStyle name="Currency [0] 9988" xfId="18733" hidden="1"/>
    <cellStyle name="Currency [0] 9988" xfId="48120" hidden="1"/>
    <cellStyle name="Currency [0] 9989" xfId="18814" hidden="1"/>
    <cellStyle name="Currency [0] 9989" xfId="48201" hidden="1"/>
    <cellStyle name="Currency [0] 999" xfId="3399" hidden="1"/>
    <cellStyle name="Currency [0] 999" xfId="32788" hidden="1"/>
    <cellStyle name="Currency [0] 9990" xfId="18821" hidden="1"/>
    <cellStyle name="Currency [0] 9990" xfId="48208" hidden="1"/>
    <cellStyle name="Currency [0] 9991" xfId="18822" hidden="1"/>
    <cellStyle name="Currency [0] 9991" xfId="48209" hidden="1"/>
    <cellStyle name="Currency [0] 9992" xfId="18762" hidden="1"/>
    <cellStyle name="Currency [0] 9992" xfId="48149" hidden="1"/>
    <cellStyle name="Currency [0] 9993" xfId="18782" hidden="1"/>
    <cellStyle name="Currency [0] 9993" xfId="48169" hidden="1"/>
    <cellStyle name="Currency [0] 9994" xfId="18816" hidden="1"/>
    <cellStyle name="Currency [0] 9994" xfId="48203" hidden="1"/>
    <cellStyle name="Currency [0] 9995" xfId="18809" hidden="1"/>
    <cellStyle name="Currency [0] 9995" xfId="48196" hidden="1"/>
    <cellStyle name="Currency [0] 9996" xfId="18819" hidden="1"/>
    <cellStyle name="Currency [0] 9996" xfId="48206" hidden="1"/>
    <cellStyle name="Currency [0] 9997" xfId="18823" hidden="1"/>
    <cellStyle name="Currency [0] 9997" xfId="48210" hidden="1"/>
    <cellStyle name="Currency [0] 9998" xfId="18748" hidden="1"/>
    <cellStyle name="Currency [0] 9998" xfId="48135" hidden="1"/>
    <cellStyle name="Currency [0] 9999" xfId="18780" hidden="1"/>
    <cellStyle name="Currency [0] 9999" xfId="48167" hidden="1"/>
    <cellStyle name="Currency 10" xfId="63407"/>
    <cellStyle name="Currency 11" xfId="63616"/>
    <cellStyle name="Currency 12" xfId="63403"/>
    <cellStyle name="Currency 13" xfId="63145"/>
    <cellStyle name="Currency 2" xfId="63162"/>
    <cellStyle name="Currency 2 10" xfId="63408"/>
    <cellStyle name="Currency 2 2" xfId="63182"/>
    <cellStyle name="Currency 2 2 2" xfId="63218"/>
    <cellStyle name="Currency 2 2 2 2" xfId="63303"/>
    <cellStyle name="Currency 2 2 2 2 2" xfId="63385"/>
    <cellStyle name="Currency 2 2 2 2 2 2" xfId="63815"/>
    <cellStyle name="Currency 2 2 2 2 2 3" xfId="63606"/>
    <cellStyle name="Currency 2 2 2 2 3" xfId="63733"/>
    <cellStyle name="Currency 2 2 2 2 4" xfId="63524"/>
    <cellStyle name="Currency 2 2 2 3" xfId="63343"/>
    <cellStyle name="Currency 2 2 2 3 2" xfId="63773"/>
    <cellStyle name="Currency 2 2 2 3 3" xfId="63564"/>
    <cellStyle name="Currency 2 2 2 4" xfId="63263"/>
    <cellStyle name="Currency 2 2 2 4 2" xfId="63693"/>
    <cellStyle name="Currency 2 2 2 4 3" xfId="63484"/>
    <cellStyle name="Currency 2 2 2 5" xfId="63648"/>
    <cellStyle name="Currency 2 2 2 6" xfId="63439"/>
    <cellStyle name="Currency 2 2 3" xfId="63283"/>
    <cellStyle name="Currency 2 2 3 2" xfId="63365"/>
    <cellStyle name="Currency 2 2 3 2 2" xfId="63795"/>
    <cellStyle name="Currency 2 2 3 2 3" xfId="63586"/>
    <cellStyle name="Currency 2 2 3 3" xfId="63713"/>
    <cellStyle name="Currency 2 2 3 4" xfId="63504"/>
    <cellStyle name="Currency 2 2 4" xfId="63323"/>
    <cellStyle name="Currency 2 2 4 2" xfId="63753"/>
    <cellStyle name="Currency 2 2 4 3" xfId="63544"/>
    <cellStyle name="Currency 2 2 5" xfId="63243"/>
    <cellStyle name="Currency 2 2 5 2" xfId="63673"/>
    <cellStyle name="Currency 2 2 5 3" xfId="63464"/>
    <cellStyle name="Currency 2 2 6" xfId="63628"/>
    <cellStyle name="Currency 2 2 7" xfId="63419"/>
    <cellStyle name="Currency 2 3" xfId="63166"/>
    <cellStyle name="Currency 2 3 2" xfId="63212"/>
    <cellStyle name="Currency 2 3 2 2" xfId="63297"/>
    <cellStyle name="Currency 2 3 2 2 2" xfId="63379"/>
    <cellStyle name="Currency 2 3 2 2 2 2" xfId="63809"/>
    <cellStyle name="Currency 2 3 2 2 2 3" xfId="63600"/>
    <cellStyle name="Currency 2 3 2 2 3" xfId="63727"/>
    <cellStyle name="Currency 2 3 2 2 4" xfId="63518"/>
    <cellStyle name="Currency 2 3 2 3" xfId="63337"/>
    <cellStyle name="Currency 2 3 2 3 2" xfId="63767"/>
    <cellStyle name="Currency 2 3 2 3 3" xfId="63558"/>
    <cellStyle name="Currency 2 3 2 4" xfId="63257"/>
    <cellStyle name="Currency 2 3 2 4 2" xfId="63687"/>
    <cellStyle name="Currency 2 3 2 4 3" xfId="63478"/>
    <cellStyle name="Currency 2 3 2 5" xfId="63642"/>
    <cellStyle name="Currency 2 3 2 6" xfId="63433"/>
    <cellStyle name="Currency 2 3 3" xfId="63277"/>
    <cellStyle name="Currency 2 3 3 2" xfId="63359"/>
    <cellStyle name="Currency 2 3 3 2 2" xfId="63789"/>
    <cellStyle name="Currency 2 3 3 2 3" xfId="63580"/>
    <cellStyle name="Currency 2 3 3 3" xfId="63707"/>
    <cellStyle name="Currency 2 3 3 4" xfId="63498"/>
    <cellStyle name="Currency 2 3 4" xfId="63317"/>
    <cellStyle name="Currency 2 3 4 2" xfId="63747"/>
    <cellStyle name="Currency 2 3 4 3" xfId="63538"/>
    <cellStyle name="Currency 2 3 5" xfId="63237"/>
    <cellStyle name="Currency 2 3 5 2" xfId="63667"/>
    <cellStyle name="Currency 2 3 5 3" xfId="63458"/>
    <cellStyle name="Currency 2 3 6" xfId="63622"/>
    <cellStyle name="Currency 2 3 7" xfId="63413"/>
    <cellStyle name="Currency 2 4" xfId="63207"/>
    <cellStyle name="Currency 2 4 2" xfId="63292"/>
    <cellStyle name="Currency 2 4 2 2" xfId="63374"/>
    <cellStyle name="Currency 2 4 2 2 2" xfId="63804"/>
    <cellStyle name="Currency 2 4 2 2 3" xfId="63595"/>
    <cellStyle name="Currency 2 4 2 3" xfId="63722"/>
    <cellStyle name="Currency 2 4 2 4" xfId="63513"/>
    <cellStyle name="Currency 2 4 3" xfId="63332"/>
    <cellStyle name="Currency 2 4 3 2" xfId="63762"/>
    <cellStyle name="Currency 2 4 3 3" xfId="63553"/>
    <cellStyle name="Currency 2 4 4" xfId="63252"/>
    <cellStyle name="Currency 2 4 4 2" xfId="63682"/>
    <cellStyle name="Currency 2 4 4 3" xfId="63473"/>
    <cellStyle name="Currency 2 4 5" xfId="63637"/>
    <cellStyle name="Currency 2 4 6" xfId="63428"/>
    <cellStyle name="Currency 2 5" xfId="63227"/>
    <cellStyle name="Currency 2 5 2" xfId="63352"/>
    <cellStyle name="Currency 2 5 2 2" xfId="63782"/>
    <cellStyle name="Currency 2 5 2 3" xfId="63573"/>
    <cellStyle name="Currency 2 5 3" xfId="63272"/>
    <cellStyle name="Currency 2 5 3 2" xfId="63702"/>
    <cellStyle name="Currency 2 5 3 3" xfId="63493"/>
    <cellStyle name="Currency 2 5 4" xfId="63657"/>
    <cellStyle name="Currency 2 5 5" xfId="63448"/>
    <cellStyle name="Currency 2 6" xfId="63312"/>
    <cellStyle name="Currency 2 6 2" xfId="63742"/>
    <cellStyle name="Currency 2 6 3" xfId="63533"/>
    <cellStyle name="Currency 2 7" xfId="63232"/>
    <cellStyle name="Currency 2 7 2" xfId="63662"/>
    <cellStyle name="Currency 2 7 3" xfId="63453"/>
    <cellStyle name="Currency 2 8" xfId="63399"/>
    <cellStyle name="Currency 2 8 2" xfId="63822"/>
    <cellStyle name="Currency 2 8 3" xfId="63613"/>
    <cellStyle name="Currency 2 9" xfId="63617"/>
    <cellStyle name="Currency 3" xfId="63172"/>
    <cellStyle name="Currency 3 2" xfId="63211"/>
    <cellStyle name="Currency 3 2 2" xfId="63296"/>
    <cellStyle name="Currency 3 2 2 2" xfId="63378"/>
    <cellStyle name="Currency 3 2 2 2 2" xfId="63808"/>
    <cellStyle name="Currency 3 2 2 2 3" xfId="63599"/>
    <cellStyle name="Currency 3 2 2 3" xfId="63726"/>
    <cellStyle name="Currency 3 2 2 4" xfId="63517"/>
    <cellStyle name="Currency 3 2 3" xfId="63336"/>
    <cellStyle name="Currency 3 2 3 2" xfId="63766"/>
    <cellStyle name="Currency 3 2 3 3" xfId="63557"/>
    <cellStyle name="Currency 3 2 4" xfId="63256"/>
    <cellStyle name="Currency 3 2 4 2" xfId="63686"/>
    <cellStyle name="Currency 3 2 4 3" xfId="63477"/>
    <cellStyle name="Currency 3 2 5" xfId="63641"/>
    <cellStyle name="Currency 3 2 6" xfId="63432"/>
    <cellStyle name="Currency 3 3" xfId="63276"/>
    <cellStyle name="Currency 3 3 2" xfId="63358"/>
    <cellStyle name="Currency 3 3 2 2" xfId="63788"/>
    <cellStyle name="Currency 3 3 2 3" xfId="63579"/>
    <cellStyle name="Currency 3 3 3" xfId="63706"/>
    <cellStyle name="Currency 3 3 4" xfId="63497"/>
    <cellStyle name="Currency 3 4" xfId="63316"/>
    <cellStyle name="Currency 3 4 2" xfId="63746"/>
    <cellStyle name="Currency 3 4 3" xfId="63537"/>
    <cellStyle name="Currency 3 5" xfId="63236"/>
    <cellStyle name="Currency 3 5 2" xfId="63666"/>
    <cellStyle name="Currency 3 5 3" xfId="63457"/>
    <cellStyle name="Currency 3 6" xfId="63621"/>
    <cellStyle name="Currency 3 7" xfId="63412"/>
    <cellStyle name="Currency 4" xfId="63181"/>
    <cellStyle name="Currency 4 2" xfId="63217"/>
    <cellStyle name="Currency 4 2 2" xfId="63302"/>
    <cellStyle name="Currency 4 2 2 2" xfId="63384"/>
    <cellStyle name="Currency 4 2 2 2 2" xfId="63814"/>
    <cellStyle name="Currency 4 2 2 2 3" xfId="63605"/>
    <cellStyle name="Currency 4 2 2 3" xfId="63732"/>
    <cellStyle name="Currency 4 2 2 4" xfId="63523"/>
    <cellStyle name="Currency 4 2 3" xfId="63342"/>
    <cellStyle name="Currency 4 2 3 2" xfId="63772"/>
    <cellStyle name="Currency 4 2 3 3" xfId="63563"/>
    <cellStyle name="Currency 4 2 4" xfId="63262"/>
    <cellStyle name="Currency 4 2 4 2" xfId="63692"/>
    <cellStyle name="Currency 4 2 4 3" xfId="63483"/>
    <cellStyle name="Currency 4 2 5" xfId="63647"/>
    <cellStyle name="Currency 4 2 6" xfId="63438"/>
    <cellStyle name="Currency 4 3" xfId="63282"/>
    <cellStyle name="Currency 4 3 2" xfId="63364"/>
    <cellStyle name="Currency 4 3 2 2" xfId="63794"/>
    <cellStyle name="Currency 4 3 2 3" xfId="63585"/>
    <cellStyle name="Currency 4 3 3" xfId="63712"/>
    <cellStyle name="Currency 4 3 4" xfId="63503"/>
    <cellStyle name="Currency 4 4" xfId="63322"/>
    <cellStyle name="Currency 4 4 2" xfId="63752"/>
    <cellStyle name="Currency 4 4 3" xfId="63543"/>
    <cellStyle name="Currency 4 5" xfId="63242"/>
    <cellStyle name="Currency 4 5 2" xfId="63672"/>
    <cellStyle name="Currency 4 5 3" xfId="63463"/>
    <cellStyle name="Currency 4 6" xfId="63627"/>
    <cellStyle name="Currency 4 7" xfId="63418"/>
    <cellStyle name="Currency 5" xfId="63178"/>
    <cellStyle name="Currency 5 2" xfId="63214"/>
    <cellStyle name="Currency 5 2 2" xfId="63299"/>
    <cellStyle name="Currency 5 2 2 2" xfId="63381"/>
    <cellStyle name="Currency 5 2 2 2 2" xfId="63811"/>
    <cellStyle name="Currency 5 2 2 2 3" xfId="63602"/>
    <cellStyle name="Currency 5 2 2 3" xfId="63729"/>
    <cellStyle name="Currency 5 2 2 4" xfId="63520"/>
    <cellStyle name="Currency 5 2 3" xfId="63339"/>
    <cellStyle name="Currency 5 2 3 2" xfId="63769"/>
    <cellStyle name="Currency 5 2 3 3" xfId="63560"/>
    <cellStyle name="Currency 5 2 4" xfId="63259"/>
    <cellStyle name="Currency 5 2 4 2" xfId="63689"/>
    <cellStyle name="Currency 5 2 4 3" xfId="63480"/>
    <cellStyle name="Currency 5 2 5" xfId="63644"/>
    <cellStyle name="Currency 5 2 6" xfId="63435"/>
    <cellStyle name="Currency 5 3" xfId="63279"/>
    <cellStyle name="Currency 5 3 2" xfId="63361"/>
    <cellStyle name="Currency 5 3 2 2" xfId="63791"/>
    <cellStyle name="Currency 5 3 2 3" xfId="63582"/>
    <cellStyle name="Currency 5 3 3" xfId="63709"/>
    <cellStyle name="Currency 5 3 4" xfId="63500"/>
    <cellStyle name="Currency 5 4" xfId="63319"/>
    <cellStyle name="Currency 5 4 2" xfId="63749"/>
    <cellStyle name="Currency 5 4 3" xfId="63540"/>
    <cellStyle name="Currency 5 5" xfId="63239"/>
    <cellStyle name="Currency 5 5 2" xfId="63669"/>
    <cellStyle name="Currency 5 5 3" xfId="63460"/>
    <cellStyle name="Currency 5 6" xfId="63624"/>
    <cellStyle name="Currency 5 7" xfId="63415"/>
    <cellStyle name="Currency 6" xfId="63206"/>
    <cellStyle name="Currency 6 2" xfId="63291"/>
    <cellStyle name="Currency 6 2 2" xfId="63373"/>
    <cellStyle name="Currency 6 2 2 2" xfId="63803"/>
    <cellStyle name="Currency 6 2 2 3" xfId="63594"/>
    <cellStyle name="Currency 6 2 3" xfId="63721"/>
    <cellStyle name="Currency 6 2 4" xfId="63512"/>
    <cellStyle name="Currency 6 3" xfId="63331"/>
    <cellStyle name="Currency 6 3 2" xfId="63761"/>
    <cellStyle name="Currency 6 3 3" xfId="63552"/>
    <cellStyle name="Currency 6 4" xfId="63251"/>
    <cellStyle name="Currency 6 4 2" xfId="63681"/>
    <cellStyle name="Currency 6 4 3" xfId="63472"/>
    <cellStyle name="Currency 6 5" xfId="63636"/>
    <cellStyle name="Currency 6 6" xfId="63427"/>
    <cellStyle name="Currency 7" xfId="63226"/>
    <cellStyle name="Currency 7 2" xfId="63351"/>
    <cellStyle name="Currency 7 2 2" xfId="63781"/>
    <cellStyle name="Currency 7 2 3" xfId="63572"/>
    <cellStyle name="Currency 7 3" xfId="63231"/>
    <cellStyle name="Currency 7 3 2" xfId="63661"/>
    <cellStyle name="Currency 7 3 3" xfId="63452"/>
    <cellStyle name="Currency 7 4" xfId="63656"/>
    <cellStyle name="Currency 7 5" xfId="63447"/>
    <cellStyle name="Currency 8" xfId="63271"/>
    <cellStyle name="Currency 8 2" xfId="63355"/>
    <cellStyle name="Currency 8 2 2" xfId="63785"/>
    <cellStyle name="Currency 8 2 3" xfId="63576"/>
    <cellStyle name="Currency 8 3" xfId="63701"/>
    <cellStyle name="Currency 8 4" xfId="63492"/>
    <cellStyle name="Currency 9" xfId="63311"/>
    <cellStyle name="Currency 9 2" xfId="63741"/>
    <cellStyle name="Currency 9 3" xfId="63532"/>
    <cellStyle name="Explanatory Text" xfId="2" builtinId="53" customBuiltin="1"/>
    <cellStyle name="Footnote" xfId="63157"/>
    <cellStyle name="Good" xfId="11" builtinId="26" customBuiltin="1"/>
    <cellStyle name="Good 2" xfId="63170"/>
    <cellStyle name="Heading 1" xfId="8" builtinId="16" customBuiltin="1"/>
    <cellStyle name="Heading 2" xfId="9" builtinId="17" customBuiltin="1"/>
    <cellStyle name="Heading 3" xfId="10" builtinId="18" customBuiltin="1"/>
    <cellStyle name="Heading 4" xfId="46" builtinId="19" hidden="1"/>
    <cellStyle name="Heading 4" xfId="384" builtinId="19" hidden="1"/>
    <cellStyle name="Heading 4" xfId="378" builtinId="19" hidden="1"/>
    <cellStyle name="Heading 4" xfId="394" builtinId="19" hidden="1"/>
    <cellStyle name="Heading 4" xfId="732" builtinId="19" hidden="1"/>
    <cellStyle name="Heading 4" xfId="726" builtinId="19" hidden="1"/>
    <cellStyle name="Heading 4" xfId="388" builtinId="19" hidden="1"/>
    <cellStyle name="Heading 4" xfId="1070" builtinId="19" hidden="1"/>
    <cellStyle name="Heading 4" xfId="1064" builtinId="19" hidden="1"/>
    <cellStyle name="Heading 4" xfId="1074" builtinId="19" hidden="1" customBuiltin="1"/>
    <cellStyle name="Heading 4" xfId="61166" builtinId="19" hidden="1" customBuiltin="1"/>
    <cellStyle name="Heading 4" xfId="63139" builtinId="19" hidden="1" customBuiltin="1"/>
    <cellStyle name="Heading 4" xfId="61506" builtinId="19" hidden="1" customBuiltin="1"/>
    <cellStyle name="Heading 4" xfId="63148" builtinId="19" customBuiltin="1"/>
    <cellStyle name="Hyperlink" xfId="63143" builtinId="8" customBuiltin="1"/>
    <cellStyle name="Hyperlink 2" xfId="63164"/>
    <cellStyle name="Hyperlink 3" xfId="63186"/>
    <cellStyle name="Input" xfId="14" builtinId="20" customBuiltin="1"/>
    <cellStyle name="Linked Cell" xfId="16" builtinId="24" customBuiltin="1"/>
    <cellStyle name="Neutral" xfId="13" builtinId="28" customBuiltin="1"/>
    <cellStyle name="Neutral 2" xfId="63191"/>
    <cellStyle name="Neutral 3" xfId="63391"/>
    <cellStyle name="Normal" xfId="0" builtinId="0"/>
    <cellStyle name="Normal 11" xfId="63150"/>
    <cellStyle name="Normal 12 2 2" xfId="63176"/>
    <cellStyle name="Normal 2" xfId="63142"/>
    <cellStyle name="Normal 2 2" xfId="63147"/>
    <cellStyle name="Normal 2 2 2" xfId="63188"/>
    <cellStyle name="Normal 2 3" xfId="63187"/>
    <cellStyle name="Normal 2 4" xfId="63405"/>
    <cellStyle name="Normal 2 5" xfId="63154"/>
    <cellStyle name="Normal 3" xfId="63165"/>
    <cellStyle name="Normal 3 2" xfId="63169"/>
    <cellStyle name="Normal 3 3" xfId="63201"/>
    <cellStyle name="Normal 4" xfId="63177"/>
    <cellStyle name="Normal 4 2" xfId="63202"/>
    <cellStyle name="Normal 5" xfId="63151"/>
    <cellStyle name="Normal 5 2" xfId="63198"/>
    <cellStyle name="Normal 6" xfId="63184"/>
    <cellStyle name="Note" xfId="1072" builtinId="10" customBuiltin="1"/>
    <cellStyle name="Note 10" xfId="17688" hidden="1"/>
    <cellStyle name="Note 10" xfId="47075" hidden="1"/>
    <cellStyle name="Note 11" xfId="17712" hidden="1"/>
    <cellStyle name="Note 11" xfId="47099" hidden="1"/>
    <cellStyle name="Note 12" xfId="17710" hidden="1"/>
    <cellStyle name="Note 12" xfId="47097" hidden="1"/>
    <cellStyle name="Note 13" xfId="17702" hidden="1"/>
    <cellStyle name="Note 13" xfId="47089" hidden="1"/>
    <cellStyle name="Note 14" xfId="27007" hidden="1"/>
    <cellStyle name="Note 14" xfId="56394" hidden="1"/>
    <cellStyle name="Note 15" xfId="17083" hidden="1"/>
    <cellStyle name="Note 15" xfId="46470" hidden="1"/>
    <cellStyle name="Note 2" xfId="17082" hidden="1"/>
    <cellStyle name="Note 2" xfId="63199"/>
    <cellStyle name="Note 24" xfId="66" hidden="1"/>
    <cellStyle name="Note 24" xfId="196" hidden="1"/>
    <cellStyle name="Note 24" xfId="354" hidden="1"/>
    <cellStyle name="Note 24" xfId="177" hidden="1"/>
    <cellStyle name="Note 24" xfId="414" hidden="1"/>
    <cellStyle name="Note 24" xfId="544" hidden="1"/>
    <cellStyle name="Note 24" xfId="702" hidden="1"/>
    <cellStyle name="Note 24" xfId="525" hidden="1"/>
    <cellStyle name="Note 24" xfId="752" hidden="1"/>
    <cellStyle name="Note 24" xfId="882" hidden="1"/>
    <cellStyle name="Note 24" xfId="1040" hidden="1"/>
    <cellStyle name="Note 24" xfId="863" hidden="1"/>
    <cellStyle name="Note 24" xfId="1094" hidden="1"/>
    <cellStyle name="Note 24" xfId="1224" hidden="1"/>
    <cellStyle name="Note 24" xfId="1382" hidden="1"/>
    <cellStyle name="Note 24" xfId="1205" hidden="1"/>
    <cellStyle name="Note 24" xfId="1422" hidden="1"/>
    <cellStyle name="Note 24" xfId="1552" hidden="1"/>
    <cellStyle name="Note 24" xfId="1710" hidden="1"/>
    <cellStyle name="Note 24" xfId="1533" hidden="1"/>
    <cellStyle name="Note 24" xfId="1750" hidden="1"/>
    <cellStyle name="Note 24" xfId="1880" hidden="1"/>
    <cellStyle name="Note 24" xfId="2038" hidden="1"/>
    <cellStyle name="Note 24" xfId="1861" hidden="1"/>
    <cellStyle name="Note 24" xfId="2077" hidden="1"/>
    <cellStyle name="Note 24" xfId="2208" hidden="1"/>
    <cellStyle name="Note 24" xfId="2368" hidden="1"/>
    <cellStyle name="Note 24" xfId="2198" hidden="1"/>
    <cellStyle name="Note 24" xfId="61176" hidden="1"/>
    <cellStyle name="Note 24" xfId="61258" hidden="1"/>
    <cellStyle name="Note 24" xfId="61342" hidden="1"/>
    <cellStyle name="Note 24" xfId="61424" hidden="1"/>
    <cellStyle name="Note 24" xfId="61507" hidden="1"/>
    <cellStyle name="Note 24" xfId="61589" hidden="1"/>
    <cellStyle name="Note 24" xfId="61340" hidden="1"/>
    <cellStyle name="Note 24" xfId="61751" hidden="1"/>
    <cellStyle name="Note 24" xfId="61833" hidden="1"/>
    <cellStyle name="Note 24" xfId="61915" hidden="1"/>
    <cellStyle name="Note 24" xfId="61999" hidden="1"/>
    <cellStyle name="Note 24" xfId="62081" hidden="1"/>
    <cellStyle name="Note 24" xfId="62163" hidden="1"/>
    <cellStyle name="Note 24" xfId="62245" hidden="1"/>
    <cellStyle name="Note 24" xfId="61997" hidden="1"/>
    <cellStyle name="Note 24" xfId="62407" hidden="1"/>
    <cellStyle name="Note 24" xfId="61171" hidden="1"/>
    <cellStyle name="Note 24" xfId="62564" hidden="1"/>
    <cellStyle name="Note 24" xfId="62648" hidden="1"/>
    <cellStyle name="Note 24" xfId="62730" hidden="1"/>
    <cellStyle name="Note 24" xfId="62812" hidden="1"/>
    <cellStyle name="Note 24" xfId="62894" hidden="1"/>
    <cellStyle name="Note 24" xfId="62646" hidden="1"/>
    <cellStyle name="Note 24" xfId="63056" hidden="1"/>
    <cellStyle name="Note 3" xfId="2391" hidden="1"/>
    <cellStyle name="Note 4" xfId="2993" hidden="1"/>
    <cellStyle name="Note 4" xfId="32382" hidden="1"/>
    <cellStyle name="Note 5" xfId="3017" hidden="1"/>
    <cellStyle name="Note 5" xfId="32406" hidden="1"/>
    <cellStyle name="Note 6" xfId="3015" hidden="1"/>
    <cellStyle name="Note 6" xfId="32404" hidden="1"/>
    <cellStyle name="Note 7" xfId="3007" hidden="1"/>
    <cellStyle name="Note 7" xfId="32396" hidden="1"/>
    <cellStyle name="Output" xfId="15" builtinId="21" customBuiltin="1"/>
    <cellStyle name="Percent 2" xfId="63159"/>
    <cellStyle name="Percent 2 2" xfId="63163"/>
    <cellStyle name="Percent 2 3" xfId="63200"/>
    <cellStyle name="Report Heading" xfId="63156"/>
    <cellStyle name="Subtitle" xfId="63168"/>
    <cellStyle name="TableHeader" xfId="63153"/>
    <cellStyle name="TableTitle" xfId="63155"/>
    <cellStyle name="Title" xfId="45" builtinId="15" hidden="1"/>
    <cellStyle name="Title" xfId="383" builtinId="15" hidden="1"/>
    <cellStyle name="Title" xfId="379" builtinId="15" hidden="1"/>
    <cellStyle name="Title" xfId="393" builtinId="15" hidden="1"/>
    <cellStyle name="Title" xfId="731" builtinId="15" hidden="1"/>
    <cellStyle name="Title" xfId="727" builtinId="15" hidden="1"/>
    <cellStyle name="Title" xfId="389" builtinId="15" hidden="1"/>
    <cellStyle name="Title" xfId="1069" builtinId="15" hidden="1"/>
    <cellStyle name="Title" xfId="1065" builtinId="15" hidden="1"/>
    <cellStyle name="Title" xfId="1073" builtinId="15" hidden="1" customBuiltin="1"/>
    <cellStyle name="Title" xfId="61165" builtinId="15" hidden="1" customBuiltin="1"/>
    <cellStyle name="Title" xfId="63138" builtinId="15" hidden="1" customBuiltin="1"/>
    <cellStyle name="Title" xfId="61175" builtinId="15" hidden="1" customBuiltin="1"/>
    <cellStyle name="Title" xfId="63144" builtinId="15" customBuiltin="1"/>
    <cellStyle name="Total" xfId="47" builtinId="25" hidden="1"/>
    <cellStyle name="Total" xfId="385" builtinId="25" hidden="1"/>
    <cellStyle name="Total" xfId="377" builtinId="25" hidden="1"/>
    <cellStyle name="Total" xfId="395" builtinId="25" hidden="1"/>
    <cellStyle name="Total" xfId="733" builtinId="25" hidden="1"/>
    <cellStyle name="Total" xfId="725" builtinId="25" hidden="1"/>
    <cellStyle name="Total" xfId="387" builtinId="25" hidden="1"/>
    <cellStyle name="Total" xfId="1071" builtinId="25" hidden="1"/>
    <cellStyle name="Total" xfId="1063" builtinId="25" hidden="1"/>
    <cellStyle name="Total" xfId="1075" builtinId="25" hidden="1" customBuiltin="1"/>
    <cellStyle name="Total" xfId="61167" builtinId="25" hidden="1" customBuiltin="1"/>
    <cellStyle name="Total" xfId="63140" builtinId="25" hidden="1" customBuiltin="1"/>
    <cellStyle name="Total" xfId="63141" builtinId="25" hidden="1" customBuiltin="1"/>
    <cellStyle name="Total" xfId="63158" builtinId="25" customBuiltin="1"/>
    <cellStyle name="Warning Text" xfId="18" builtinId="11" customBuiltin="1"/>
    <cellStyle name="콤마 [0]_ 2팀층별 " xfId="5"/>
    <cellStyle name="콤마_ 2팀층별 " xfId="6"/>
    <cellStyle name="표준_0N-HANDLING " xfId="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E41F1F"/>
      <rgbColor rgb="0000FF00"/>
      <rgbColor rgb="000000FF"/>
      <rgbColor rgb="00FFFF00"/>
      <rgbColor rgb="00FF00FF"/>
      <rgbColor rgb="0000FFFF"/>
      <rgbColor rgb="00800000"/>
      <rgbColor rgb="00008000"/>
      <rgbColor rgb="00002261"/>
      <rgbColor rgb="00808000"/>
      <rgbColor rgb="00800080"/>
      <rgbColor rgb="00008080"/>
      <rgbColor rgb="00C0C0C0"/>
      <rgbColor rgb="00808080"/>
      <rgbColor rgb="00FFE600"/>
      <rgbColor rgb="007F7E82"/>
      <rgbColor rgb="00CCCBCD"/>
      <rgbColor rgb="002C973E"/>
      <rgbColor rgb="0095CB9E"/>
      <rgbColor rgb="0091278F"/>
      <rgbColor rgb="00C893C7"/>
      <rgbColor rgb="00FFE87F"/>
      <rgbColor rgb="0000A3BB"/>
      <rgbColor rgb="007FD1DD"/>
      <rgbColor rgb="00F04C3E"/>
      <rgbColor rgb="00F7A59E"/>
      <rgbColor rgb="00F2F2F2"/>
      <rgbColor rgb="00CCCBCD"/>
      <rgbColor rgb="005F5F5F"/>
      <rgbColor rgb="0000000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E600"/>
      <color rgb="FF2E2E38"/>
      <color rgb="FFB14891"/>
      <color rgb="FF4EBEEB"/>
      <color rgb="FFFF6D00"/>
      <color rgb="FF5A0A42"/>
      <color rgb="FF1777CF"/>
      <color rgb="FF57E188"/>
      <color rgb="FF8CE8AD"/>
      <color rgb="FF18873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'---Compare options---'!$H$7</c:f>
              <c:strCache>
                <c:ptCount val="1"/>
                <c:pt idx="0">
                  <c:v>CAPEX</c:v>
                </c:pt>
              </c:strCache>
            </c:strRef>
          </c:tx>
          <c:spPr>
            <a:solidFill>
              <a:srgbClr val="FF9831"/>
            </a:solidFill>
            <a:ln w="25400">
              <a:noFill/>
              <a:prstDash val="solid"/>
            </a:ln>
            <a:effectLst/>
            <a:extLst>
              <a:ext uri="{91240B29-F687-4F45-9708-019B960494DF}">
                <a14:hiddenLine xmlns:a14="http://schemas.microsoft.com/office/drawing/2010/main" w="25400">
                  <a:solidFill>
                    <a:srgbClr val="FF9831"/>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options---'!$I$7:$AG$7</c:f>
              <c:numCache>
                <c:formatCode>#,##0</c:formatCode>
                <c:ptCount val="25"/>
                <c:pt idx="0">
                  <c:v>2.2907512607094182E-4</c:v>
                </c:pt>
                <c:pt idx="1">
                  <c:v>2.815618680336716E-5</c:v>
                </c:pt>
                <c:pt idx="2">
                  <c:v>133.90072685242694</c:v>
                </c:pt>
                <c:pt idx="3">
                  <c:v>-16.355226165617875</c:v>
                </c:pt>
                <c:pt idx="4">
                  <c:v>3.4855001753454035E-5</c:v>
                </c:pt>
                <c:pt idx="5">
                  <c:v>0.67035421404452067</c:v>
                </c:pt>
                <c:pt idx="6">
                  <c:v>2.7086513165280195</c:v>
                </c:pt>
                <c:pt idx="7">
                  <c:v>1.929058606406441</c:v>
                </c:pt>
                <c:pt idx="8">
                  <c:v>105.03460484102368</c:v>
                </c:pt>
                <c:pt idx="9">
                  <c:v>33.429964356433366</c:v>
                </c:pt>
                <c:pt idx="10">
                  <c:v>6.3642279464938372E-5</c:v>
                </c:pt>
                <c:pt idx="11">
                  <c:v>23.779566778661682</c:v>
                </c:pt>
                <c:pt idx="12">
                  <c:v>-93.229076343744993</c:v>
                </c:pt>
                <c:pt idx="13">
                  <c:v>46.747515395494759</c:v>
                </c:pt>
                <c:pt idx="14">
                  <c:v>75.243295515634955</c:v>
                </c:pt>
                <c:pt idx="15">
                  <c:v>15.890971736151725</c:v>
                </c:pt>
                <c:pt idx="16">
                  <c:v>-92.673881174049114</c:v>
                </c:pt>
                <c:pt idx="17">
                  <c:v>-2.9189821715200197</c:v>
                </c:pt>
                <c:pt idx="18">
                  <c:v>-0.86306472514799681</c:v>
                </c:pt>
                <c:pt idx="19">
                  <c:v>30.702623983886674</c:v>
                </c:pt>
                <c:pt idx="20">
                  <c:v>-17.982126422971692</c:v>
                </c:pt>
                <c:pt idx="21">
                  <c:v>15.621090640949799</c:v>
                </c:pt>
                <c:pt idx="22">
                  <c:v>5.3009803470299994</c:v>
                </c:pt>
                <c:pt idx="23">
                  <c:v>-8.1462702172480057</c:v>
                </c:pt>
                <c:pt idx="24">
                  <c:v>0.56332280222417108</c:v>
                </c:pt>
              </c:numCache>
            </c:numRef>
          </c:val>
          <c:extLst xmlns:c16r2="http://schemas.microsoft.com/office/drawing/2015/06/chart">
            <c:ext xmlns:c16="http://schemas.microsoft.com/office/drawing/2014/chart" uri="{C3380CC4-5D6E-409C-BE32-E72D297353CC}">
              <c16:uniqueId val="{00000000-F969-477F-A1A9-AADAE88FDF38}"/>
            </c:ext>
          </c:extLst>
        </c:ser>
        <c:ser>
          <c:idx val="1"/>
          <c:order val="1"/>
          <c:tx>
            <c:strRef>
              <c:f>'---Compare options---'!$H$8</c:f>
              <c:strCache>
                <c:ptCount val="1"/>
                <c:pt idx="0">
                  <c:v>FOM</c:v>
                </c:pt>
              </c:strCache>
            </c:strRef>
          </c:tx>
          <c:spPr>
            <a:solidFill>
              <a:srgbClr val="188CE5"/>
            </a:solidFill>
            <a:ln w="25400">
              <a:noFill/>
              <a:prstDash val="solid"/>
            </a:ln>
            <a:effectLst/>
            <a:extLst>
              <a:ext uri="{91240B29-F687-4F45-9708-019B960494DF}">
                <a14:hiddenLine xmlns:a14="http://schemas.microsoft.com/office/drawing/2010/main" w="25400">
                  <a:solidFill>
                    <a:srgbClr val="188CE5"/>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options---'!$I$8:$AG$8</c:f>
              <c:numCache>
                <c:formatCode>#,##0</c:formatCode>
                <c:ptCount val="25"/>
                <c:pt idx="0">
                  <c:v>4.3873501941561698E-5</c:v>
                </c:pt>
                <c:pt idx="1">
                  <c:v>4.6924273483455181E-6</c:v>
                </c:pt>
                <c:pt idx="2">
                  <c:v>8.4894788576853468</c:v>
                </c:pt>
                <c:pt idx="3">
                  <c:v>2.0329472712278367</c:v>
                </c:pt>
                <c:pt idx="4">
                  <c:v>8.1790499389171601E-6</c:v>
                </c:pt>
                <c:pt idx="5">
                  <c:v>0.14379170257784427</c:v>
                </c:pt>
                <c:pt idx="6">
                  <c:v>0.59873946397611877</c:v>
                </c:pt>
                <c:pt idx="7">
                  <c:v>0.60842104919068518</c:v>
                </c:pt>
                <c:pt idx="8">
                  <c:v>27.639665913375094</c:v>
                </c:pt>
                <c:pt idx="9">
                  <c:v>5.1575425923708824</c:v>
                </c:pt>
                <c:pt idx="10">
                  <c:v>1.6011692583560943E-5</c:v>
                </c:pt>
                <c:pt idx="11">
                  <c:v>5.3899119873004961</c:v>
                </c:pt>
                <c:pt idx="12">
                  <c:v>-23.530736270474737</c:v>
                </c:pt>
                <c:pt idx="13">
                  <c:v>10.078347953542602</c:v>
                </c:pt>
                <c:pt idx="14">
                  <c:v>11.181826538222841</c:v>
                </c:pt>
                <c:pt idx="15">
                  <c:v>9.320995106403716</c:v>
                </c:pt>
                <c:pt idx="16">
                  <c:v>-22.011504026884214</c:v>
                </c:pt>
                <c:pt idx="17">
                  <c:v>-0.44493982996186243</c:v>
                </c:pt>
                <c:pt idx="18">
                  <c:v>-0.41986464284406977</c:v>
                </c:pt>
                <c:pt idx="19">
                  <c:v>2.2945282391477377</c:v>
                </c:pt>
                <c:pt idx="20">
                  <c:v>-6.4049753822316413</c:v>
                </c:pt>
                <c:pt idx="21">
                  <c:v>4.4987356532406997</c:v>
                </c:pt>
                <c:pt idx="22">
                  <c:v>1.6368971376554109</c:v>
                </c:pt>
                <c:pt idx="23">
                  <c:v>-3.6056947576482781</c:v>
                </c:pt>
                <c:pt idx="24">
                  <c:v>0.15540823164535686</c:v>
                </c:pt>
              </c:numCache>
            </c:numRef>
          </c:val>
          <c:extLst xmlns:c16r2="http://schemas.microsoft.com/office/drawing/2015/06/chart">
            <c:ext xmlns:c16="http://schemas.microsoft.com/office/drawing/2014/chart" uri="{C3380CC4-5D6E-409C-BE32-E72D297353CC}">
              <c16:uniqueId val="{00000001-F969-477F-A1A9-AADAE88FDF38}"/>
            </c:ext>
          </c:extLst>
        </c:ser>
        <c:ser>
          <c:idx val="2"/>
          <c:order val="2"/>
          <c:tx>
            <c:strRef>
              <c:f>'---Compare options---'!$H$9</c:f>
              <c:strCache>
                <c:ptCount val="1"/>
                <c:pt idx="0">
                  <c:v>Fuel</c:v>
                </c:pt>
              </c:strCache>
            </c:strRef>
          </c:tx>
          <c:spPr>
            <a:solidFill>
              <a:srgbClr val="FF4136"/>
            </a:solidFill>
            <a:ln w="25400">
              <a:noFill/>
              <a:prstDash val="solid"/>
            </a:ln>
            <a:effectLst/>
            <a:extLst>
              <a:ext uri="{91240B29-F687-4F45-9708-019B960494DF}">
                <a14:hiddenLine xmlns:a14="http://schemas.microsoft.com/office/drawing/2010/main" w="25400">
                  <a:solidFill>
                    <a:srgbClr val="FF4136"/>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options---'!$I$9:$AG$9</c:f>
              <c:numCache>
                <c:formatCode>#,##0</c:formatCode>
                <c:ptCount val="25"/>
                <c:pt idx="0">
                  <c:v>-1.9135474227368833E-5</c:v>
                </c:pt>
                <c:pt idx="1">
                  <c:v>3.3883844974916429E-2</c:v>
                </c:pt>
                <c:pt idx="2">
                  <c:v>4.7245620780901518</c:v>
                </c:pt>
                <c:pt idx="3">
                  <c:v>4.9808042841376734</c:v>
                </c:pt>
                <c:pt idx="4">
                  <c:v>5.0773946672163435</c:v>
                </c:pt>
                <c:pt idx="5">
                  <c:v>7.1982792600747194</c:v>
                </c:pt>
                <c:pt idx="6">
                  <c:v>4.9793255536991641</c:v>
                </c:pt>
                <c:pt idx="7">
                  <c:v>5.6022879782218951</c:v>
                </c:pt>
                <c:pt idx="8">
                  <c:v>-2.4853630275640173</c:v>
                </c:pt>
                <c:pt idx="9">
                  <c:v>-6.1635395586348602</c:v>
                </c:pt>
                <c:pt idx="10">
                  <c:v>-7.0393328346868511</c:v>
                </c:pt>
                <c:pt idx="11">
                  <c:v>-4.5016504800766706</c:v>
                </c:pt>
                <c:pt idx="12">
                  <c:v>5.7310061012434304</c:v>
                </c:pt>
                <c:pt idx="13">
                  <c:v>0.93142918184027079</c:v>
                </c:pt>
                <c:pt idx="14">
                  <c:v>-8.0072234377423293</c:v>
                </c:pt>
                <c:pt idx="15">
                  <c:v>-4.7028870798846478</c:v>
                </c:pt>
                <c:pt idx="16">
                  <c:v>7.0246641601070294</c:v>
                </c:pt>
                <c:pt idx="17">
                  <c:v>4.9151543399266666</c:v>
                </c:pt>
                <c:pt idx="18">
                  <c:v>2.4921636885032057</c:v>
                </c:pt>
                <c:pt idx="19">
                  <c:v>3.8409037593996618</c:v>
                </c:pt>
                <c:pt idx="20">
                  <c:v>8.0883069841573008</c:v>
                </c:pt>
                <c:pt idx="21">
                  <c:v>3.3932980186613277</c:v>
                </c:pt>
                <c:pt idx="22">
                  <c:v>-1.6667961617138936</c:v>
                </c:pt>
                <c:pt idx="23">
                  <c:v>13.40020974597009</c:v>
                </c:pt>
                <c:pt idx="24">
                  <c:v>10.61382354419888</c:v>
                </c:pt>
              </c:numCache>
            </c:numRef>
          </c:val>
          <c:extLst xmlns:c16r2="http://schemas.microsoft.com/office/drawing/2015/06/chart">
            <c:ext xmlns:c16="http://schemas.microsoft.com/office/drawing/2014/chart" uri="{C3380CC4-5D6E-409C-BE32-E72D297353CC}">
              <c16:uniqueId val="{00000002-F969-477F-A1A9-AADAE88FDF38}"/>
            </c:ext>
          </c:extLst>
        </c:ser>
        <c:ser>
          <c:idx val="3"/>
          <c:order val="3"/>
          <c:tx>
            <c:strRef>
              <c:f>'---Compare options---'!$H$10</c:f>
              <c:strCache>
                <c:ptCount val="1"/>
                <c:pt idx="0">
                  <c:v>VOM</c:v>
                </c:pt>
              </c:strCache>
            </c:strRef>
          </c:tx>
          <c:spPr>
            <a:solidFill>
              <a:srgbClr val="87D3F2"/>
            </a:solidFill>
            <a:ln w="25400">
              <a:noFill/>
              <a:prstDash val="solid"/>
            </a:ln>
            <a:effectLst/>
            <a:extLst>
              <a:ext uri="{91240B29-F687-4F45-9708-019B960494DF}">
                <a14:hiddenLine xmlns:a14="http://schemas.microsoft.com/office/drawing/2010/main" w="25400">
                  <a:solidFill>
                    <a:srgbClr val="87D3F2"/>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options---'!$I$10:$AG$10</c:f>
              <c:numCache>
                <c:formatCode>#,##0</c:formatCode>
                <c:ptCount val="25"/>
                <c:pt idx="0">
                  <c:v>3.067612648010254E-6</c:v>
                </c:pt>
                <c:pt idx="1">
                  <c:v>8.0179628483019773E-3</c:v>
                </c:pt>
                <c:pt idx="2">
                  <c:v>0.23095390849839895</c:v>
                </c:pt>
                <c:pt idx="3">
                  <c:v>-6.7846632636850701E-2</c:v>
                </c:pt>
                <c:pt idx="4">
                  <c:v>-0.28941196154395582</c:v>
                </c:pt>
                <c:pt idx="5">
                  <c:v>0.44096812369581312</c:v>
                </c:pt>
                <c:pt idx="6">
                  <c:v>-0.21516007106303003</c:v>
                </c:pt>
                <c:pt idx="7">
                  <c:v>0.62928944130777387</c:v>
                </c:pt>
                <c:pt idx="8">
                  <c:v>-1.2067123266643029</c:v>
                </c:pt>
                <c:pt idx="9">
                  <c:v>-0.60641876939294159</c:v>
                </c:pt>
                <c:pt idx="10">
                  <c:v>-0.40895954518753569</c:v>
                </c:pt>
                <c:pt idx="11">
                  <c:v>-1.1600460002390318</c:v>
                </c:pt>
                <c:pt idx="12">
                  <c:v>-0.56151425605156691</c:v>
                </c:pt>
                <c:pt idx="13">
                  <c:v>-0.40597095976816489</c:v>
                </c:pt>
                <c:pt idx="14">
                  <c:v>-1.0137410780010978</c:v>
                </c:pt>
                <c:pt idx="15">
                  <c:v>-1.1448433560779085</c:v>
                </c:pt>
                <c:pt idx="16">
                  <c:v>-2.8993482185469474E-2</c:v>
                </c:pt>
                <c:pt idx="17">
                  <c:v>-0.18486888940579957</c:v>
                </c:pt>
                <c:pt idx="18">
                  <c:v>-6.7079694707936136E-2</c:v>
                </c:pt>
                <c:pt idx="19">
                  <c:v>-0.30690513322968038</c:v>
                </c:pt>
                <c:pt idx="20">
                  <c:v>-0.11095894862717251</c:v>
                </c:pt>
                <c:pt idx="21">
                  <c:v>-0.31425442450607077</c:v>
                </c:pt>
                <c:pt idx="22">
                  <c:v>-0.44106168577639621</c:v>
                </c:pt>
                <c:pt idx="23">
                  <c:v>0.49631428198664801</c:v>
                </c:pt>
                <c:pt idx="24">
                  <c:v>0.35777325436956015</c:v>
                </c:pt>
              </c:numCache>
            </c:numRef>
          </c:val>
          <c:extLst xmlns:c16r2="http://schemas.microsoft.com/office/drawing/2015/06/chart">
            <c:ext xmlns:c16="http://schemas.microsoft.com/office/drawing/2014/chart" uri="{C3380CC4-5D6E-409C-BE32-E72D297353CC}">
              <c16:uniqueId val="{00000003-F969-477F-A1A9-AADAE88FDF38}"/>
            </c:ext>
          </c:extLst>
        </c:ser>
        <c:ser>
          <c:idx val="4"/>
          <c:order val="4"/>
          <c:tx>
            <c:strRef>
              <c:f>'---Compare options---'!$H$11</c:f>
              <c:strCache>
                <c:ptCount val="1"/>
                <c:pt idx="0">
                  <c:v>REZ</c:v>
                </c:pt>
              </c:strCache>
            </c:strRef>
          </c:tx>
          <c:spPr>
            <a:solidFill>
              <a:srgbClr val="750E5C"/>
            </a:solidFill>
            <a:ln w="25400">
              <a:noFill/>
              <a:prstDash val="solid"/>
            </a:ln>
            <a:effectLst/>
            <a:extLst>
              <a:ext uri="{91240B29-F687-4F45-9708-019B960494DF}">
                <a14:hiddenLine xmlns:a14="http://schemas.microsoft.com/office/drawing/2010/main" w="25400">
                  <a:solidFill>
                    <a:srgbClr val="750E5C"/>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options---'!$I$11:$AG$11</c:f>
              <c:numCache>
                <c:formatCode>#,##0</c:formatCode>
                <c:ptCount val="25"/>
                <c:pt idx="0">
                  <c:v>8.7143599235353252E-6</c:v>
                </c:pt>
                <c:pt idx="1">
                  <c:v>6.854694720654505E-7</c:v>
                </c:pt>
                <c:pt idx="2">
                  <c:v>6.8426344336228055E-7</c:v>
                </c:pt>
                <c:pt idx="3">
                  <c:v>1.3277794907665112E-6</c:v>
                </c:pt>
                <c:pt idx="4">
                  <c:v>8.7564858257990065E-7</c:v>
                </c:pt>
                <c:pt idx="5">
                  <c:v>8.4832156115051856E-7</c:v>
                </c:pt>
                <c:pt idx="6">
                  <c:v>9.1573544706898016E-7</c:v>
                </c:pt>
                <c:pt idx="7">
                  <c:v>1.3395360220345825E-6</c:v>
                </c:pt>
                <c:pt idx="8">
                  <c:v>20.714205783344383</c:v>
                </c:pt>
                <c:pt idx="9">
                  <c:v>2.3073720024407578E-6</c:v>
                </c:pt>
                <c:pt idx="10">
                  <c:v>1.9505017860898643E-7</c:v>
                </c:pt>
                <c:pt idx="11">
                  <c:v>1.9590653556496254</c:v>
                </c:pt>
                <c:pt idx="12">
                  <c:v>-4.5368853327980903</c:v>
                </c:pt>
                <c:pt idx="13">
                  <c:v>3.8766017900339937</c:v>
                </c:pt>
                <c:pt idx="14">
                  <c:v>0</c:v>
                </c:pt>
                <c:pt idx="15">
                  <c:v>14.004697404334788</c:v>
                </c:pt>
                <c:pt idx="16">
                  <c:v>-1.0254426479908725</c:v>
                </c:pt>
                <c:pt idx="17">
                  <c:v>1.2890108512417925E-7</c:v>
                </c:pt>
                <c:pt idx="18">
                  <c:v>5.2888750592886503E-7</c:v>
                </c:pt>
                <c:pt idx="19">
                  <c:v>-4.1294753974154155</c:v>
                </c:pt>
                <c:pt idx="20">
                  <c:v>-1.3624708406357042</c:v>
                </c:pt>
                <c:pt idx="21">
                  <c:v>9.238800705829253E-7</c:v>
                </c:pt>
                <c:pt idx="22">
                  <c:v>3.4650662288766525</c:v>
                </c:pt>
                <c:pt idx="23">
                  <c:v>-9.1580243929886862</c:v>
                </c:pt>
                <c:pt idx="24">
                  <c:v>0.23398027735404275</c:v>
                </c:pt>
              </c:numCache>
            </c:numRef>
          </c:val>
          <c:extLst xmlns:c16r2="http://schemas.microsoft.com/office/drawing/2015/06/chart">
            <c:ext xmlns:c16="http://schemas.microsoft.com/office/drawing/2014/chart" uri="{C3380CC4-5D6E-409C-BE32-E72D297353CC}">
              <c16:uniqueId val="{00000004-F969-477F-A1A9-AADAE88FDF38}"/>
            </c:ext>
          </c:extLst>
        </c:ser>
        <c:ser>
          <c:idx val="5"/>
          <c:order val="5"/>
          <c:tx>
            <c:strRef>
              <c:f>'---Compare options---'!$H$12</c:f>
              <c:strCache>
                <c:ptCount val="1"/>
                <c:pt idx="0">
                  <c:v>USE+DSP</c:v>
                </c:pt>
              </c:strCache>
            </c:strRef>
          </c:tx>
          <c:spPr>
            <a:solidFill>
              <a:srgbClr val="C981B2"/>
            </a:solidFill>
            <a:ln w="25400">
              <a:noFill/>
              <a:prstDash val="solid"/>
            </a:ln>
            <a:effectLst/>
            <a:extLst>
              <a:ext uri="{91240B29-F687-4F45-9708-019B960494DF}">
                <a14:hiddenLine xmlns:a14="http://schemas.microsoft.com/office/drawing/2010/main" w="25400">
                  <a:solidFill>
                    <a:srgbClr val="C981B2"/>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options---'!$I$12:$AG$12</c:f>
              <c:numCache>
                <c:formatCode>#,##0</c:formatCode>
                <c:ptCount val="25"/>
                <c:pt idx="0">
                  <c:v>2.6768648078814293E-6</c:v>
                </c:pt>
                <c:pt idx="1">
                  <c:v>1.5731358425910003E-6</c:v>
                </c:pt>
                <c:pt idx="2">
                  <c:v>-0.31212668426320306</c:v>
                </c:pt>
                <c:pt idx="3">
                  <c:v>8.1771521010682768</c:v>
                </c:pt>
                <c:pt idx="4">
                  <c:v>3.9336212285854852</c:v>
                </c:pt>
                <c:pt idx="5">
                  <c:v>3.1121491369216254E-6</c:v>
                </c:pt>
                <c:pt idx="6">
                  <c:v>1.9166556691926344E-3</c:v>
                </c:pt>
                <c:pt idx="7">
                  <c:v>9.7226580722474054E-4</c:v>
                </c:pt>
                <c:pt idx="8">
                  <c:v>-2.0513716597503864</c:v>
                </c:pt>
                <c:pt idx="9">
                  <c:v>-0.30377436578438571</c:v>
                </c:pt>
                <c:pt idx="10">
                  <c:v>0.41273958615066519</c:v>
                </c:pt>
                <c:pt idx="11">
                  <c:v>-9.9501744070234058E-2</c:v>
                </c:pt>
                <c:pt idx="12">
                  <c:v>0.4512931610942742</c:v>
                </c:pt>
                <c:pt idx="13">
                  <c:v>-1.1928173129913702</c:v>
                </c:pt>
                <c:pt idx="14">
                  <c:v>0.86773040493345066</c:v>
                </c:pt>
                <c:pt idx="15">
                  <c:v>1.6861013999267307</c:v>
                </c:pt>
                <c:pt idx="16">
                  <c:v>7.4127517091593371E-7</c:v>
                </c:pt>
                <c:pt idx="17">
                  <c:v>-1.7878436975954686E-2</c:v>
                </c:pt>
                <c:pt idx="18">
                  <c:v>-0.11814710599395539</c:v>
                </c:pt>
                <c:pt idx="19">
                  <c:v>4.2506795715793126</c:v>
                </c:pt>
                <c:pt idx="20">
                  <c:v>-4.2803528416752012</c:v>
                </c:pt>
                <c:pt idx="21">
                  <c:v>0.1712274371222611</c:v>
                </c:pt>
                <c:pt idx="22">
                  <c:v>-0.14562727298073877</c:v>
                </c:pt>
                <c:pt idx="23">
                  <c:v>-0.79556720677476556</c:v>
                </c:pt>
                <c:pt idx="24">
                  <c:v>3.3358505996222835E-6</c:v>
                </c:pt>
              </c:numCache>
            </c:numRef>
          </c:val>
          <c:extLst xmlns:c16r2="http://schemas.microsoft.com/office/drawing/2015/06/chart">
            <c:ext xmlns:c16="http://schemas.microsoft.com/office/drawing/2014/chart" uri="{C3380CC4-5D6E-409C-BE32-E72D297353CC}">
              <c16:uniqueId val="{00000005-F969-477F-A1A9-AADAE88FDF38}"/>
            </c:ext>
          </c:extLst>
        </c:ser>
        <c:dLbls>
          <c:showLegendKey val="0"/>
          <c:showVal val="0"/>
          <c:showCatName val="0"/>
          <c:showSerName val="0"/>
          <c:showPercent val="0"/>
          <c:showBubbleSize val="0"/>
        </c:dLbls>
        <c:gapWidth val="150"/>
        <c:overlap val="100"/>
        <c:axId val="2006492800"/>
        <c:axId val="211784736"/>
      </c:barChart>
      <c:catAx>
        <c:axId val="2006492800"/>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2700000" spcFirstLastPara="1" vertOverflow="ellipsis"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211784736"/>
        <c:crosses val="autoZero"/>
        <c:auto val="1"/>
        <c:lblAlgn val="ctr"/>
        <c:lblOffset val="100"/>
        <c:noMultiLvlLbl val="0"/>
      </c:catAx>
      <c:valAx>
        <c:axId val="211784736"/>
        <c:scaling>
          <c:orientation val="minMax"/>
        </c:scaling>
        <c:delete val="0"/>
        <c:axPos val="l"/>
        <c:majorGridlines>
          <c:spPr>
            <a:ln w="952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Yearly gross market benefits </a:t>
                </a:r>
                <a:br>
                  <a:rPr lang="en-AU"/>
                </a:br>
                <a:r>
                  <a:rPr lang="en-AU"/>
                  <a:t>($m, discounted)</a:t>
                </a:r>
              </a:p>
            </c:rich>
          </c:tx>
          <c:layout/>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0"/>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200649280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'---Compare options---'!$H$26</c:f>
              <c:strCache>
                <c:ptCount val="1"/>
                <c:pt idx="0">
                  <c:v>Black Coal</c:v>
                </c:pt>
              </c:strCache>
            </c:strRef>
          </c:tx>
          <c:spPr>
            <a:solidFill>
              <a:srgbClr val="2E2E38"/>
            </a:solidFill>
            <a:ln>
              <a:noFill/>
              <a:prstDash val="solid"/>
            </a:ln>
            <a:effectLst/>
            <a:extLst>
              <a:ext uri="{91240B29-F687-4F45-9708-019B960494DF}">
                <a14:hiddenLine xmlns:a14="http://schemas.microsoft.com/office/drawing/2010/main">
                  <a:solidFill>
                    <a:srgbClr val="2E2E38"/>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options---'!$I$26:$AG$26</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xmlns:c16r2="http://schemas.microsoft.com/office/drawing/2015/06/chart">
            <c:ext xmlns:c16="http://schemas.microsoft.com/office/drawing/2014/chart" uri="{C3380CC4-5D6E-409C-BE32-E72D297353CC}">
              <c16:uniqueId val="{00000000-FD46-45E9-A633-889CD33D1DAE}"/>
            </c:ext>
          </c:extLst>
        </c:ser>
        <c:ser>
          <c:idx val="1"/>
          <c:order val="1"/>
          <c:tx>
            <c:strRef>
              <c:f>'---Compare options---'!$H$27</c:f>
              <c:strCache>
                <c:ptCount val="1"/>
                <c:pt idx="0">
                  <c:v>Brown Coal</c:v>
                </c:pt>
              </c:strCache>
            </c:strRef>
          </c:tx>
          <c:spPr>
            <a:solidFill>
              <a:srgbClr val="BC2F00"/>
            </a:solidFill>
            <a:ln>
              <a:noFill/>
              <a:prstDash val="solid"/>
            </a:ln>
            <a:effectLst/>
            <a:extLst>
              <a:ext uri="{91240B29-F687-4F45-9708-019B960494DF}">
                <a14:hiddenLine xmlns:a14="http://schemas.microsoft.com/office/drawing/2010/main">
                  <a:solidFill>
                    <a:srgbClr val="BC2F00"/>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options---'!$I$27:$AG$27</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xmlns:c16r2="http://schemas.microsoft.com/office/drawing/2015/06/chart">
            <c:ext xmlns:c16="http://schemas.microsoft.com/office/drawing/2014/chart" uri="{C3380CC4-5D6E-409C-BE32-E72D297353CC}">
              <c16:uniqueId val="{00000001-FD46-45E9-A633-889CD33D1DAE}"/>
            </c:ext>
          </c:extLst>
        </c:ser>
        <c:ser>
          <c:idx val="2"/>
          <c:order val="2"/>
          <c:tx>
            <c:strRef>
              <c:f>'---Compare options---'!$H$28</c:f>
              <c:strCache>
                <c:ptCount val="1"/>
                <c:pt idx="0">
                  <c:v>CCGT</c:v>
                </c:pt>
              </c:strCache>
            </c:strRef>
          </c:tx>
          <c:spPr>
            <a:solidFill>
              <a:srgbClr val="747480"/>
            </a:solidFill>
            <a:ln>
              <a:noFill/>
              <a:prstDash val="solid"/>
            </a:ln>
            <a:effectLst/>
            <a:extLst>
              <a:ext uri="{91240B29-F687-4F45-9708-019B960494DF}">
                <a14:hiddenLine xmlns:a14="http://schemas.microsoft.com/office/drawing/2010/main">
                  <a:solidFill>
                    <a:srgbClr val="747480"/>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options---'!$I$28:$AG$28</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-80.996899999999187</c:v>
                </c:pt>
                <c:pt idx="24">
                  <c:v>-80.996899999999187</c:v>
                </c:pt>
              </c:numCache>
            </c:numRef>
          </c:val>
          <c:extLst xmlns:c16r2="http://schemas.microsoft.com/office/drawing/2015/06/chart">
            <c:ext xmlns:c16="http://schemas.microsoft.com/office/drawing/2014/chart" uri="{C3380CC4-5D6E-409C-BE32-E72D297353CC}">
              <c16:uniqueId val="{00000002-FD46-45E9-A633-889CD33D1DAE}"/>
            </c:ext>
          </c:extLst>
        </c:ser>
        <c:ser>
          <c:idx val="3"/>
          <c:order val="3"/>
          <c:tx>
            <c:strRef>
              <c:f>'---Compare options---'!$H$29</c:f>
              <c:strCache>
                <c:ptCount val="1"/>
                <c:pt idx="0">
                  <c:v>Gas - Steam</c:v>
                </c:pt>
              </c:strCache>
            </c:strRef>
          </c:tx>
          <c:spPr>
            <a:solidFill>
              <a:srgbClr val="C981B2"/>
            </a:solidFill>
            <a:ln>
              <a:noFill/>
              <a:prstDash val="solid"/>
            </a:ln>
            <a:effectLst/>
            <a:extLst>
              <a:ext uri="{91240B29-F687-4F45-9708-019B960494DF}">
                <a14:hiddenLine xmlns:a14="http://schemas.microsoft.com/office/drawing/2010/main">
                  <a:solidFill>
                    <a:srgbClr val="C981B2"/>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options---'!$I$29:$AG$29</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xmlns:c16r2="http://schemas.microsoft.com/office/drawing/2015/06/chart">
            <c:ext xmlns:c16="http://schemas.microsoft.com/office/drawing/2014/chart" uri="{C3380CC4-5D6E-409C-BE32-E72D297353CC}">
              <c16:uniqueId val="{00000003-FD46-45E9-A633-889CD33D1DAE}"/>
            </c:ext>
          </c:extLst>
        </c:ser>
        <c:ser>
          <c:idx val="4"/>
          <c:order val="4"/>
          <c:tx>
            <c:strRef>
              <c:f>'---Compare options---'!$H$30</c:f>
              <c:strCache>
                <c:ptCount val="1"/>
                <c:pt idx="0">
                  <c:v>OCGT / Diesel</c:v>
                </c:pt>
              </c:strCache>
            </c:strRef>
          </c:tx>
          <c:spPr>
            <a:solidFill>
              <a:srgbClr val="C4C4CD"/>
            </a:solidFill>
            <a:ln>
              <a:noFill/>
              <a:prstDash val="solid"/>
            </a:ln>
            <a:effectLst/>
            <a:extLst>
              <a:ext uri="{91240B29-F687-4F45-9708-019B960494DF}">
                <a14:hiddenLine xmlns:a14="http://schemas.microsoft.com/office/drawing/2010/main">
                  <a:solidFill>
                    <a:srgbClr val="C4C4CD"/>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options---'!$I$30:$AG$30</c:f>
              <c:numCache>
                <c:formatCode>#,##0</c:formatCode>
                <c:ptCount val="25"/>
                <c:pt idx="0">
                  <c:v>0</c:v>
                </c:pt>
                <c:pt idx="1">
                  <c:v>0</c:v>
                </c:pt>
                <c:pt idx="2">
                  <c:v>-171.06487000000016</c:v>
                </c:pt>
                <c:pt idx="3">
                  <c:v>-100.09401999999955</c:v>
                </c:pt>
                <c:pt idx="4">
                  <c:v>-100.09401999999955</c:v>
                </c:pt>
                <c:pt idx="5">
                  <c:v>-100.09401999999955</c:v>
                </c:pt>
                <c:pt idx="6">
                  <c:v>-100.09401999999955</c:v>
                </c:pt>
                <c:pt idx="7">
                  <c:v>-100.09401999999955</c:v>
                </c:pt>
                <c:pt idx="8">
                  <c:v>-100.09401999999955</c:v>
                </c:pt>
                <c:pt idx="9">
                  <c:v>-100.09401999999955</c:v>
                </c:pt>
                <c:pt idx="10">
                  <c:v>-100.09401999999955</c:v>
                </c:pt>
                <c:pt idx="11">
                  <c:v>-100.09401999999955</c:v>
                </c:pt>
                <c:pt idx="12">
                  <c:v>-100.09401999999955</c:v>
                </c:pt>
                <c:pt idx="13">
                  <c:v>-100.09401999999955</c:v>
                </c:pt>
                <c:pt idx="14">
                  <c:v>-100.09401999999955</c:v>
                </c:pt>
                <c:pt idx="15">
                  <c:v>-133.08870000000024</c:v>
                </c:pt>
                <c:pt idx="16">
                  <c:v>-133.08870000000024</c:v>
                </c:pt>
                <c:pt idx="17">
                  <c:v>-133.08870000000024</c:v>
                </c:pt>
                <c:pt idx="18">
                  <c:v>-133.08870000000024</c:v>
                </c:pt>
                <c:pt idx="19">
                  <c:v>-257.1483790639013</c:v>
                </c:pt>
                <c:pt idx="20">
                  <c:v>-247.62107906453821</c:v>
                </c:pt>
                <c:pt idx="21">
                  <c:v>-252.2944790655456</c:v>
                </c:pt>
                <c:pt idx="22">
                  <c:v>-252.29447906800488</c:v>
                </c:pt>
                <c:pt idx="23">
                  <c:v>-317.6201390794522</c:v>
                </c:pt>
                <c:pt idx="24">
                  <c:v>-317.62013908053996</c:v>
                </c:pt>
              </c:numCache>
            </c:numRef>
          </c:val>
          <c:extLst xmlns:c16r2="http://schemas.microsoft.com/office/drawing/2015/06/chart">
            <c:ext xmlns:c16="http://schemas.microsoft.com/office/drawing/2014/chart" uri="{C3380CC4-5D6E-409C-BE32-E72D297353CC}">
              <c16:uniqueId val="{00000004-FD46-45E9-A633-889CD33D1DAE}"/>
            </c:ext>
          </c:extLst>
        </c:ser>
        <c:ser>
          <c:idx val="5"/>
          <c:order val="5"/>
          <c:tx>
            <c:strRef>
              <c:f>'---Compare options---'!$H$31</c:f>
              <c:strCache>
                <c:ptCount val="1"/>
                <c:pt idx="0">
                  <c:v>Hydro</c:v>
                </c:pt>
              </c:strCache>
            </c:strRef>
          </c:tx>
          <c:spPr>
            <a:solidFill>
              <a:srgbClr val="188CE5"/>
            </a:solidFill>
            <a:ln>
              <a:noFill/>
              <a:prstDash val="solid"/>
            </a:ln>
            <a:effectLst/>
            <a:extLst>
              <a:ext uri="{91240B29-F687-4F45-9708-019B960494DF}">
                <a14:hiddenLine xmlns:a14="http://schemas.microsoft.com/office/drawing/2010/main">
                  <a:solidFill>
                    <a:srgbClr val="188CE5"/>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options---'!$I$31:$AG$31</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xmlns:c16r2="http://schemas.microsoft.com/office/drawing/2015/06/chart">
            <c:ext xmlns:c16="http://schemas.microsoft.com/office/drawing/2014/chart" uri="{C3380CC4-5D6E-409C-BE32-E72D297353CC}">
              <c16:uniqueId val="{00000005-FD46-45E9-A633-889CD33D1DAE}"/>
            </c:ext>
          </c:extLst>
        </c:ser>
        <c:ser>
          <c:idx val="6"/>
          <c:order val="6"/>
          <c:tx>
            <c:strRef>
              <c:f>'---Compare options---'!$H$32</c:f>
              <c:strCache>
                <c:ptCount val="1"/>
                <c:pt idx="0">
                  <c:v>Wind</c:v>
                </c:pt>
              </c:strCache>
            </c:strRef>
          </c:tx>
          <c:spPr>
            <a:solidFill>
              <a:srgbClr val="168736"/>
            </a:solidFill>
            <a:ln>
              <a:noFill/>
              <a:prstDash val="solid"/>
            </a:ln>
            <a:effectLst/>
            <a:extLst>
              <a:ext uri="{91240B29-F687-4F45-9708-019B960494DF}">
                <a14:hiddenLine xmlns:a14="http://schemas.microsoft.com/office/drawing/2010/main">
                  <a:solidFill>
                    <a:srgbClr val="168736"/>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options---'!$I$32:$AG$32</c:f>
              <c:numCache>
                <c:formatCode>#,##0</c:formatCode>
                <c:ptCount val="25"/>
                <c:pt idx="0">
                  <c:v>0</c:v>
                </c:pt>
                <c:pt idx="1">
                  <c:v>0</c:v>
                </c:pt>
                <c:pt idx="2">
                  <c:v>0</c:v>
                </c:pt>
                <c:pt idx="3">
                  <c:v>0</c:v>
                </c:pt>
                <c:pt idx="4">
                  <c:v>0</c:v>
                </c:pt>
                <c:pt idx="5">
                  <c:v>0</c:v>
                </c:pt>
                <c:pt idx="6">
                  <c:v>0</c:v>
                </c:pt>
                <c:pt idx="7">
                  <c:v>-4.4917459999996936</c:v>
                </c:pt>
                <c:pt idx="8">
                  <c:v>-34.886521682970852</c:v>
                </c:pt>
                <c:pt idx="9">
                  <c:v>-38.901812024725587</c:v>
                </c:pt>
                <c:pt idx="10">
                  <c:v>-38.901917978661004</c:v>
                </c:pt>
                <c:pt idx="11">
                  <c:v>-81.035255382412288</c:v>
                </c:pt>
                <c:pt idx="12">
                  <c:v>-9.0480481797530956</c:v>
                </c:pt>
                <c:pt idx="13">
                  <c:v>-55.497736612556764</c:v>
                </c:pt>
                <c:pt idx="14">
                  <c:v>-55.497736616867769</c:v>
                </c:pt>
                <c:pt idx="15">
                  <c:v>-93.24977394589223</c:v>
                </c:pt>
                <c:pt idx="16">
                  <c:v>73.620782808782678</c:v>
                </c:pt>
                <c:pt idx="17">
                  <c:v>73.620229512311198</c:v>
                </c:pt>
                <c:pt idx="18">
                  <c:v>80.9053944997504</c:v>
                </c:pt>
                <c:pt idx="19">
                  <c:v>52.147894492783962</c:v>
                </c:pt>
                <c:pt idx="20">
                  <c:v>229.01454448515869</c:v>
                </c:pt>
                <c:pt idx="21">
                  <c:v>110.94794447903769</c:v>
                </c:pt>
                <c:pt idx="22">
                  <c:v>58.093844466908195</c:v>
                </c:pt>
                <c:pt idx="23">
                  <c:v>151.12824632702541</c:v>
                </c:pt>
                <c:pt idx="24">
                  <c:v>166.57881278928107</c:v>
                </c:pt>
              </c:numCache>
            </c:numRef>
          </c:val>
          <c:extLst xmlns:c16r2="http://schemas.microsoft.com/office/drawing/2015/06/chart">
            <c:ext xmlns:c16="http://schemas.microsoft.com/office/drawing/2014/chart" uri="{C3380CC4-5D6E-409C-BE32-E72D297353CC}">
              <c16:uniqueId val="{00000006-FD46-45E9-A633-889CD33D1DAE}"/>
            </c:ext>
          </c:extLst>
        </c:ser>
        <c:ser>
          <c:idx val="7"/>
          <c:order val="7"/>
          <c:tx>
            <c:strRef>
              <c:f>'---Compare options---'!$H$33</c:f>
              <c:strCache>
                <c:ptCount val="1"/>
                <c:pt idx="0">
                  <c:v>Solar PV</c:v>
                </c:pt>
              </c:strCache>
            </c:strRef>
          </c:tx>
          <c:spPr>
            <a:solidFill>
              <a:srgbClr val="FFB46A"/>
            </a:solidFill>
            <a:ln>
              <a:noFill/>
              <a:prstDash val="solid"/>
            </a:ln>
            <a:effectLst/>
            <a:extLst>
              <a:ext uri="{91240B29-F687-4F45-9708-019B960494DF}">
                <a14:hiddenLine xmlns:a14="http://schemas.microsoft.com/office/drawing/2010/main">
                  <a:solidFill>
                    <a:srgbClr val="FFB46A"/>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options---'!$I$33:$AG$33</c:f>
              <c:numCache>
                <c:formatCode>#,##0</c:formatCode>
                <c:ptCount val="25"/>
                <c:pt idx="0">
                  <c:v>0</c:v>
                </c:pt>
                <c:pt idx="1">
                  <c:v>0</c:v>
                </c:pt>
                <c:pt idx="2">
                  <c:v>0</c:v>
                </c:pt>
                <c:pt idx="3">
                  <c:v>3.0000000151630957E-5</c:v>
                </c:pt>
                <c:pt idx="4">
                  <c:v>3.0000000151630957E-5</c:v>
                </c:pt>
                <c:pt idx="5">
                  <c:v>-0.91991000000052736</c:v>
                </c:pt>
                <c:pt idx="6">
                  <c:v>-5.0911300000007031</c:v>
                </c:pt>
                <c:pt idx="7">
                  <c:v>-0.63578845160009223</c:v>
                </c:pt>
                <c:pt idx="8">
                  <c:v>-199.17765999999938</c:v>
                </c:pt>
                <c:pt idx="9">
                  <c:v>-198.9972600000001</c:v>
                </c:pt>
                <c:pt idx="10">
                  <c:v>-198.9972600000001</c:v>
                </c:pt>
                <c:pt idx="11">
                  <c:v>-128.8836199999987</c:v>
                </c:pt>
                <c:pt idx="12">
                  <c:v>-78.611509999998816</c:v>
                </c:pt>
                <c:pt idx="13">
                  <c:v>-78.611509999998816</c:v>
                </c:pt>
                <c:pt idx="14">
                  <c:v>-78.611509999998816</c:v>
                </c:pt>
                <c:pt idx="15">
                  <c:v>-130.09555571086457</c:v>
                </c:pt>
                <c:pt idx="16">
                  <c:v>-98.422491808592895</c:v>
                </c:pt>
                <c:pt idx="17">
                  <c:v>-98.422491820740106</c:v>
                </c:pt>
                <c:pt idx="18">
                  <c:v>-98.422491832170635</c:v>
                </c:pt>
                <c:pt idx="19">
                  <c:v>-98.422491844521574</c:v>
                </c:pt>
                <c:pt idx="20">
                  <c:v>-189.88114603816939</c:v>
                </c:pt>
                <c:pt idx="21">
                  <c:v>-189.88114604200746</c:v>
                </c:pt>
                <c:pt idx="22">
                  <c:v>-189.88114604674774</c:v>
                </c:pt>
                <c:pt idx="23">
                  <c:v>-15.207083949033404</c:v>
                </c:pt>
                <c:pt idx="24">
                  <c:v>-75.123083966300328</c:v>
                </c:pt>
              </c:numCache>
            </c:numRef>
          </c:val>
          <c:extLst xmlns:c16r2="http://schemas.microsoft.com/office/drawing/2015/06/chart">
            <c:ext xmlns:c16="http://schemas.microsoft.com/office/drawing/2014/chart" uri="{C3380CC4-5D6E-409C-BE32-E72D297353CC}">
              <c16:uniqueId val="{00000007-FD46-45E9-A633-889CD33D1DAE}"/>
            </c:ext>
          </c:extLst>
        </c:ser>
        <c:dLbls>
          <c:showLegendKey val="0"/>
          <c:showVal val="0"/>
          <c:showCatName val="0"/>
          <c:showSerName val="0"/>
          <c:showPercent val="0"/>
          <c:showBubbleSize val="0"/>
        </c:dLbls>
        <c:gapWidth val="150"/>
        <c:overlap val="100"/>
        <c:axId val="211773856"/>
        <c:axId val="211776032"/>
      </c:barChart>
      <c:lineChart>
        <c:grouping val="standard"/>
        <c:varyColors val="0"/>
        <c:ser>
          <c:idx val="8"/>
          <c:order val="8"/>
          <c:tx>
            <c:strRef>
              <c:f>'---Compare options---'!$H$34</c:f>
              <c:strCache>
                <c:ptCount val="1"/>
                <c:pt idx="0">
                  <c:v>LS Batteries</c:v>
                </c:pt>
              </c:strCache>
            </c:strRef>
          </c:tx>
          <c:spPr>
            <a:ln w="28575" cap="rnd">
              <a:solidFill>
                <a:srgbClr val="724BC3"/>
              </a:solidFill>
              <a:prstDash val="sysDot"/>
              <a:round/>
            </a:ln>
            <a:effectLst/>
          </c:spPr>
          <c:marker>
            <c:symbol val="none"/>
          </c:marker>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options---'!$I$34:$AG$34</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-15.624464999999987</c:v>
                </c:pt>
                <c:pt idx="13">
                  <c:v>-64.565939999998932</c:v>
                </c:pt>
                <c:pt idx="14">
                  <c:v>-64.565939999998932</c:v>
                </c:pt>
                <c:pt idx="15">
                  <c:v>-30.00630000000001</c:v>
                </c:pt>
                <c:pt idx="16">
                  <c:v>-30.00630000000001</c:v>
                </c:pt>
                <c:pt idx="17">
                  <c:v>-30.00630000000001</c:v>
                </c:pt>
                <c:pt idx="18">
                  <c:v>-30.00630000000001</c:v>
                </c:pt>
                <c:pt idx="19">
                  <c:v>-83.324823694289989</c:v>
                </c:pt>
                <c:pt idx="20">
                  <c:v>-153.24192284710989</c:v>
                </c:pt>
                <c:pt idx="21">
                  <c:v>-153.24191930970983</c:v>
                </c:pt>
                <c:pt idx="22">
                  <c:v>-153.24044091863448</c:v>
                </c:pt>
                <c:pt idx="23">
                  <c:v>-153.24043889561995</c:v>
                </c:pt>
                <c:pt idx="24">
                  <c:v>-153.24048089501002</c:v>
                </c:pt>
              </c:numCache>
            </c:numRef>
          </c:val>
          <c:smooth val="0"/>
          <c:extLst xmlns:c16r2="http://schemas.microsoft.com/office/drawing/2015/06/chart">
            <c:ext xmlns:c16="http://schemas.microsoft.com/office/drawing/2014/chart" uri="{C3380CC4-5D6E-409C-BE32-E72D297353CC}">
              <c16:uniqueId val="{00000008-FD46-45E9-A633-889CD33D1DAE}"/>
            </c:ext>
          </c:extLst>
        </c:ser>
        <c:ser>
          <c:idx val="9"/>
          <c:order val="9"/>
          <c:tx>
            <c:strRef>
              <c:f>'---Compare options---'!$H$35</c:f>
              <c:strCache>
                <c:ptCount val="1"/>
                <c:pt idx="0">
                  <c:v>Pumped Hydro</c:v>
                </c:pt>
              </c:strCache>
            </c:strRef>
          </c:tx>
          <c:spPr>
            <a:ln w="28575" cap="rnd">
              <a:solidFill>
                <a:srgbClr val="87D3F2"/>
              </a:solidFill>
              <a:prstDash val="sysDot"/>
              <a:round/>
            </a:ln>
            <a:effectLst/>
          </c:spPr>
          <c:marker>
            <c:symbol val="none"/>
          </c:marker>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options---'!$I$35:$AG$35</c:f>
              <c:numCache>
                <c:formatCode>#,##0</c:formatCode>
                <c:ptCount val="25"/>
                <c:pt idx="0">
                  <c:v>0</c:v>
                </c:pt>
                <c:pt idx="1">
                  <c:v>0</c:v>
                </c:pt>
                <c:pt idx="2">
                  <c:v>0</c:v>
                </c:pt>
                <c:pt idx="3">
                  <c:v>-30.268100447670008</c:v>
                </c:pt>
                <c:pt idx="4">
                  <c:v>-30.268100447910001</c:v>
                </c:pt>
                <c:pt idx="5">
                  <c:v>-30.268100448000041</c:v>
                </c:pt>
                <c:pt idx="6">
                  <c:v>-30.268100448150108</c:v>
                </c:pt>
                <c:pt idx="7">
                  <c:v>-30.26810044847025</c:v>
                </c:pt>
                <c:pt idx="8">
                  <c:v>-0.2082100000002356</c:v>
                </c:pt>
                <c:pt idx="9">
                  <c:v>-44.312200074249176</c:v>
                </c:pt>
                <c:pt idx="10">
                  <c:v>-44.312200074509292</c:v>
                </c:pt>
                <c:pt idx="11">
                  <c:v>-81.273149224751251</c:v>
                </c:pt>
                <c:pt idx="12">
                  <c:v>5.3252299257810591</c:v>
                </c:pt>
                <c:pt idx="13">
                  <c:v>5.3252299010409843</c:v>
                </c:pt>
                <c:pt idx="14">
                  <c:v>-189.34122423081044</c:v>
                </c:pt>
                <c:pt idx="15">
                  <c:v>-149.9543030024206</c:v>
                </c:pt>
                <c:pt idx="16">
                  <c:v>-52.848909999998796</c:v>
                </c:pt>
                <c:pt idx="17">
                  <c:v>-41.567249999998239</c:v>
                </c:pt>
                <c:pt idx="18">
                  <c:v>-46.781429999997272</c:v>
                </c:pt>
                <c:pt idx="19">
                  <c:v>-74.857059999994817</c:v>
                </c:pt>
                <c:pt idx="20">
                  <c:v>-50.409009999997579</c:v>
                </c:pt>
                <c:pt idx="21">
                  <c:v>-50.409009999997579</c:v>
                </c:pt>
                <c:pt idx="22">
                  <c:v>-50.409009999997579</c:v>
                </c:pt>
                <c:pt idx="23">
                  <c:v>4.7000799999987066</c:v>
                </c:pt>
                <c:pt idx="24">
                  <c:v>-3.5494799999996758</c:v>
                </c:pt>
              </c:numCache>
            </c:numRef>
          </c:val>
          <c:smooth val="0"/>
          <c:extLst xmlns:c16r2="http://schemas.microsoft.com/office/drawing/2015/06/chart">
            <c:ext xmlns:c16="http://schemas.microsoft.com/office/drawing/2014/chart" uri="{C3380CC4-5D6E-409C-BE32-E72D297353CC}">
              <c16:uniqueId val="{00000009-FD46-45E9-A633-889CD33D1DAE}"/>
            </c:ext>
          </c:extLst>
        </c:ser>
        <c:dLbls>
          <c:showLegendKey val="0"/>
          <c:showVal val="0"/>
          <c:showCatName val="0"/>
          <c:showSerName val="0"/>
          <c:showPercent val="0"/>
          <c:showBubbleSize val="0"/>
        </c:dLbls>
        <c:marker val="1"/>
        <c:smooth val="0"/>
        <c:axId val="211773856"/>
        <c:axId val="211776032"/>
      </c:lineChart>
      <c:catAx>
        <c:axId val="211773856"/>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2700000" spcFirstLastPara="1" vertOverflow="ellipsis"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211776032"/>
        <c:crosses val="autoZero"/>
        <c:auto val="1"/>
        <c:lblAlgn val="ctr"/>
        <c:lblOffset val="100"/>
        <c:noMultiLvlLbl val="0"/>
      </c:catAx>
      <c:valAx>
        <c:axId val="211776032"/>
        <c:scaling>
          <c:orientation val="minMax"/>
        </c:scaling>
        <c:delete val="0"/>
        <c:axPos val="l"/>
        <c:majorGridlines>
          <c:spPr>
            <a:ln w="317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Capacity difference (MW)</a:t>
                </a:r>
              </a:p>
            </c:rich>
          </c:tx>
          <c:layout/>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1"/>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21177385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'---Compare options---'!$H$45</c:f>
              <c:strCache>
                <c:ptCount val="1"/>
                <c:pt idx="0">
                  <c:v>Black Coal</c:v>
                </c:pt>
              </c:strCache>
            </c:strRef>
          </c:tx>
          <c:spPr>
            <a:solidFill>
              <a:srgbClr val="2E2E38"/>
            </a:solidFill>
            <a:ln w="25400">
              <a:noFill/>
              <a:prstDash val="solid"/>
            </a:ln>
            <a:effectLst/>
            <a:extLst>
              <a:ext uri="{91240B29-F687-4F45-9708-019B960494DF}">
                <a14:hiddenLine xmlns:a14="http://schemas.microsoft.com/office/drawing/2010/main" w="25400">
                  <a:solidFill>
                    <a:srgbClr val="2E2E38"/>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options---'!$I$45:$AG$45</c:f>
              <c:numCache>
                <c:formatCode>#,##0</c:formatCode>
                <c:ptCount val="25"/>
                <c:pt idx="0">
                  <c:v>-3.9999998989515007E-4</c:v>
                </c:pt>
                <c:pt idx="1">
                  <c:v>-1.3395000000018626</c:v>
                </c:pt>
                <c:pt idx="2">
                  <c:v>14.902000000001863</c:v>
                </c:pt>
                <c:pt idx="3">
                  <c:v>52.661999999996624</c:v>
                </c:pt>
                <c:pt idx="4">
                  <c:v>132.95780000000377</c:v>
                </c:pt>
                <c:pt idx="5">
                  <c:v>58.104199999987031</c:v>
                </c:pt>
                <c:pt idx="6">
                  <c:v>29.969899999981862</c:v>
                </c:pt>
                <c:pt idx="7">
                  <c:v>57.959599999900092</c:v>
                </c:pt>
                <c:pt idx="8">
                  <c:v>971.01069999999891</c:v>
                </c:pt>
                <c:pt idx="9">
                  <c:v>802.30430000001797</c:v>
                </c:pt>
                <c:pt idx="10">
                  <c:v>694.40140000000247</c:v>
                </c:pt>
                <c:pt idx="11">
                  <c:v>646.07499999999709</c:v>
                </c:pt>
                <c:pt idx="12">
                  <c:v>491.94570000000385</c:v>
                </c:pt>
                <c:pt idx="13">
                  <c:v>470.54810000000725</c:v>
                </c:pt>
                <c:pt idx="14">
                  <c:v>497.35389999999461</c:v>
                </c:pt>
                <c:pt idx="15">
                  <c:v>457.27610000000277</c:v>
                </c:pt>
                <c:pt idx="16">
                  <c:v>3.9288000000015018</c:v>
                </c:pt>
                <c:pt idx="17">
                  <c:v>21.436199999996461</c:v>
                </c:pt>
                <c:pt idx="18">
                  <c:v>-54.687300000005052</c:v>
                </c:pt>
                <c:pt idx="19">
                  <c:v>142.64250000000175</c:v>
                </c:pt>
                <c:pt idx="20">
                  <c:v>-96.817900000009104</c:v>
                </c:pt>
                <c:pt idx="21">
                  <c:v>27.086599999995087</c:v>
                </c:pt>
                <c:pt idx="22">
                  <c:v>96.388499999997293</c:v>
                </c:pt>
                <c:pt idx="23">
                  <c:v>17.978699999999662</c:v>
                </c:pt>
                <c:pt idx="24">
                  <c:v>35.361400000016147</c:v>
                </c:pt>
              </c:numCache>
            </c:numRef>
          </c:val>
          <c:extLst xmlns:c16r2="http://schemas.microsoft.com/office/drawing/2015/06/chart">
            <c:ext xmlns:c16="http://schemas.microsoft.com/office/drawing/2014/chart" uri="{C3380CC4-5D6E-409C-BE32-E72D297353CC}">
              <c16:uniqueId val="{00000000-8C17-4F86-8FA0-0FA40B9E2622}"/>
            </c:ext>
          </c:extLst>
        </c:ser>
        <c:ser>
          <c:idx val="1"/>
          <c:order val="1"/>
          <c:tx>
            <c:strRef>
              <c:f>'---Compare options---'!$H$46</c:f>
              <c:strCache>
                <c:ptCount val="1"/>
                <c:pt idx="0">
                  <c:v>Brown Coal</c:v>
                </c:pt>
              </c:strCache>
            </c:strRef>
          </c:tx>
          <c:spPr>
            <a:solidFill>
              <a:srgbClr val="BC2F00"/>
            </a:solidFill>
            <a:ln w="25400">
              <a:noFill/>
              <a:prstDash val="solid"/>
            </a:ln>
            <a:effectLst/>
            <a:extLst>
              <a:ext uri="{91240B29-F687-4F45-9708-019B960494DF}">
                <a14:hiddenLine xmlns:a14="http://schemas.microsoft.com/office/drawing/2010/main" w="25400">
                  <a:solidFill>
                    <a:srgbClr val="BC2F00"/>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options---'!$I$46:$AG$46</c:f>
              <c:numCache>
                <c:formatCode>#,##0</c:formatCode>
                <c:ptCount val="25"/>
                <c:pt idx="0">
                  <c:v>0</c:v>
                </c:pt>
                <c:pt idx="1">
                  <c:v>0</c:v>
                </c:pt>
                <c:pt idx="2">
                  <c:v>-15.629999999997381</c:v>
                </c:pt>
                <c:pt idx="3">
                  <c:v>-9.2299999999959255</c:v>
                </c:pt>
                <c:pt idx="4">
                  <c:v>-18.5879999999961</c:v>
                </c:pt>
                <c:pt idx="5">
                  <c:v>-1.1269999999931315</c:v>
                </c:pt>
                <c:pt idx="6">
                  <c:v>0</c:v>
                </c:pt>
                <c:pt idx="7">
                  <c:v>0</c:v>
                </c:pt>
                <c:pt idx="8">
                  <c:v>7.2260000000023865</c:v>
                </c:pt>
                <c:pt idx="9">
                  <c:v>14.10399999999936</c:v>
                </c:pt>
                <c:pt idx="10">
                  <c:v>9.75</c:v>
                </c:pt>
                <c:pt idx="11">
                  <c:v>9.5830000000059954</c:v>
                </c:pt>
                <c:pt idx="12">
                  <c:v>13.773000000001048</c:v>
                </c:pt>
                <c:pt idx="13">
                  <c:v>12.080000000001746</c:v>
                </c:pt>
                <c:pt idx="14">
                  <c:v>3.3150000000023283</c:v>
                </c:pt>
                <c:pt idx="15">
                  <c:v>26.200599999996484</c:v>
                </c:pt>
                <c:pt idx="16">
                  <c:v>16.746099999996659</c:v>
                </c:pt>
                <c:pt idx="17">
                  <c:v>11.123999999988882</c:v>
                </c:pt>
                <c:pt idx="18">
                  <c:v>48.998700000101962</c:v>
                </c:pt>
                <c:pt idx="19">
                  <c:v>29.233199999900535</c:v>
                </c:pt>
                <c:pt idx="20">
                  <c:v>27.117799999999988</c:v>
                </c:pt>
                <c:pt idx="21">
                  <c:v>36.990499999999884</c:v>
                </c:pt>
                <c:pt idx="22">
                  <c:v>62.961299999999028</c:v>
                </c:pt>
                <c:pt idx="23">
                  <c:v>9.1933000000026368</c:v>
                </c:pt>
                <c:pt idx="24">
                  <c:v>19.993200000000797</c:v>
                </c:pt>
              </c:numCache>
            </c:numRef>
          </c:val>
          <c:extLst xmlns:c16r2="http://schemas.microsoft.com/office/drawing/2015/06/chart">
            <c:ext xmlns:c16="http://schemas.microsoft.com/office/drawing/2014/chart" uri="{C3380CC4-5D6E-409C-BE32-E72D297353CC}">
              <c16:uniqueId val="{00000001-8C17-4F86-8FA0-0FA40B9E2622}"/>
            </c:ext>
          </c:extLst>
        </c:ser>
        <c:ser>
          <c:idx val="2"/>
          <c:order val="2"/>
          <c:tx>
            <c:strRef>
              <c:f>'---Compare options---'!$H$47</c:f>
              <c:strCache>
                <c:ptCount val="1"/>
                <c:pt idx="0">
                  <c:v>CCGT</c:v>
                </c:pt>
              </c:strCache>
            </c:strRef>
          </c:tx>
          <c:spPr>
            <a:solidFill>
              <a:srgbClr val="747480"/>
            </a:solidFill>
            <a:ln w="25400">
              <a:noFill/>
              <a:prstDash val="solid"/>
            </a:ln>
            <a:effectLst/>
            <a:extLst>
              <a:ext uri="{91240B29-F687-4F45-9708-019B960494DF}">
                <a14:hiddenLine xmlns:a14="http://schemas.microsoft.com/office/drawing/2010/main" w="25400">
                  <a:solidFill>
                    <a:srgbClr val="747480"/>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options---'!$I$47:$AG$47</c:f>
              <c:numCache>
                <c:formatCode>#,##0</c:formatCode>
                <c:ptCount val="25"/>
                <c:pt idx="0">
                  <c:v>2.0720673092000652E-5</c:v>
                </c:pt>
                <c:pt idx="1">
                  <c:v>-3.4043559026031289E-5</c:v>
                </c:pt>
                <c:pt idx="2">
                  <c:v>-10.416940761976548</c:v>
                </c:pt>
                <c:pt idx="3">
                  <c:v>-11.688047303144231</c:v>
                </c:pt>
                <c:pt idx="4">
                  <c:v>-44.12621900025988</c:v>
                </c:pt>
                <c:pt idx="5">
                  <c:v>-30.771585244327071</c:v>
                </c:pt>
                <c:pt idx="6">
                  <c:v>-9.5803833860845771</c:v>
                </c:pt>
                <c:pt idx="7">
                  <c:v>-9.1382114557245586</c:v>
                </c:pt>
                <c:pt idx="8">
                  <c:v>-203.17099792214685</c:v>
                </c:pt>
                <c:pt idx="9">
                  <c:v>-66.402765957648626</c:v>
                </c:pt>
                <c:pt idx="10">
                  <c:v>-10.515612696446624</c:v>
                </c:pt>
                <c:pt idx="11">
                  <c:v>-3.6245753981347661E-2</c:v>
                </c:pt>
                <c:pt idx="12">
                  <c:v>-161.18783311581501</c:v>
                </c:pt>
                <c:pt idx="13">
                  <c:v>-45.136958923480051</c:v>
                </c:pt>
                <c:pt idx="14">
                  <c:v>132.50966591753786</c:v>
                </c:pt>
                <c:pt idx="15">
                  <c:v>252.02172192794023</c:v>
                </c:pt>
                <c:pt idx="16">
                  <c:v>46.18540319380736</c:v>
                </c:pt>
                <c:pt idx="17">
                  <c:v>30.373677208719528</c:v>
                </c:pt>
                <c:pt idx="18">
                  <c:v>10.820054340496426</c:v>
                </c:pt>
                <c:pt idx="19">
                  <c:v>88.315439190075267</c:v>
                </c:pt>
                <c:pt idx="20">
                  <c:v>-36.846037676625201</c:v>
                </c:pt>
                <c:pt idx="21">
                  <c:v>37.490560303975144</c:v>
                </c:pt>
                <c:pt idx="22">
                  <c:v>53.488648140659279</c:v>
                </c:pt>
                <c:pt idx="23">
                  <c:v>-512.1453042688554</c:v>
                </c:pt>
                <c:pt idx="24">
                  <c:v>-493.83298317799563</c:v>
                </c:pt>
              </c:numCache>
            </c:numRef>
          </c:val>
          <c:extLst xmlns:c16r2="http://schemas.microsoft.com/office/drawing/2015/06/chart">
            <c:ext xmlns:c16="http://schemas.microsoft.com/office/drawing/2014/chart" uri="{C3380CC4-5D6E-409C-BE32-E72D297353CC}">
              <c16:uniqueId val="{00000002-8C17-4F86-8FA0-0FA40B9E2622}"/>
            </c:ext>
          </c:extLst>
        </c:ser>
        <c:ser>
          <c:idx val="3"/>
          <c:order val="3"/>
          <c:tx>
            <c:strRef>
              <c:f>'---Compare options---'!$H$48</c:f>
              <c:strCache>
                <c:ptCount val="1"/>
                <c:pt idx="0">
                  <c:v>Gas - Steam</c:v>
                </c:pt>
              </c:strCache>
            </c:strRef>
          </c:tx>
          <c:spPr>
            <a:solidFill>
              <a:srgbClr val="C981B2"/>
            </a:solidFill>
            <a:ln w="25400">
              <a:noFill/>
              <a:prstDash val="solid"/>
            </a:ln>
            <a:effectLst/>
            <a:extLst>
              <a:ext uri="{91240B29-F687-4F45-9708-019B960494DF}">
                <a14:hiddenLine xmlns:a14="http://schemas.microsoft.com/office/drawing/2010/main" w="25400">
                  <a:solidFill>
                    <a:srgbClr val="C981B2"/>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options---'!$I$48:$AG$48</c:f>
              <c:numCache>
                <c:formatCode>#,##0</c:formatCode>
                <c:ptCount val="25"/>
                <c:pt idx="0">
                  <c:v>-3.4999999911633495E-6</c:v>
                </c:pt>
                <c:pt idx="1">
                  <c:v>-4.3430000000086011E-2</c:v>
                </c:pt>
                <c:pt idx="2">
                  <c:v>0.36935600000100521</c:v>
                </c:pt>
                <c:pt idx="3">
                  <c:v>-2.4243870000002019</c:v>
                </c:pt>
                <c:pt idx="4">
                  <c:v>-2.6481560000000002</c:v>
                </c:pt>
                <c:pt idx="5">
                  <c:v>0.22837100000000277</c:v>
                </c:pt>
                <c:pt idx="6">
                  <c:v>-0.19968799999999831</c:v>
                </c:pt>
                <c:pt idx="7">
                  <c:v>-0.57917700000010086</c:v>
                </c:pt>
                <c:pt idx="8">
                  <c:v>-1.813918999999899</c:v>
                </c:pt>
                <c:pt idx="9">
                  <c:v>-1.5711030000000008</c:v>
                </c:pt>
                <c:pt idx="10">
                  <c:v>2.0070999999902028E-2</c:v>
                </c:pt>
                <c:pt idx="11">
                  <c:v>-14.191160000001005</c:v>
                </c:pt>
                <c:pt idx="12">
                  <c:v>-12.262019999999012</c:v>
                </c:pt>
                <c:pt idx="13">
                  <c:v>-10.482490000000041</c:v>
                </c:pt>
                <c:pt idx="14">
                  <c:v>0.34496000000100935</c:v>
                </c:pt>
                <c:pt idx="15">
                  <c:v>-8.0741199999999935</c:v>
                </c:pt>
                <c:pt idx="16">
                  <c:v>-9.3597599999989711</c:v>
                </c:pt>
                <c:pt idx="17">
                  <c:v>-7.9436600000000226</c:v>
                </c:pt>
                <c:pt idx="18">
                  <c:v>-1.7318500000000085</c:v>
                </c:pt>
                <c:pt idx="19">
                  <c:v>-11.487500000000068</c:v>
                </c:pt>
                <c:pt idx="20">
                  <c:v>-14.323599999999942</c:v>
                </c:pt>
                <c:pt idx="21">
                  <c:v>-9.4178000000000566</c:v>
                </c:pt>
                <c:pt idx="22">
                  <c:v>3.9045599999989804</c:v>
                </c:pt>
                <c:pt idx="23">
                  <c:v>-1.5201299999999947</c:v>
                </c:pt>
                <c:pt idx="24">
                  <c:v>5.8330300000000079</c:v>
                </c:pt>
              </c:numCache>
            </c:numRef>
          </c:val>
          <c:extLst xmlns:c16r2="http://schemas.microsoft.com/office/drawing/2015/06/chart">
            <c:ext xmlns:c16="http://schemas.microsoft.com/office/drawing/2014/chart" uri="{C3380CC4-5D6E-409C-BE32-E72D297353CC}">
              <c16:uniqueId val="{00000003-8C17-4F86-8FA0-0FA40B9E2622}"/>
            </c:ext>
          </c:extLst>
        </c:ser>
        <c:ser>
          <c:idx val="4"/>
          <c:order val="4"/>
          <c:tx>
            <c:strRef>
              <c:f>'---Compare options---'!$H$49</c:f>
              <c:strCache>
                <c:ptCount val="1"/>
                <c:pt idx="0">
                  <c:v>OCGT / Diesel</c:v>
                </c:pt>
              </c:strCache>
            </c:strRef>
          </c:tx>
          <c:spPr>
            <a:solidFill>
              <a:srgbClr val="C4C4CD"/>
            </a:solidFill>
            <a:ln w="25400">
              <a:noFill/>
              <a:prstDash val="solid"/>
            </a:ln>
            <a:effectLst/>
            <a:extLst>
              <a:ext uri="{91240B29-F687-4F45-9708-019B960494DF}">
                <a14:hiddenLine xmlns:a14="http://schemas.microsoft.com/office/drawing/2010/main" w="25400">
                  <a:solidFill>
                    <a:srgbClr val="C4C4CD"/>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options---'!$I$49:$AG$49</c:f>
              <c:numCache>
                <c:formatCode>#,##0</c:formatCode>
                <c:ptCount val="25"/>
                <c:pt idx="0">
                  <c:v>-2.9799160003562974E-5</c:v>
                </c:pt>
                <c:pt idx="1">
                  <c:v>-3.6704703546774908E-5</c:v>
                </c:pt>
                <c:pt idx="2">
                  <c:v>-0.10204079981784275</c:v>
                </c:pt>
                <c:pt idx="3">
                  <c:v>-2.0690478949140072</c:v>
                </c:pt>
                <c:pt idx="4">
                  <c:v>-1.4997053122021669</c:v>
                </c:pt>
                <c:pt idx="5">
                  <c:v>3.248748899920173E-2</c:v>
                </c:pt>
                <c:pt idx="6">
                  <c:v>-7.2905738036901369E-2</c:v>
                </c:pt>
                <c:pt idx="7">
                  <c:v>-0.54395504354285862</c:v>
                </c:pt>
                <c:pt idx="8">
                  <c:v>-0.58310957696025412</c:v>
                </c:pt>
                <c:pt idx="9">
                  <c:v>4.6283862982591017E-2</c:v>
                </c:pt>
                <c:pt idx="10">
                  <c:v>-0.45665096305910424</c:v>
                </c:pt>
                <c:pt idx="11">
                  <c:v>-13.761178330471353</c:v>
                </c:pt>
                <c:pt idx="12">
                  <c:v>-57.28280414061885</c:v>
                </c:pt>
                <c:pt idx="13">
                  <c:v>-52.100711643399677</c:v>
                </c:pt>
                <c:pt idx="14">
                  <c:v>-23.453068866174021</c:v>
                </c:pt>
                <c:pt idx="15">
                  <c:v>-132.9756534265407</c:v>
                </c:pt>
                <c:pt idx="16">
                  <c:v>-169.79722096560454</c:v>
                </c:pt>
                <c:pt idx="17">
                  <c:v>-123.00182476284135</c:v>
                </c:pt>
                <c:pt idx="18">
                  <c:v>-60.20802976313189</c:v>
                </c:pt>
                <c:pt idx="19">
                  <c:v>-154.57409367462515</c:v>
                </c:pt>
                <c:pt idx="20">
                  <c:v>-158.73492140101416</c:v>
                </c:pt>
                <c:pt idx="21">
                  <c:v>-111.61400378503276</c:v>
                </c:pt>
                <c:pt idx="22">
                  <c:v>-9.0762457643982088</c:v>
                </c:pt>
                <c:pt idx="23">
                  <c:v>-64.488360466376434</c:v>
                </c:pt>
                <c:pt idx="24">
                  <c:v>-21.118691865260189</c:v>
                </c:pt>
              </c:numCache>
            </c:numRef>
          </c:val>
          <c:extLst xmlns:c16r2="http://schemas.microsoft.com/office/drawing/2015/06/chart">
            <c:ext xmlns:c16="http://schemas.microsoft.com/office/drawing/2014/chart" uri="{C3380CC4-5D6E-409C-BE32-E72D297353CC}">
              <c16:uniqueId val="{00000004-8C17-4F86-8FA0-0FA40B9E2622}"/>
            </c:ext>
          </c:extLst>
        </c:ser>
        <c:ser>
          <c:idx val="5"/>
          <c:order val="5"/>
          <c:tx>
            <c:strRef>
              <c:f>'---Compare options---'!$H$50</c:f>
              <c:strCache>
                <c:ptCount val="1"/>
                <c:pt idx="0">
                  <c:v>Hydro</c:v>
                </c:pt>
              </c:strCache>
            </c:strRef>
          </c:tx>
          <c:spPr>
            <a:solidFill>
              <a:srgbClr val="188CE5"/>
            </a:solidFill>
            <a:ln w="25400">
              <a:noFill/>
              <a:prstDash val="solid"/>
            </a:ln>
            <a:effectLst/>
            <a:extLst>
              <a:ext uri="{91240B29-F687-4F45-9708-019B960494DF}">
                <a14:hiddenLine xmlns:a14="http://schemas.microsoft.com/office/drawing/2010/main" w="25400">
                  <a:solidFill>
                    <a:srgbClr val="188CE5"/>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options---'!$I$50:$AG$50</c:f>
              <c:numCache>
                <c:formatCode>#,##0</c:formatCode>
                <c:ptCount val="25"/>
                <c:pt idx="0">
                  <c:v>9.4999999419087544E-5</c:v>
                </c:pt>
                <c:pt idx="1">
                  <c:v>0.69805099999939557</c:v>
                </c:pt>
                <c:pt idx="2">
                  <c:v>24.009507999997368</c:v>
                </c:pt>
                <c:pt idx="3">
                  <c:v>15.267583999997441</c:v>
                </c:pt>
                <c:pt idx="4">
                  <c:v>17.194109999996726</c:v>
                </c:pt>
                <c:pt idx="5">
                  <c:v>11.486854999997377</c:v>
                </c:pt>
                <c:pt idx="6">
                  <c:v>-1.8269749999944906</c:v>
                </c:pt>
                <c:pt idx="7">
                  <c:v>7.4129839999986871</c:v>
                </c:pt>
                <c:pt idx="8">
                  <c:v>1.2300150000010035</c:v>
                </c:pt>
                <c:pt idx="9">
                  <c:v>-5.319389999996929</c:v>
                </c:pt>
                <c:pt idx="10">
                  <c:v>7.2854359999982989</c:v>
                </c:pt>
                <c:pt idx="11">
                  <c:v>1.7961820000018633</c:v>
                </c:pt>
                <c:pt idx="12">
                  <c:v>-16.044815000004746</c:v>
                </c:pt>
                <c:pt idx="13">
                  <c:v>8.5914589999993041</c:v>
                </c:pt>
                <c:pt idx="14">
                  <c:v>-18.095030000000406</c:v>
                </c:pt>
                <c:pt idx="15">
                  <c:v>-0.62679700000080629</c:v>
                </c:pt>
                <c:pt idx="16">
                  <c:v>2.0228329999990819</c:v>
                </c:pt>
                <c:pt idx="17">
                  <c:v>3.7766880000017409</c:v>
                </c:pt>
                <c:pt idx="18">
                  <c:v>-3.547218999996403</c:v>
                </c:pt>
                <c:pt idx="19">
                  <c:v>13.818624999999884</c:v>
                </c:pt>
                <c:pt idx="20">
                  <c:v>7.0637140000035288</c:v>
                </c:pt>
                <c:pt idx="21">
                  <c:v>4.587349000001268</c:v>
                </c:pt>
                <c:pt idx="22">
                  <c:v>-11.085595000004105</c:v>
                </c:pt>
                <c:pt idx="23">
                  <c:v>10.386617999996815</c:v>
                </c:pt>
                <c:pt idx="24">
                  <c:v>2.0649740000008023</c:v>
                </c:pt>
              </c:numCache>
            </c:numRef>
          </c:val>
          <c:extLst xmlns:c16r2="http://schemas.microsoft.com/office/drawing/2015/06/chart">
            <c:ext xmlns:c16="http://schemas.microsoft.com/office/drawing/2014/chart" uri="{C3380CC4-5D6E-409C-BE32-E72D297353CC}">
              <c16:uniqueId val="{00000005-8C17-4F86-8FA0-0FA40B9E2622}"/>
            </c:ext>
          </c:extLst>
        </c:ser>
        <c:ser>
          <c:idx val="6"/>
          <c:order val="6"/>
          <c:tx>
            <c:strRef>
              <c:f>'---Compare options---'!$H$51</c:f>
              <c:strCache>
                <c:ptCount val="1"/>
                <c:pt idx="0">
                  <c:v>Wind</c:v>
                </c:pt>
              </c:strCache>
            </c:strRef>
          </c:tx>
          <c:spPr>
            <a:solidFill>
              <a:srgbClr val="168736"/>
            </a:solidFill>
            <a:ln w="25400">
              <a:noFill/>
              <a:prstDash val="solid"/>
            </a:ln>
            <a:effectLst/>
            <a:extLst>
              <a:ext uri="{91240B29-F687-4F45-9708-019B960494DF}">
                <a14:hiddenLine xmlns:a14="http://schemas.microsoft.com/office/drawing/2010/main" w="25400">
                  <a:solidFill>
                    <a:srgbClr val="168736"/>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options---'!$I$51:$AG$51</c:f>
              <c:numCache>
                <c:formatCode>#,##0</c:formatCode>
                <c:ptCount val="25"/>
                <c:pt idx="0">
                  <c:v>-1.8884369637817144E-4</c:v>
                </c:pt>
                <c:pt idx="1">
                  <c:v>-4.4317382707959041E-4</c:v>
                </c:pt>
                <c:pt idx="2">
                  <c:v>74.022348279468133</c:v>
                </c:pt>
                <c:pt idx="3">
                  <c:v>71.56778386973383</c:v>
                </c:pt>
                <c:pt idx="4">
                  <c:v>54.528975211444049</c:v>
                </c:pt>
                <c:pt idx="5">
                  <c:v>81.432163368859619</c:v>
                </c:pt>
                <c:pt idx="6">
                  <c:v>128.46820892887627</c:v>
                </c:pt>
                <c:pt idx="7">
                  <c:v>21.483292003256793</c:v>
                </c:pt>
                <c:pt idx="8">
                  <c:v>-68.706441113405162</c:v>
                </c:pt>
                <c:pt idx="9">
                  <c:v>-57.757852107250073</c:v>
                </c:pt>
                <c:pt idx="10">
                  <c:v>18.216458059454453</c:v>
                </c:pt>
                <c:pt idx="11">
                  <c:v>-119.328379402461</c:v>
                </c:pt>
                <c:pt idx="12">
                  <c:v>105.74372926053184</c:v>
                </c:pt>
                <c:pt idx="13">
                  <c:v>-5.446451864001574</c:v>
                </c:pt>
                <c:pt idx="14">
                  <c:v>-296.18725817301311</c:v>
                </c:pt>
                <c:pt idx="15">
                  <c:v>-58.183361139570479</c:v>
                </c:pt>
                <c:pt idx="16">
                  <c:v>475.13661661965307</c:v>
                </c:pt>
                <c:pt idx="17">
                  <c:v>465.85548577297595</c:v>
                </c:pt>
                <c:pt idx="18">
                  <c:v>393.4872193178162</c:v>
                </c:pt>
                <c:pt idx="19">
                  <c:v>299.36655676698138</c:v>
                </c:pt>
                <c:pt idx="20">
                  <c:v>833.61516382971604</c:v>
                </c:pt>
                <c:pt idx="21">
                  <c:v>601.37198528762383</c:v>
                </c:pt>
                <c:pt idx="22">
                  <c:v>386.41646793139807</c:v>
                </c:pt>
                <c:pt idx="23">
                  <c:v>710.25934354373021</c:v>
                </c:pt>
                <c:pt idx="24">
                  <c:v>745.20042050279153</c:v>
                </c:pt>
              </c:numCache>
            </c:numRef>
          </c:val>
          <c:extLst xmlns:c16r2="http://schemas.microsoft.com/office/drawing/2015/06/chart">
            <c:ext xmlns:c16="http://schemas.microsoft.com/office/drawing/2014/chart" uri="{C3380CC4-5D6E-409C-BE32-E72D297353CC}">
              <c16:uniqueId val="{00000006-8C17-4F86-8FA0-0FA40B9E2622}"/>
            </c:ext>
          </c:extLst>
        </c:ser>
        <c:ser>
          <c:idx val="7"/>
          <c:order val="7"/>
          <c:tx>
            <c:strRef>
              <c:f>'---Compare options---'!$H$52</c:f>
              <c:strCache>
                <c:ptCount val="1"/>
                <c:pt idx="0">
                  <c:v>Solar PV</c:v>
                </c:pt>
              </c:strCache>
            </c:strRef>
          </c:tx>
          <c:spPr>
            <a:solidFill>
              <a:srgbClr val="FFB46A"/>
            </a:solidFill>
            <a:ln w="25400">
              <a:noFill/>
              <a:prstDash val="solid"/>
            </a:ln>
            <a:effectLst/>
            <a:extLst>
              <a:ext uri="{91240B29-F687-4F45-9708-019B960494DF}">
                <a14:hiddenLine xmlns:a14="http://schemas.microsoft.com/office/drawing/2010/main" w="25400">
                  <a:solidFill>
                    <a:srgbClr val="FFB46A"/>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options---'!$I$52:$AG$52</c:f>
              <c:numCache>
                <c:formatCode>#,##0</c:formatCode>
                <c:ptCount val="25"/>
                <c:pt idx="0">
                  <c:v>1.8554679521912476E-2</c:v>
                </c:pt>
                <c:pt idx="1">
                  <c:v>-6.4100701387360459E-2</c:v>
                </c:pt>
                <c:pt idx="2">
                  <c:v>41.426583373013273</c:v>
                </c:pt>
                <c:pt idx="3">
                  <c:v>47.633109943777526</c:v>
                </c:pt>
                <c:pt idx="4">
                  <c:v>36.687593961883977</c:v>
                </c:pt>
                <c:pt idx="5">
                  <c:v>33.595596160270361</c:v>
                </c:pt>
                <c:pt idx="6">
                  <c:v>65.656702304491773</c:v>
                </c:pt>
                <c:pt idx="7">
                  <c:v>88.410799029097689</c:v>
                </c:pt>
                <c:pt idx="8">
                  <c:v>-370.96693635531119</c:v>
                </c:pt>
                <c:pt idx="9">
                  <c:v>-455.36888935271418</c:v>
                </c:pt>
                <c:pt idx="10">
                  <c:v>-518.42348736554777</c:v>
                </c:pt>
                <c:pt idx="11">
                  <c:v>-319.35595095197641</c:v>
                </c:pt>
                <c:pt idx="12">
                  <c:v>-179.95927399913489</c:v>
                </c:pt>
                <c:pt idx="13">
                  <c:v>-175.44566577807564</c:v>
                </c:pt>
                <c:pt idx="14">
                  <c:v>-253.97750526617892</c:v>
                </c:pt>
                <c:pt idx="15">
                  <c:v>-322.24031697416649</c:v>
                </c:pt>
                <c:pt idx="16">
                  <c:v>-230.74982454088604</c:v>
                </c:pt>
                <c:pt idx="17">
                  <c:v>-243.84709631875012</c:v>
                </c:pt>
                <c:pt idx="18">
                  <c:v>-253.85875915119686</c:v>
                </c:pt>
                <c:pt idx="19">
                  <c:v>-250.63628755055106</c:v>
                </c:pt>
                <c:pt idx="20">
                  <c:v>-478.16326996203134</c:v>
                </c:pt>
                <c:pt idx="21">
                  <c:v>-484.5752659961945</c:v>
                </c:pt>
                <c:pt idx="22">
                  <c:v>-518.63032037636731</c:v>
                </c:pt>
                <c:pt idx="23">
                  <c:v>3.1858746027355664</c:v>
                </c:pt>
                <c:pt idx="24">
                  <c:v>-139.42812921039149</c:v>
                </c:pt>
              </c:numCache>
            </c:numRef>
          </c:val>
          <c:extLst xmlns:c16r2="http://schemas.microsoft.com/office/drawing/2015/06/chart">
            <c:ext xmlns:c16="http://schemas.microsoft.com/office/drawing/2014/chart" uri="{C3380CC4-5D6E-409C-BE32-E72D297353CC}">
              <c16:uniqueId val="{00000007-8C17-4F86-8FA0-0FA40B9E2622}"/>
            </c:ext>
          </c:extLst>
        </c:ser>
        <c:dLbls>
          <c:showLegendKey val="0"/>
          <c:showVal val="0"/>
          <c:showCatName val="0"/>
          <c:showSerName val="0"/>
          <c:showPercent val="0"/>
          <c:showBubbleSize val="0"/>
        </c:dLbls>
        <c:gapWidth val="150"/>
        <c:overlap val="100"/>
        <c:axId val="211788000"/>
        <c:axId val="211777664"/>
      </c:barChart>
      <c:lineChart>
        <c:grouping val="standard"/>
        <c:varyColors val="0"/>
        <c:ser>
          <c:idx val="8"/>
          <c:order val="8"/>
          <c:tx>
            <c:strRef>
              <c:f>'---Compare options---'!$H$53</c:f>
              <c:strCache>
                <c:ptCount val="1"/>
                <c:pt idx="0">
                  <c:v>LS Batteries</c:v>
                </c:pt>
              </c:strCache>
            </c:strRef>
          </c:tx>
          <c:spPr>
            <a:ln w="28575" cap="rnd">
              <a:solidFill>
                <a:srgbClr val="724BC3"/>
              </a:solidFill>
              <a:prstDash val="sysDot"/>
              <a:round/>
            </a:ln>
            <a:effectLst/>
          </c:spPr>
          <c:marker>
            <c:symbol val="none"/>
          </c:marker>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options---'!$I$53:$AG$53</c:f>
              <c:numCache>
                <c:formatCode>#,##0</c:formatCode>
                <c:ptCount val="25"/>
                <c:pt idx="0">
                  <c:v>-1.8669184599673372E-4</c:v>
                </c:pt>
                <c:pt idx="1">
                  <c:v>-8.8417623729242223E-5</c:v>
                </c:pt>
                <c:pt idx="2">
                  <c:v>0.2739355874962115</c:v>
                </c:pt>
                <c:pt idx="3">
                  <c:v>0.9941127851841145</c:v>
                </c:pt>
                <c:pt idx="4">
                  <c:v>-0.76972904636102157</c:v>
                </c:pt>
                <c:pt idx="5">
                  <c:v>-0.50490025602658761</c:v>
                </c:pt>
                <c:pt idx="6">
                  <c:v>-1.4365369034013042</c:v>
                </c:pt>
                <c:pt idx="7">
                  <c:v>0.93102294282792286</c:v>
                </c:pt>
                <c:pt idx="8">
                  <c:v>6.8142644252873197E-2</c:v>
                </c:pt>
                <c:pt idx="9">
                  <c:v>-1.5756597103397212</c:v>
                </c:pt>
                <c:pt idx="10">
                  <c:v>-0.47192906077337682</c:v>
                </c:pt>
                <c:pt idx="11">
                  <c:v>0.33379871345601941</c:v>
                </c:pt>
                <c:pt idx="12">
                  <c:v>-11.722346028753009</c:v>
                </c:pt>
                <c:pt idx="13">
                  <c:v>-47.514026169928002</c:v>
                </c:pt>
                <c:pt idx="14">
                  <c:v>-49.685484839645994</c:v>
                </c:pt>
                <c:pt idx="15">
                  <c:v>-23.59815088112282</c:v>
                </c:pt>
                <c:pt idx="16">
                  <c:v>-21.910955775405796</c:v>
                </c:pt>
                <c:pt idx="17">
                  <c:v>-24.252755569729743</c:v>
                </c:pt>
                <c:pt idx="18">
                  <c:v>-25.414895069326121</c:v>
                </c:pt>
                <c:pt idx="19">
                  <c:v>-66.814759561903088</c:v>
                </c:pt>
                <c:pt idx="20">
                  <c:v>-116.11832195849809</c:v>
                </c:pt>
                <c:pt idx="21">
                  <c:v>-111.29588635087521</c:v>
                </c:pt>
                <c:pt idx="22">
                  <c:v>-115.03185915302879</c:v>
                </c:pt>
                <c:pt idx="23">
                  <c:v>-118.17460190317388</c:v>
                </c:pt>
                <c:pt idx="24">
                  <c:v>-122.66872789297304</c:v>
                </c:pt>
              </c:numCache>
            </c:numRef>
          </c:val>
          <c:smooth val="0"/>
          <c:extLst xmlns:c16r2="http://schemas.microsoft.com/office/drawing/2015/06/chart">
            <c:ext xmlns:c16="http://schemas.microsoft.com/office/drawing/2014/chart" uri="{C3380CC4-5D6E-409C-BE32-E72D297353CC}">
              <c16:uniqueId val="{00000008-8C17-4F86-8FA0-0FA40B9E2622}"/>
            </c:ext>
          </c:extLst>
        </c:ser>
        <c:ser>
          <c:idx val="9"/>
          <c:order val="9"/>
          <c:tx>
            <c:strRef>
              <c:f>'---Compare options---'!$H$54</c:f>
              <c:strCache>
                <c:ptCount val="1"/>
                <c:pt idx="0">
                  <c:v>Pumped Hydro</c:v>
                </c:pt>
              </c:strCache>
            </c:strRef>
          </c:tx>
          <c:spPr>
            <a:ln w="28575" cap="rnd">
              <a:solidFill>
                <a:srgbClr val="87D3F2"/>
              </a:solidFill>
              <a:prstDash val="sysDot"/>
              <a:round/>
            </a:ln>
            <a:effectLst/>
          </c:spPr>
          <c:marker>
            <c:symbol val="none"/>
          </c:marker>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options---'!$I$54:$AG$54</c:f>
              <c:numCache>
                <c:formatCode>#,##0</c:formatCode>
                <c:ptCount val="25"/>
                <c:pt idx="0">
                  <c:v>-6.4269570131614273E-5</c:v>
                </c:pt>
                <c:pt idx="1">
                  <c:v>-0.33571420586554268</c:v>
                </c:pt>
                <c:pt idx="2">
                  <c:v>-46.733699624144492</c:v>
                </c:pt>
                <c:pt idx="3">
                  <c:v>-84.420496324943883</c:v>
                </c:pt>
                <c:pt idx="4">
                  <c:v>-75.40283710937797</c:v>
                </c:pt>
                <c:pt idx="5">
                  <c:v>-109.7735010900999</c:v>
                </c:pt>
                <c:pt idx="6">
                  <c:v>-88.540362102376093</c:v>
                </c:pt>
                <c:pt idx="7">
                  <c:v>-148.93163119537007</c:v>
                </c:pt>
                <c:pt idx="8">
                  <c:v>-30.330679778237936</c:v>
                </c:pt>
                <c:pt idx="9">
                  <c:v>-183.95131903372931</c:v>
                </c:pt>
                <c:pt idx="10">
                  <c:v>-228.1836848763769</c:v>
                </c:pt>
                <c:pt idx="11">
                  <c:v>-147.28181613961715</c:v>
                </c:pt>
                <c:pt idx="12">
                  <c:v>51.297484957374763</c:v>
                </c:pt>
                <c:pt idx="13">
                  <c:v>6.6932974031406047</c:v>
                </c:pt>
                <c:pt idx="14">
                  <c:v>-326.62283698055944</c:v>
                </c:pt>
                <c:pt idx="15">
                  <c:v>-226.73410332161802</c:v>
                </c:pt>
                <c:pt idx="16">
                  <c:v>-56.049084147052781</c:v>
                </c:pt>
                <c:pt idx="17">
                  <c:v>-55.354863688648038</c:v>
                </c:pt>
                <c:pt idx="18">
                  <c:v>-90.402217111186474</c:v>
                </c:pt>
                <c:pt idx="19">
                  <c:v>-106.15733369402005</c:v>
                </c:pt>
                <c:pt idx="20">
                  <c:v>-90.451335861547705</c:v>
                </c:pt>
                <c:pt idx="21">
                  <c:v>-97.171637012423162</c:v>
                </c:pt>
                <c:pt idx="22">
                  <c:v>-95.151360367086454</c:v>
                </c:pt>
                <c:pt idx="23">
                  <c:v>58.108616953104502</c:v>
                </c:pt>
                <c:pt idx="24">
                  <c:v>-1.9582070181386371</c:v>
                </c:pt>
              </c:numCache>
            </c:numRef>
          </c:val>
          <c:smooth val="0"/>
          <c:extLst xmlns:c16r2="http://schemas.microsoft.com/office/drawing/2015/06/chart">
            <c:ext xmlns:c16="http://schemas.microsoft.com/office/drawing/2014/chart" uri="{C3380CC4-5D6E-409C-BE32-E72D297353CC}">
              <c16:uniqueId val="{00000009-8C17-4F86-8FA0-0FA40B9E2622}"/>
            </c:ext>
          </c:extLst>
        </c:ser>
        <c:dLbls>
          <c:showLegendKey val="0"/>
          <c:showVal val="0"/>
          <c:showCatName val="0"/>
          <c:showSerName val="0"/>
          <c:showPercent val="0"/>
          <c:showBubbleSize val="0"/>
        </c:dLbls>
        <c:marker val="1"/>
        <c:smooth val="0"/>
        <c:axId val="211788000"/>
        <c:axId val="211777664"/>
      </c:lineChart>
      <c:catAx>
        <c:axId val="211788000"/>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2700000" spcFirstLastPara="1" vertOverflow="ellipsis"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211777664"/>
        <c:crosses val="autoZero"/>
        <c:auto val="1"/>
        <c:lblAlgn val="ctr"/>
        <c:lblOffset val="100"/>
        <c:noMultiLvlLbl val="0"/>
      </c:catAx>
      <c:valAx>
        <c:axId val="211777664"/>
        <c:scaling>
          <c:orientation val="minMax"/>
        </c:scaling>
        <c:delete val="0"/>
        <c:axPos val="l"/>
        <c:majorGridlines>
          <c:spPr>
            <a:ln w="317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Generation difference (GWh)</a:t>
                </a:r>
              </a:p>
            </c:rich>
          </c:tx>
          <c:layout/>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1"/>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21178800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4</xdr:col>
      <xdr:colOff>536766</xdr:colOff>
      <xdr:row>5</xdr:row>
      <xdr:rowOff>1119</xdr:rowOff>
    </xdr:from>
    <xdr:to>
      <xdr:col>14</xdr:col>
      <xdr:colOff>1232921</xdr:colOff>
      <xdr:row>28</xdr:row>
      <xdr:rowOff>151654</xdr:rowOff>
    </xdr:to>
    <xdr:sp macro="" textlink="">
      <xdr:nvSpPr>
        <xdr:cNvPr id="3" name="Rectangle 1">
          <a:extLst>
            <a:ext uri="{FF2B5EF4-FFF2-40B4-BE49-F238E27FC236}">
              <a16:creationId xmlns:a16="http://schemas.microsoft.com/office/drawing/2014/main" xmlns="" id="{00000000-0008-0000-0000-000003000000}"/>
            </a:ext>
          </a:extLst>
        </xdr:cNvPr>
        <xdr:cNvSpPr>
          <a:spLocks noChangeAspect="1"/>
        </xdr:cNvSpPr>
      </xdr:nvSpPr>
      <xdr:spPr>
        <a:xfrm>
          <a:off x="2975166" y="810744"/>
          <a:ext cx="6792155" cy="3874810"/>
        </a:xfrm>
        <a:custGeom>
          <a:avLst/>
          <a:gdLst>
            <a:gd name="connsiteX0" fmla="*/ 0 w 6753225"/>
            <a:gd name="connsiteY0" fmla="*/ 0 h 3400425"/>
            <a:gd name="connsiteX1" fmla="*/ 6753225 w 6753225"/>
            <a:gd name="connsiteY1" fmla="*/ 0 h 3400425"/>
            <a:gd name="connsiteX2" fmla="*/ 6753225 w 6753225"/>
            <a:gd name="connsiteY2" fmla="*/ 3400425 h 3400425"/>
            <a:gd name="connsiteX3" fmla="*/ 0 w 6753225"/>
            <a:gd name="connsiteY3" fmla="*/ 3400425 h 3400425"/>
            <a:gd name="connsiteX4" fmla="*/ 0 w 6753225"/>
            <a:gd name="connsiteY4" fmla="*/ 0 h 3400425"/>
            <a:gd name="connsiteX0" fmla="*/ 0 w 6755607"/>
            <a:gd name="connsiteY0" fmla="*/ 1197768 h 3400425"/>
            <a:gd name="connsiteX1" fmla="*/ 6755607 w 6755607"/>
            <a:gd name="connsiteY1" fmla="*/ 0 h 3400425"/>
            <a:gd name="connsiteX2" fmla="*/ 6755607 w 6755607"/>
            <a:gd name="connsiteY2" fmla="*/ 3400425 h 3400425"/>
            <a:gd name="connsiteX3" fmla="*/ 2382 w 6755607"/>
            <a:gd name="connsiteY3" fmla="*/ 3400425 h 3400425"/>
            <a:gd name="connsiteX4" fmla="*/ 0 w 6755607"/>
            <a:gd name="connsiteY4" fmla="*/ 1197768 h 34004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755607" h="3400425">
              <a:moveTo>
                <a:pt x="0" y="1197768"/>
              </a:moveTo>
              <a:lnTo>
                <a:pt x="6755607" y="0"/>
              </a:lnTo>
              <a:lnTo>
                <a:pt x="6755607" y="3400425"/>
              </a:lnTo>
              <a:lnTo>
                <a:pt x="2382" y="3400425"/>
              </a:lnTo>
              <a:lnTo>
                <a:pt x="0" y="1197768"/>
              </a:lnTo>
              <a:close/>
            </a:path>
          </a:pathLst>
        </a:custGeom>
        <a:solidFill>
          <a:srgbClr val="FFE600"/>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nchorCtr="0"/>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200">
            <a:solidFill>
              <a:schemeClr val="tx1"/>
            </a:solidFill>
          </a:endParaRPr>
        </a:p>
      </xdr:txBody>
    </xdr:sp>
    <xdr:clientData/>
  </xdr:twoCellAnchor>
  <xdr:twoCellAnchor editAs="absolute">
    <xdr:from>
      <xdr:col>5</xdr:col>
      <xdr:colOff>283996</xdr:colOff>
      <xdr:row>15</xdr:row>
      <xdr:rowOff>14282</xdr:rowOff>
    </xdr:from>
    <xdr:to>
      <xdr:col>14</xdr:col>
      <xdr:colOff>1045771</xdr:colOff>
      <xdr:row>21</xdr:row>
      <xdr:rowOff>123263</xdr:rowOff>
    </xdr:to>
    <xdr:sp macro="" textlink="">
      <xdr:nvSpPr>
        <xdr:cNvPr id="4" name="Title 1">
          <a:extLst>
            <a:ext uri="{FF2B5EF4-FFF2-40B4-BE49-F238E27FC236}">
              <a16:creationId xmlns:a16="http://schemas.microsoft.com/office/drawing/2014/main" xmlns="" id="{00000000-0008-0000-0000-000004000000}"/>
            </a:ext>
          </a:extLst>
        </xdr:cNvPr>
        <xdr:cNvSpPr>
          <a:spLocks noGrp="1"/>
        </xdr:cNvSpPr>
      </xdr:nvSpPr>
      <xdr:spPr>
        <a:xfrm>
          <a:off x="3309584" y="2367517"/>
          <a:ext cx="6207834" cy="1050275"/>
        </a:xfrm>
        <a:prstGeom prst="rect">
          <a:avLst/>
        </a:prstGeom>
      </xdr:spPr>
      <xdr:txBody>
        <a:bodyPr vert="horz" wrap="square" lIns="0" tIns="0" rIns="0" bIns="0" rtlCol="0" anchor="t" anchorCtr="0">
          <a:noAutofit/>
        </a:bodyPr>
        <a:lstStyle>
          <a:lvl1pPr algn="l" defTabSz="914400" rtl="0" eaLnBrk="1" latinLnBrk="0" hangingPunct="1">
            <a:lnSpc>
              <a:spcPct val="85000"/>
            </a:lnSpc>
            <a:spcBef>
              <a:spcPct val="0"/>
            </a:spcBef>
            <a:buNone/>
            <a:defRPr sz="3000" b="1" kern="1200">
              <a:solidFill>
                <a:schemeClr val="bg1"/>
              </a:solidFill>
              <a:latin typeface="+mn-lt"/>
              <a:ea typeface="+mj-ea"/>
              <a:cs typeface="Arial" pitchFamily="34" charset="0"/>
            </a:defRPr>
          </a:lvl1pPr>
        </a:lstStyle>
        <a:p>
          <a:pPr algn="l"/>
          <a:r>
            <a:rPr lang="en-US">
              <a:solidFill>
                <a:srgbClr val="2E2E38"/>
              </a:solidFill>
              <a:latin typeface="Arial" panose="020B0604020202020204" pitchFamily="34" charset="0"/>
              <a:cs typeface="Arial" panose="020B0604020202020204" pitchFamily="34" charset="0"/>
            </a:rPr>
            <a:t>Expanding</a:t>
          </a:r>
          <a:r>
            <a:rPr lang="en-US" baseline="0">
              <a:solidFill>
                <a:srgbClr val="2E2E38"/>
              </a:solidFill>
              <a:latin typeface="Arial" panose="020B0604020202020204" pitchFamily="34" charset="0"/>
              <a:cs typeface="Arial" panose="020B0604020202020204" pitchFamily="34" charset="0"/>
            </a:rPr>
            <a:t> NSW-QLD transfer capacity</a:t>
          </a:r>
          <a:br>
            <a:rPr lang="en-US" baseline="0">
              <a:solidFill>
                <a:srgbClr val="2E2E38"/>
              </a:solidFill>
              <a:latin typeface="Arial" panose="020B0604020202020204" pitchFamily="34" charset="0"/>
              <a:cs typeface="Arial" panose="020B0604020202020204" pitchFamily="34" charset="0"/>
            </a:rPr>
          </a:br>
          <a:endParaRPr lang="en-US" sz="700" baseline="0">
            <a:solidFill>
              <a:srgbClr val="2E2E38"/>
            </a:solidFill>
            <a:latin typeface="Arial" panose="020B0604020202020204" pitchFamily="34" charset="0"/>
            <a:cs typeface="Arial" panose="020B0604020202020204" pitchFamily="34" charset="0"/>
          </a:endParaRPr>
        </a:p>
        <a:p>
          <a:pPr algn="l"/>
          <a:r>
            <a:rPr lang="en-US" sz="1800" baseline="0">
              <a:solidFill>
                <a:srgbClr val="2E2E38"/>
              </a:solidFill>
              <a:latin typeface="Arial" panose="020B0604020202020204" pitchFamily="34" charset="0"/>
              <a:cs typeface="Arial" panose="020B0604020202020204" pitchFamily="34" charset="0"/>
            </a:rPr>
            <a:t>PADR market modelling workbook</a:t>
          </a:r>
          <a:endParaRPr lang="en-GB" sz="1800">
            <a:solidFill>
              <a:srgbClr val="2E2E38"/>
            </a:solidFill>
            <a:latin typeface="Arial" panose="020B0604020202020204" pitchFamily="34" charset="0"/>
            <a:cs typeface="Arial" panose="020B0604020202020204" pitchFamily="34" charset="0"/>
          </a:endParaRPr>
        </a:p>
      </xdr:txBody>
    </xdr:sp>
    <xdr:clientData/>
  </xdr:twoCellAnchor>
  <xdr:twoCellAnchor editAs="absolute">
    <xdr:from>
      <xdr:col>5</xdr:col>
      <xdr:colOff>250378</xdr:colOff>
      <xdr:row>22</xdr:row>
      <xdr:rowOff>63496</xdr:rowOff>
    </xdr:from>
    <xdr:to>
      <xdr:col>14</xdr:col>
      <xdr:colOff>1012153</xdr:colOff>
      <xdr:row>25</xdr:row>
      <xdr:rowOff>96772</xdr:rowOff>
    </xdr:to>
    <xdr:sp macro="" textlink="">
      <xdr:nvSpPr>
        <xdr:cNvPr id="5" name="Subtitle 2">
          <a:extLst>
            <a:ext uri="{FF2B5EF4-FFF2-40B4-BE49-F238E27FC236}">
              <a16:creationId xmlns:a16="http://schemas.microsoft.com/office/drawing/2014/main" xmlns="" id="{00000000-0008-0000-0000-000005000000}"/>
            </a:ext>
          </a:extLst>
        </xdr:cNvPr>
        <xdr:cNvSpPr>
          <a:spLocks noGrp="1"/>
        </xdr:cNvSpPr>
      </xdr:nvSpPr>
      <xdr:spPr>
        <a:xfrm>
          <a:off x="3275966" y="3514908"/>
          <a:ext cx="6207834" cy="503923"/>
        </a:xfrm>
        <a:prstGeom prst="rect">
          <a:avLst/>
        </a:prstGeom>
      </xdr:spPr>
      <xdr:txBody>
        <a:bodyPr vert="horz" wrap="square" lIns="0" tIns="0" rIns="0" bIns="0" rtlCol="0" anchor="t" anchorCtr="0">
          <a:noAutofit/>
        </a:bodyPr>
        <a:lstStyle>
          <a:lvl1pPr marL="356616" indent="-356616" algn="l" defTabSz="914400" rtl="0" eaLnBrk="1" latinLnBrk="0" hangingPunct="1">
            <a:spcBef>
              <a:spcPct val="20000"/>
            </a:spcBef>
            <a:buClr>
              <a:schemeClr val="accent2"/>
            </a:buClr>
            <a:buSzPct val="70000"/>
            <a:buFont typeface="Arial" pitchFamily="34" charset="0"/>
            <a:buChar char="►"/>
            <a:defRPr sz="2400" kern="1200">
              <a:solidFill>
                <a:schemeClr val="bg1"/>
              </a:solidFill>
              <a:latin typeface="+mn-lt"/>
              <a:ea typeface="+mn-ea"/>
              <a:cs typeface="Arial" pitchFamily="34" charset="0"/>
            </a:defRPr>
          </a:lvl1pPr>
          <a:lvl2pPr marL="713232" indent="-356616" algn="l" defTabSz="914400" rtl="0" eaLnBrk="1" latinLnBrk="0" hangingPunct="1">
            <a:spcBef>
              <a:spcPct val="20000"/>
            </a:spcBef>
            <a:buClr>
              <a:schemeClr val="accent2"/>
            </a:buClr>
            <a:buSzPct val="70000"/>
            <a:buFont typeface="Arial" pitchFamily="34" charset="0"/>
            <a:buChar char="►"/>
            <a:defRPr sz="2000" kern="1200">
              <a:solidFill>
                <a:schemeClr val="bg1"/>
              </a:solidFill>
              <a:latin typeface="+mn-lt"/>
              <a:ea typeface="+mn-ea"/>
              <a:cs typeface="Arial" pitchFamily="34" charset="0"/>
            </a:defRPr>
          </a:lvl2pPr>
          <a:lvl3pPr marL="1069848" indent="-356616" algn="l" defTabSz="914400" rtl="0" eaLnBrk="1" latinLnBrk="0" hangingPunct="1">
            <a:spcBef>
              <a:spcPct val="20000"/>
            </a:spcBef>
            <a:buClr>
              <a:schemeClr val="accent2"/>
            </a:buClr>
            <a:buSzPct val="70000"/>
            <a:buFont typeface="Arial" pitchFamily="34" charset="0"/>
            <a:buChar char="►"/>
            <a:defRPr sz="1800" kern="1200">
              <a:solidFill>
                <a:schemeClr val="bg1"/>
              </a:solidFill>
              <a:latin typeface="+mn-lt"/>
              <a:ea typeface="+mn-ea"/>
              <a:cs typeface="Arial" pitchFamily="34" charset="0"/>
            </a:defRPr>
          </a:lvl3pPr>
          <a:lvl4pPr marL="1426464" indent="-356616" algn="l" defTabSz="914400" rtl="0" eaLnBrk="1" latinLnBrk="0" hangingPunct="1">
            <a:spcBef>
              <a:spcPct val="20000"/>
            </a:spcBef>
            <a:buClr>
              <a:schemeClr val="accent2"/>
            </a:buClr>
            <a:buSzPct val="70000"/>
            <a:buFont typeface="Arial" pitchFamily="34" charset="0"/>
            <a:buChar char="►"/>
            <a:defRPr sz="1600" kern="1200">
              <a:solidFill>
                <a:schemeClr val="bg1"/>
              </a:solidFill>
              <a:latin typeface="+mn-lt"/>
              <a:ea typeface="+mn-ea"/>
              <a:cs typeface="Arial" pitchFamily="34" charset="0"/>
            </a:defRPr>
          </a:lvl4pPr>
          <a:lvl5pPr marL="1783080" indent="-356616" algn="l" defTabSz="914400" rtl="0" eaLnBrk="1" latinLnBrk="0" hangingPunct="1">
            <a:spcBef>
              <a:spcPct val="20000"/>
            </a:spcBef>
            <a:buClr>
              <a:schemeClr val="accent2"/>
            </a:buClr>
            <a:buSzPct val="70000"/>
            <a:buFont typeface="Arial" pitchFamily="34" charset="0"/>
            <a:buChar char="►"/>
            <a:defRPr sz="1600" kern="1200">
              <a:solidFill>
                <a:schemeClr val="bg1"/>
              </a:solidFill>
              <a:latin typeface="+mn-lt"/>
              <a:ea typeface="+mn-ea"/>
              <a:cs typeface="Arial" pitchFamily="34" charset="0"/>
            </a:defRPr>
          </a:lvl5pPr>
          <a:lvl6pPr marL="25146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9pPr>
        </a:lstStyle>
        <a:p>
          <a:pPr marL="0" lvl="0" indent="0" algn="l" defTabSz="914400" rtl="0" eaLnBrk="1" latinLnBrk="0" hangingPunct="1">
            <a:lnSpc>
              <a:spcPct val="85000"/>
            </a:lnSpc>
            <a:spcBef>
              <a:spcPct val="0"/>
            </a:spcBef>
            <a:buNone/>
          </a:pPr>
          <a:r>
            <a:rPr lang="en-US" sz="2400" b="0" kern="1200">
              <a:solidFill>
                <a:srgbClr val="2E2E38"/>
              </a:solidFill>
              <a:latin typeface="Arial" panose="020B0604020202020204" pitchFamily="34" charset="0"/>
              <a:ea typeface="+mj-ea"/>
              <a:cs typeface="Arial" panose="020B0604020202020204" pitchFamily="34" charset="0"/>
            </a:rPr>
            <a:t>TransGrid</a:t>
          </a:r>
          <a:r>
            <a:rPr lang="en-US" sz="2400" b="0" kern="1200" baseline="0">
              <a:solidFill>
                <a:srgbClr val="2E2E38"/>
              </a:solidFill>
              <a:latin typeface="Arial" panose="020B0604020202020204" pitchFamily="34" charset="0"/>
              <a:ea typeface="+mj-ea"/>
              <a:cs typeface="Arial" panose="020B0604020202020204" pitchFamily="34" charset="0"/>
            </a:rPr>
            <a:t> &amp; Powerlink</a:t>
          </a:r>
          <a:endParaRPr lang="en-GB" sz="2400" b="0" kern="1200">
            <a:solidFill>
              <a:srgbClr val="2E2E38"/>
            </a:solidFill>
            <a:latin typeface="Arial" panose="020B0604020202020204" pitchFamily="34" charset="0"/>
            <a:ea typeface="+mj-ea"/>
            <a:cs typeface="Arial" panose="020B0604020202020204" pitchFamily="34" charset="0"/>
          </a:endParaRPr>
        </a:p>
      </xdr:txBody>
    </xdr:sp>
    <xdr:clientData/>
  </xdr:twoCellAnchor>
  <xdr:twoCellAnchor editAs="absolute">
    <xdr:from>
      <xdr:col>5</xdr:col>
      <xdr:colOff>302558</xdr:colOff>
      <xdr:row>25</xdr:row>
      <xdr:rowOff>145677</xdr:rowOff>
    </xdr:from>
    <xdr:to>
      <xdr:col>14</xdr:col>
      <xdr:colOff>1064333</xdr:colOff>
      <xdr:row>30</xdr:row>
      <xdr:rowOff>65659</xdr:rowOff>
    </xdr:to>
    <xdr:sp macro="" textlink="">
      <xdr:nvSpPr>
        <xdr:cNvPr id="7" name="Subtitle 2">
          <a:extLst>
            <a:ext uri="{FF2B5EF4-FFF2-40B4-BE49-F238E27FC236}">
              <a16:creationId xmlns:a16="http://schemas.microsoft.com/office/drawing/2014/main" xmlns="" id="{00000000-0008-0000-0000-000007000000}"/>
            </a:ext>
          </a:extLst>
        </xdr:cNvPr>
        <xdr:cNvSpPr>
          <a:spLocks noGrp="1"/>
        </xdr:cNvSpPr>
      </xdr:nvSpPr>
      <xdr:spPr>
        <a:xfrm>
          <a:off x="3328146" y="4067736"/>
          <a:ext cx="6207834" cy="704394"/>
        </a:xfrm>
        <a:prstGeom prst="rect">
          <a:avLst/>
        </a:prstGeom>
      </xdr:spPr>
      <xdr:txBody>
        <a:bodyPr vert="horz" wrap="square" lIns="0" tIns="0" rIns="0" bIns="0" rtlCol="0" anchor="t" anchorCtr="0">
          <a:noAutofit/>
        </a:bodyPr>
        <a:lstStyle>
          <a:lvl1pPr marL="356616" indent="-356616" algn="l" defTabSz="914400" rtl="0" eaLnBrk="1" latinLnBrk="0" hangingPunct="1">
            <a:spcBef>
              <a:spcPct val="20000"/>
            </a:spcBef>
            <a:buClr>
              <a:schemeClr val="accent2"/>
            </a:buClr>
            <a:buSzPct val="70000"/>
            <a:buFont typeface="Arial" pitchFamily="34" charset="0"/>
            <a:buChar char="►"/>
            <a:defRPr sz="2400" kern="1200">
              <a:solidFill>
                <a:schemeClr val="bg1"/>
              </a:solidFill>
              <a:latin typeface="+mn-lt"/>
              <a:ea typeface="+mn-ea"/>
              <a:cs typeface="Arial" pitchFamily="34" charset="0"/>
            </a:defRPr>
          </a:lvl1pPr>
          <a:lvl2pPr marL="713232" indent="-356616" algn="l" defTabSz="914400" rtl="0" eaLnBrk="1" latinLnBrk="0" hangingPunct="1">
            <a:spcBef>
              <a:spcPct val="20000"/>
            </a:spcBef>
            <a:buClr>
              <a:schemeClr val="accent2"/>
            </a:buClr>
            <a:buSzPct val="70000"/>
            <a:buFont typeface="Arial" pitchFamily="34" charset="0"/>
            <a:buChar char="►"/>
            <a:defRPr sz="2000" kern="1200">
              <a:solidFill>
                <a:schemeClr val="bg1"/>
              </a:solidFill>
              <a:latin typeface="+mn-lt"/>
              <a:ea typeface="+mn-ea"/>
              <a:cs typeface="Arial" pitchFamily="34" charset="0"/>
            </a:defRPr>
          </a:lvl2pPr>
          <a:lvl3pPr marL="1069848" indent="-356616" algn="l" defTabSz="914400" rtl="0" eaLnBrk="1" latinLnBrk="0" hangingPunct="1">
            <a:spcBef>
              <a:spcPct val="20000"/>
            </a:spcBef>
            <a:buClr>
              <a:schemeClr val="accent2"/>
            </a:buClr>
            <a:buSzPct val="70000"/>
            <a:buFont typeface="Arial" pitchFamily="34" charset="0"/>
            <a:buChar char="►"/>
            <a:defRPr sz="1800" kern="1200">
              <a:solidFill>
                <a:schemeClr val="bg1"/>
              </a:solidFill>
              <a:latin typeface="+mn-lt"/>
              <a:ea typeface="+mn-ea"/>
              <a:cs typeface="Arial" pitchFamily="34" charset="0"/>
            </a:defRPr>
          </a:lvl3pPr>
          <a:lvl4pPr marL="1426464" indent="-356616" algn="l" defTabSz="914400" rtl="0" eaLnBrk="1" latinLnBrk="0" hangingPunct="1">
            <a:spcBef>
              <a:spcPct val="20000"/>
            </a:spcBef>
            <a:buClr>
              <a:schemeClr val="accent2"/>
            </a:buClr>
            <a:buSzPct val="70000"/>
            <a:buFont typeface="Arial" pitchFamily="34" charset="0"/>
            <a:buChar char="►"/>
            <a:defRPr sz="1600" kern="1200">
              <a:solidFill>
                <a:schemeClr val="bg1"/>
              </a:solidFill>
              <a:latin typeface="+mn-lt"/>
              <a:ea typeface="+mn-ea"/>
              <a:cs typeface="Arial" pitchFamily="34" charset="0"/>
            </a:defRPr>
          </a:lvl4pPr>
          <a:lvl5pPr marL="1783080" indent="-356616" algn="l" defTabSz="914400" rtl="0" eaLnBrk="1" latinLnBrk="0" hangingPunct="1">
            <a:spcBef>
              <a:spcPct val="20000"/>
            </a:spcBef>
            <a:buClr>
              <a:schemeClr val="accent2"/>
            </a:buClr>
            <a:buSzPct val="70000"/>
            <a:buFont typeface="Arial" pitchFamily="34" charset="0"/>
            <a:buChar char="►"/>
            <a:defRPr sz="1600" kern="1200">
              <a:solidFill>
                <a:schemeClr val="bg1"/>
              </a:solidFill>
              <a:latin typeface="+mn-lt"/>
              <a:ea typeface="+mn-ea"/>
              <a:cs typeface="Arial" pitchFamily="34" charset="0"/>
            </a:defRPr>
          </a:lvl5pPr>
          <a:lvl6pPr marL="25146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9pPr>
        </a:lstStyle>
        <a:p>
          <a:pPr marL="0" lvl="0" indent="0" algn="l" defTabSz="914400" rtl="0" eaLnBrk="1" latinLnBrk="0" hangingPunct="1">
            <a:lnSpc>
              <a:spcPct val="85000"/>
            </a:lnSpc>
            <a:spcBef>
              <a:spcPct val="0"/>
            </a:spcBef>
            <a:buNone/>
          </a:pPr>
          <a:r>
            <a:rPr lang="en-US" sz="1600" b="0" kern="1200">
              <a:solidFill>
                <a:srgbClr val="2E2E38"/>
              </a:solidFill>
              <a:latin typeface="Arial" panose="020B0604020202020204" pitchFamily="34" charset="0"/>
              <a:ea typeface="+mj-ea"/>
              <a:cs typeface="Arial" panose="020B0604020202020204" pitchFamily="34" charset="0"/>
            </a:rPr>
            <a:t>30 September 2019</a:t>
          </a:r>
          <a:endParaRPr lang="en-GB" sz="1600" b="0" kern="1200">
            <a:solidFill>
              <a:srgbClr val="2E2E38"/>
            </a:solidFill>
            <a:latin typeface="Arial" panose="020B0604020202020204" pitchFamily="34" charset="0"/>
            <a:ea typeface="+mj-ea"/>
            <a:cs typeface="Arial" panose="020B0604020202020204" pitchFamily="34" charset="0"/>
          </a:endParaRPr>
        </a:p>
      </xdr:txBody>
    </xdr:sp>
    <xdr:clientData/>
  </xdr:twoCellAnchor>
  <xdr:twoCellAnchor editAs="oneCell">
    <xdr:from>
      <xdr:col>14</xdr:col>
      <xdr:colOff>0</xdr:colOff>
      <xdr:row>37</xdr:row>
      <xdr:rowOff>0</xdr:rowOff>
    </xdr:from>
    <xdr:to>
      <xdr:col>14</xdr:col>
      <xdr:colOff>996696</xdr:colOff>
      <xdr:row>44</xdr:row>
      <xdr:rowOff>137160</xdr:rowOff>
    </xdr:to>
    <xdr:pic>
      <xdr:nvPicPr>
        <xdr:cNvPr id="8" name="Picture 7">
          <a:extLst>
            <a:ext uri="{FF2B5EF4-FFF2-40B4-BE49-F238E27FC236}">
              <a16:creationId xmlns:a16="http://schemas.microsoft.com/office/drawing/2014/main" xmlns="" id="{00000000-0008-0000-0000-000006000000}"/>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71647" y="5804647"/>
          <a:ext cx="996696" cy="12353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19050</xdr:rowOff>
    </xdr:from>
    <xdr:to>
      <xdr:col>6</xdr:col>
      <xdr:colOff>237600</xdr:colOff>
      <xdr:row>20</xdr:row>
      <xdr:rowOff>1950</xdr:rowOff>
    </xdr:to>
    <xdr:graphicFrame macro="">
      <xdr:nvGraphicFramePr>
        <xdr:cNvPr id="3" name="Chart 2">
          <a:extLst>
            <a:ext uri="{FF2B5EF4-FFF2-40B4-BE49-F238E27FC236}">
              <a16:creationId xmlns:a16="http://schemas.microsoft.com/office/drawing/2014/main" xmlns=""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165288</xdr:colOff>
      <xdr:row>23</xdr:row>
      <xdr:rowOff>86846</xdr:rowOff>
    </xdr:from>
    <xdr:to>
      <xdr:col>6</xdr:col>
      <xdr:colOff>174288</xdr:colOff>
      <xdr:row>38</xdr:row>
      <xdr:rowOff>69746</xdr:rowOff>
    </xdr:to>
    <xdr:graphicFrame macro="">
      <xdr:nvGraphicFramePr>
        <xdr:cNvPr id="5" name="Chart 4">
          <a:extLst>
            <a:ext uri="{FF2B5EF4-FFF2-40B4-BE49-F238E27FC236}">
              <a16:creationId xmlns:a16="http://schemas.microsoft.com/office/drawing/2014/main" xmlns=""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100853</xdr:colOff>
      <xdr:row>43</xdr:row>
      <xdr:rowOff>156883</xdr:rowOff>
    </xdr:from>
    <xdr:to>
      <xdr:col>6</xdr:col>
      <xdr:colOff>109853</xdr:colOff>
      <xdr:row>58</xdr:row>
      <xdr:rowOff>139783</xdr:rowOff>
    </xdr:to>
    <xdr:graphicFrame macro="">
      <xdr:nvGraphicFramePr>
        <xdr:cNvPr id="8" name="Chart 7">
          <a:extLst>
            <a:ext uri="{FF2B5EF4-FFF2-40B4-BE49-F238E27FC236}">
              <a16:creationId xmlns:a16="http://schemas.microsoft.com/office/drawing/2014/main" xmlns=""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600"/>
    <pageSetUpPr fitToPage="1"/>
  </sheetPr>
  <dimension ref="A1:O44"/>
  <sheetViews>
    <sheetView showGridLines="0" tabSelected="1" zoomScale="85" zoomScaleNormal="85" zoomScaleSheetLayoutView="70" workbookViewId="0"/>
  </sheetViews>
  <sheetFormatPr defaultColWidth="9.140625" defaultRowHeight="12.75"/>
  <cols>
    <col min="1" max="14" width="9.140625" style="34"/>
    <col min="15" max="15" width="18.85546875" style="34" customWidth="1"/>
    <col min="16" max="16" width="9.28515625" style="34" customWidth="1"/>
    <col min="17" max="16384" width="9.140625" style="34"/>
  </cols>
  <sheetData>
    <row r="1" spans="1:1">
      <c r="A1" s="34" t="s">
        <v>82</v>
      </c>
    </row>
    <row r="43" spans="15:15">
      <c r="O43" s="34" t="s">
        <v>82</v>
      </c>
    </row>
    <row r="44" spans="15:15">
      <c r="O44" s="34" t="s">
        <v>82</v>
      </c>
    </row>
  </sheetData>
  <pageMargins left="0.45" right="0.45" top="0.45" bottom="0.45" header="0.25" footer="0.25"/>
  <pageSetup paperSize="9" scale="3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7E188"/>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91</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81</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0</v>
      </c>
      <c r="D4" s="14">
        <v>0</v>
      </c>
      <c r="E4" s="14">
        <v>0</v>
      </c>
      <c r="F4" s="14">
        <v>0</v>
      </c>
      <c r="G4" s="14">
        <v>0</v>
      </c>
      <c r="H4" s="14">
        <v>0</v>
      </c>
      <c r="I4" s="14">
        <v>0</v>
      </c>
      <c r="J4" s="14">
        <v>0</v>
      </c>
      <c r="K4" s="14">
        <v>0</v>
      </c>
      <c r="L4" s="14">
        <v>0</v>
      </c>
      <c r="M4" s="14">
        <v>0</v>
      </c>
      <c r="N4" s="14">
        <v>0</v>
      </c>
      <c r="O4" s="14">
        <v>0</v>
      </c>
      <c r="P4" s="14">
        <v>0</v>
      </c>
      <c r="Q4" s="14">
        <v>0</v>
      </c>
      <c r="R4" s="14">
        <v>0</v>
      </c>
      <c r="S4" s="14">
        <v>0</v>
      </c>
      <c r="T4" s="14">
        <v>0</v>
      </c>
      <c r="U4" s="14">
        <v>0</v>
      </c>
      <c r="V4" s="14">
        <v>0</v>
      </c>
      <c r="W4" s="14">
        <v>0</v>
      </c>
      <c r="X4" s="14">
        <v>0</v>
      </c>
      <c r="Y4" s="14">
        <v>0</v>
      </c>
      <c r="Z4" s="14">
        <v>0</v>
      </c>
      <c r="AA4" s="14">
        <v>0</v>
      </c>
    </row>
    <row r="5" spans="1:27">
      <c r="A5" s="26" t="s">
        <v>51</v>
      </c>
      <c r="B5" s="26" t="s">
        <v>38</v>
      </c>
      <c r="C5" s="14">
        <v>0</v>
      </c>
      <c r="D5" s="14">
        <v>0</v>
      </c>
      <c r="E5" s="14">
        <v>0</v>
      </c>
      <c r="F5" s="14">
        <v>0</v>
      </c>
      <c r="G5" s="14">
        <v>0</v>
      </c>
      <c r="H5" s="14">
        <v>0</v>
      </c>
      <c r="I5" s="14">
        <v>0</v>
      </c>
      <c r="J5" s="14">
        <v>0</v>
      </c>
      <c r="K5" s="14">
        <v>0</v>
      </c>
      <c r="L5" s="14">
        <v>0</v>
      </c>
      <c r="M5" s="14">
        <v>0</v>
      </c>
      <c r="N5" s="14">
        <v>0</v>
      </c>
      <c r="O5" s="14">
        <v>0</v>
      </c>
      <c r="P5" s="14">
        <v>0</v>
      </c>
      <c r="Q5" s="14">
        <v>0</v>
      </c>
      <c r="R5" s="14">
        <v>0</v>
      </c>
      <c r="S5" s="14">
        <v>0</v>
      </c>
      <c r="T5" s="14">
        <v>0</v>
      </c>
      <c r="U5" s="14">
        <v>0</v>
      </c>
      <c r="V5" s="14">
        <v>0</v>
      </c>
      <c r="W5" s="14">
        <v>0</v>
      </c>
      <c r="X5" s="14">
        <v>0</v>
      </c>
      <c r="Y5" s="14">
        <v>0</v>
      </c>
      <c r="Z5" s="14">
        <v>0</v>
      </c>
      <c r="AA5" s="14">
        <v>0</v>
      </c>
    </row>
    <row r="6" spans="1:27">
      <c r="A6" s="26" t="s">
        <v>51</v>
      </c>
      <c r="B6" s="26" t="s">
        <v>22</v>
      </c>
      <c r="C6" s="14">
        <v>1.0844333781152125E-2</v>
      </c>
      <c r="D6" s="14">
        <v>3.7177980059752505E-4</v>
      </c>
      <c r="E6" s="14">
        <v>1.5164388434694524E-3</v>
      </c>
      <c r="F6" s="14">
        <v>6.1231519784150142E-4</v>
      </c>
      <c r="G6" s="14">
        <v>4.440031951608263E-4</v>
      </c>
      <c r="H6" s="14">
        <v>0</v>
      </c>
      <c r="I6" s="14">
        <v>0</v>
      </c>
      <c r="J6" s="14">
        <v>1.0631579137700378E-4</v>
      </c>
      <c r="K6" s="14">
        <v>9.4241413605597837E-4</v>
      </c>
      <c r="L6" s="14">
        <v>0</v>
      </c>
      <c r="M6" s="14">
        <v>1.860843877144835E-4</v>
      </c>
      <c r="N6" s="14">
        <v>1.5982852610907782E-3</v>
      </c>
      <c r="O6" s="14">
        <v>1.6146202886883761E-3</v>
      </c>
      <c r="P6" s="14">
        <v>0</v>
      </c>
      <c r="Q6" s="14">
        <v>4.1502330306706706E-5</v>
      </c>
      <c r="R6" s="14">
        <v>3.0300923322068324E-2</v>
      </c>
      <c r="S6" s="14">
        <v>1.9484767184187433E-3</v>
      </c>
      <c r="T6" s="14">
        <v>0</v>
      </c>
      <c r="U6" s="14">
        <v>3.4240842380616057E-4</v>
      </c>
      <c r="V6" s="14">
        <v>1.0512898343354329E-3</v>
      </c>
      <c r="W6" s="14">
        <v>2.7228573992274524E-4</v>
      </c>
      <c r="X6" s="14">
        <v>0</v>
      </c>
      <c r="Y6" s="14">
        <v>5.4264607170212181E-4</v>
      </c>
      <c r="Z6" s="14">
        <v>81530.224811919587</v>
      </c>
      <c r="AA6" s="14">
        <v>0</v>
      </c>
    </row>
    <row r="7" spans="1:27">
      <c r="A7" s="26" t="s">
        <v>51</v>
      </c>
      <c r="B7" s="26" t="s">
        <v>23</v>
      </c>
      <c r="C7" s="14">
        <v>0</v>
      </c>
      <c r="D7" s="14">
        <v>0</v>
      </c>
      <c r="E7" s="14">
        <v>0</v>
      </c>
      <c r="F7" s="14">
        <v>0</v>
      </c>
      <c r="G7" s="14">
        <v>0</v>
      </c>
      <c r="H7" s="14">
        <v>0</v>
      </c>
      <c r="I7" s="14">
        <v>0</v>
      </c>
      <c r="J7" s="14">
        <v>0</v>
      </c>
      <c r="K7" s="14">
        <v>0</v>
      </c>
      <c r="L7" s="14">
        <v>0</v>
      </c>
      <c r="M7" s="14">
        <v>0</v>
      </c>
      <c r="N7" s="14">
        <v>0</v>
      </c>
      <c r="O7" s="14">
        <v>0</v>
      </c>
      <c r="P7" s="14">
        <v>0</v>
      </c>
      <c r="Q7" s="14">
        <v>0</v>
      </c>
      <c r="R7" s="14">
        <v>0</v>
      </c>
      <c r="S7" s="14">
        <v>0</v>
      </c>
      <c r="T7" s="14">
        <v>0</v>
      </c>
      <c r="U7" s="14">
        <v>0</v>
      </c>
      <c r="V7" s="14">
        <v>0</v>
      </c>
      <c r="W7" s="14">
        <v>0</v>
      </c>
      <c r="X7" s="14">
        <v>0</v>
      </c>
      <c r="Y7" s="14">
        <v>0</v>
      </c>
      <c r="Z7" s="14">
        <v>0</v>
      </c>
      <c r="AA7" s="14">
        <v>0</v>
      </c>
    </row>
    <row r="8" spans="1:27">
      <c r="A8" s="26" t="s">
        <v>51</v>
      </c>
      <c r="B8" s="26" t="s">
        <v>21</v>
      </c>
      <c r="C8" s="14">
        <v>1.3019922989708263E-2</v>
      </c>
      <c r="D8" s="14">
        <v>1.3449768108880812E-3</v>
      </c>
      <c r="E8" s="14">
        <v>401636.41078126349</v>
      </c>
      <c r="F8" s="14">
        <v>26285.244092014229</v>
      </c>
      <c r="G8" s="14">
        <v>3.9743503052650333E-4</v>
      </c>
      <c r="H8" s="14">
        <v>2.3997342066945989E-4</v>
      </c>
      <c r="I8" s="14">
        <v>3.3423339045074224E-4</v>
      </c>
      <c r="J8" s="14">
        <v>2.9393214467497827E-4</v>
      </c>
      <c r="K8" s="14">
        <v>3.2666226515678945E-4</v>
      </c>
      <c r="L8" s="14">
        <v>4.0233779133784704E-4</v>
      </c>
      <c r="M8" s="14">
        <v>2.9003330309776941E-4</v>
      </c>
      <c r="N8" s="14">
        <v>6.7725499843532581E-4</v>
      </c>
      <c r="O8" s="14">
        <v>8.6209081137299246E-5</v>
      </c>
      <c r="P8" s="14">
        <v>5.3050929239964494E-4</v>
      </c>
      <c r="Q8" s="14">
        <v>8.9989345048307676E-4</v>
      </c>
      <c r="R8" s="14">
        <v>364008.65846627357</v>
      </c>
      <c r="S8" s="14">
        <v>1.5086330511901368E-4</v>
      </c>
      <c r="T8" s="14">
        <v>1.106114736466169E-4</v>
      </c>
      <c r="U8" s="14">
        <v>4.6282827088538306E-4</v>
      </c>
      <c r="V8" s="14">
        <v>14072.90527162837</v>
      </c>
      <c r="W8" s="14">
        <v>26209.60793933073</v>
      </c>
      <c r="X8" s="14">
        <v>334.97201732715587</v>
      </c>
      <c r="Y8" s="14">
        <v>1.286734302291934E-3</v>
      </c>
      <c r="Z8" s="14">
        <v>27862.829004363281</v>
      </c>
      <c r="AA8" s="14">
        <v>1.6456520510704108E-5</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0.21382523285493477</v>
      </c>
      <c r="D10" s="14">
        <v>1.0825458524056262E-2</v>
      </c>
      <c r="E10" s="14">
        <v>1.4733676143770759E-2</v>
      </c>
      <c r="F10" s="14">
        <v>2.6137062287840108E-2</v>
      </c>
      <c r="G10" s="14">
        <v>4.1950736922362453E-2</v>
      </c>
      <c r="H10" s="14">
        <v>5.1558036065047642E-2</v>
      </c>
      <c r="I10" s="14">
        <v>4.0599536176291674E-2</v>
      </c>
      <c r="J10" s="14">
        <v>586833.27385112876</v>
      </c>
      <c r="K10" s="14">
        <v>1521522.9157564335</v>
      </c>
      <c r="L10" s="14">
        <v>818271.39117822493</v>
      </c>
      <c r="M10" s="14">
        <v>7.8307569559407264E-2</v>
      </c>
      <c r="N10" s="14">
        <v>2393618.0397933978</v>
      </c>
      <c r="O10" s="14">
        <v>1244722.1886892919</v>
      </c>
      <c r="P10" s="14">
        <v>468661.94353304419</v>
      </c>
      <c r="Q10" s="14">
        <v>0</v>
      </c>
      <c r="R10" s="14">
        <v>2280577.5864616055</v>
      </c>
      <c r="S10" s="14">
        <v>456215.64518285549</v>
      </c>
      <c r="T10" s="14">
        <v>0.16751753344472761</v>
      </c>
      <c r="U10" s="14">
        <v>94528.866804466379</v>
      </c>
      <c r="V10" s="14">
        <v>639511.80999291374</v>
      </c>
      <c r="W10" s="14">
        <v>10881.449586208462</v>
      </c>
      <c r="X10" s="14">
        <v>25541.488459509321</v>
      </c>
      <c r="Y10" s="14">
        <v>20862.301745214587</v>
      </c>
      <c r="Z10" s="14">
        <v>184978.82228859773</v>
      </c>
      <c r="AA10" s="14">
        <v>18827.980356776119</v>
      </c>
    </row>
    <row r="11" spans="1:27">
      <c r="A11" s="26" t="s">
        <v>51</v>
      </c>
      <c r="B11" s="26" t="s">
        <v>26</v>
      </c>
      <c r="C11" s="14">
        <v>3.1693367646026566E-2</v>
      </c>
      <c r="D11" s="14">
        <v>1.2312745661354279E-2</v>
      </c>
      <c r="E11" s="14">
        <v>5.6545055785346583E-3</v>
      </c>
      <c r="F11" s="14">
        <v>76501.740115657623</v>
      </c>
      <c r="G11" s="14">
        <v>1.197463086620152E-2</v>
      </c>
      <c r="H11" s="14">
        <v>38135.125562944719</v>
      </c>
      <c r="I11" s="14">
        <v>39714.681962960822</v>
      </c>
      <c r="J11" s="14">
        <v>654113.51488619181</v>
      </c>
      <c r="K11" s="14">
        <v>790974.84921714687</v>
      </c>
      <c r="L11" s="14">
        <v>203898.71423940911</v>
      </c>
      <c r="M11" s="14">
        <v>3.7876232027891548E-3</v>
      </c>
      <c r="N11" s="14">
        <v>868246.19181646698</v>
      </c>
      <c r="O11" s="14">
        <v>216254.56796718296</v>
      </c>
      <c r="P11" s="14">
        <v>0</v>
      </c>
      <c r="Q11" s="14">
        <v>0</v>
      </c>
      <c r="R11" s="14">
        <v>1113628.9961218287</v>
      </c>
      <c r="S11" s="14">
        <v>22855.957878157897</v>
      </c>
      <c r="T11" s="14">
        <v>1.3844448158158753E-4</v>
      </c>
      <c r="U11" s="14">
        <v>2.7842878142862858E-3</v>
      </c>
      <c r="V11" s="14">
        <v>1.1434073514064429E-4</v>
      </c>
      <c r="W11" s="14">
        <v>22004.609009642983</v>
      </c>
      <c r="X11" s="14">
        <v>5.0861077781996318E-5</v>
      </c>
      <c r="Y11" s="14">
        <v>0</v>
      </c>
      <c r="Z11" s="14">
        <v>70504.067284461125</v>
      </c>
      <c r="AA11" s="14">
        <v>3313.3395802408859</v>
      </c>
    </row>
    <row r="12" spans="1:27">
      <c r="A12" s="26" t="s">
        <v>51</v>
      </c>
      <c r="B12" s="26" t="s">
        <v>99</v>
      </c>
      <c r="C12" s="14">
        <v>5.5492865542172247E-2</v>
      </c>
      <c r="D12" s="14">
        <v>9.0172320019675702E-3</v>
      </c>
      <c r="E12" s="14">
        <v>1.9356775521079082E-2</v>
      </c>
      <c r="F12" s="14">
        <v>5.7486859867463972E-3</v>
      </c>
      <c r="G12" s="14">
        <v>2.4156117464577387E-3</v>
      </c>
      <c r="H12" s="14">
        <v>6.7694575223462474E-3</v>
      </c>
      <c r="I12" s="14">
        <v>6.4925115871460361E-3</v>
      </c>
      <c r="J12" s="14">
        <v>5.1640379350559431E-3</v>
      </c>
      <c r="K12" s="14">
        <v>6.1388306750974697E-3</v>
      </c>
      <c r="L12" s="14">
        <v>6.9323371443965845E-2</v>
      </c>
      <c r="M12" s="14">
        <v>2.8489154307483359E-3</v>
      </c>
      <c r="N12" s="14">
        <v>9.3223881623317271E-3</v>
      </c>
      <c r="O12" s="14">
        <v>60602.934447791762</v>
      </c>
      <c r="P12" s="14">
        <v>48072.617578684702</v>
      </c>
      <c r="Q12" s="14">
        <v>1.0289323728761192E-2</v>
      </c>
      <c r="R12" s="14">
        <v>139725.23316122027</v>
      </c>
      <c r="S12" s="14">
        <v>3.0643181743840991E-3</v>
      </c>
      <c r="T12" s="14">
        <v>9.6105277821222372E-4</v>
      </c>
      <c r="U12" s="14">
        <v>5.3538166814313332E-3</v>
      </c>
      <c r="V12" s="14">
        <v>8480.4633529094954</v>
      </c>
      <c r="W12" s="14">
        <v>31964.570699890355</v>
      </c>
      <c r="X12" s="14">
        <v>2.7151709306574883E-4</v>
      </c>
      <c r="Y12" s="14">
        <v>1199.6832026186232</v>
      </c>
      <c r="Z12" s="14">
        <v>6.0393639584562495E-4</v>
      </c>
      <c r="AA12" s="14">
        <v>1.1576811944937781E-3</v>
      </c>
    </row>
    <row r="13" spans="1:27">
      <c r="A13" s="26" t="s">
        <v>51</v>
      </c>
      <c r="B13" s="26" t="s">
        <v>34</v>
      </c>
      <c r="C13" s="14">
        <v>9.7970235269482203E-2</v>
      </c>
      <c r="D13" s="14">
        <v>1.2485951884291141E-2</v>
      </c>
      <c r="E13" s="14">
        <v>0.13044728573659478</v>
      </c>
      <c r="F13" s="14">
        <v>34920.382878310083</v>
      </c>
      <c r="G13" s="14">
        <v>4.2541014997290226E-3</v>
      </c>
      <c r="H13" s="14">
        <v>7.7930045885156853E-4</v>
      </c>
      <c r="I13" s="14">
        <v>4.4907573684869776E-3</v>
      </c>
      <c r="J13" s="14">
        <v>4.5367234185884004E-3</v>
      </c>
      <c r="K13" s="14">
        <v>208267.17599261008</v>
      </c>
      <c r="L13" s="14">
        <v>307461.41705522931</v>
      </c>
      <c r="M13" s="14">
        <v>1.1065046897690313E-3</v>
      </c>
      <c r="N13" s="14">
        <v>664119.47119596519</v>
      </c>
      <c r="O13" s="14">
        <v>297728.87586880452</v>
      </c>
      <c r="P13" s="14">
        <v>3.6402421993705762E-4</v>
      </c>
      <c r="Q13" s="14">
        <v>158287.29428663736</v>
      </c>
      <c r="R13" s="14">
        <v>710804.37645960227</v>
      </c>
      <c r="S13" s="14">
        <v>259802.45430788139</v>
      </c>
      <c r="T13" s="14">
        <v>19213.837412186207</v>
      </c>
      <c r="U13" s="14">
        <v>47688.254188844192</v>
      </c>
      <c r="V13" s="14">
        <v>20156.885671485055</v>
      </c>
      <c r="W13" s="14">
        <v>28351.665306562329</v>
      </c>
      <c r="X13" s="14">
        <v>0</v>
      </c>
      <c r="Y13" s="14">
        <v>6.8345036437121346E-6</v>
      </c>
      <c r="Z13" s="14">
        <v>84024.171207184234</v>
      </c>
      <c r="AA13" s="14">
        <v>2269.3211427384026</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8" t="s">
        <v>73</v>
      </c>
      <c r="B15" s="38"/>
      <c r="C15" s="29">
        <v>0.42284595808347625</v>
      </c>
      <c r="D15" s="29">
        <v>4.6358144683154863E-2</v>
      </c>
      <c r="E15" s="29">
        <v>401636.58248994529</v>
      </c>
      <c r="F15" s="29">
        <v>137707.3995840454</v>
      </c>
      <c r="G15" s="29">
        <v>6.1436519260438069E-2</v>
      </c>
      <c r="H15" s="29">
        <v>38135.184909712189</v>
      </c>
      <c r="I15" s="29">
        <v>39714.733879999345</v>
      </c>
      <c r="J15" s="29">
        <v>1240946.79883833</v>
      </c>
      <c r="K15" s="29">
        <v>2520764.9483740972</v>
      </c>
      <c r="L15" s="29">
        <v>1329631.5921985726</v>
      </c>
      <c r="M15" s="29">
        <v>8.6526730573526028E-2</v>
      </c>
      <c r="N15" s="29">
        <v>3925983.7144037578</v>
      </c>
      <c r="O15" s="29">
        <v>1819308.5686739006</v>
      </c>
      <c r="P15" s="29">
        <v>516734.56200626236</v>
      </c>
      <c r="Q15" s="29">
        <v>158287.30551735687</v>
      </c>
      <c r="R15" s="29">
        <v>4608744.8809714541</v>
      </c>
      <c r="S15" s="29">
        <v>738874.06253255298</v>
      </c>
      <c r="T15" s="29">
        <v>19214.006139828387</v>
      </c>
      <c r="U15" s="29">
        <v>142217.12993665176</v>
      </c>
      <c r="V15" s="29">
        <v>682222.06545456732</v>
      </c>
      <c r="W15" s="29">
        <v>119411.90281392061</v>
      </c>
      <c r="X15" s="29">
        <v>25876.460799214648</v>
      </c>
      <c r="Y15" s="29">
        <v>22061.986784048087</v>
      </c>
      <c r="Z15" s="29">
        <v>448900.11520046229</v>
      </c>
      <c r="AA15" s="29">
        <v>24410.642253893122</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15" t="s">
        <v>29</v>
      </c>
      <c r="B18" s="15" t="s">
        <v>36</v>
      </c>
      <c r="C18" s="14">
        <v>0</v>
      </c>
      <c r="D18" s="14">
        <v>0</v>
      </c>
      <c r="E18" s="14">
        <v>0</v>
      </c>
      <c r="F18" s="14">
        <v>0</v>
      </c>
      <c r="G18" s="14">
        <v>0</v>
      </c>
      <c r="H18" s="14">
        <v>0</v>
      </c>
      <c r="I18" s="14">
        <v>0</v>
      </c>
      <c r="J18" s="14">
        <v>0</v>
      </c>
      <c r="K18" s="14">
        <v>0</v>
      </c>
      <c r="L18" s="14">
        <v>0</v>
      </c>
      <c r="M18" s="14">
        <v>0</v>
      </c>
      <c r="N18" s="14">
        <v>0</v>
      </c>
      <c r="O18" s="14">
        <v>0</v>
      </c>
      <c r="P18" s="14">
        <v>0</v>
      </c>
      <c r="Q18" s="14">
        <v>0</v>
      </c>
      <c r="R18" s="14">
        <v>0</v>
      </c>
      <c r="S18" s="14">
        <v>0</v>
      </c>
      <c r="T18" s="14">
        <v>0</v>
      </c>
      <c r="U18" s="14">
        <v>0</v>
      </c>
      <c r="V18" s="14">
        <v>0</v>
      </c>
      <c r="W18" s="14">
        <v>0</v>
      </c>
      <c r="X18" s="14">
        <v>0</v>
      </c>
      <c r="Y18" s="14">
        <v>0</v>
      </c>
      <c r="Z18" s="14">
        <v>0</v>
      </c>
      <c r="AA18" s="14">
        <v>0</v>
      </c>
    </row>
    <row r="19" spans="1:27">
      <c r="A19" s="15" t="s">
        <v>29</v>
      </c>
      <c r="B19" s="15"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15" t="s">
        <v>29</v>
      </c>
      <c r="B20" s="15" t="s">
        <v>22</v>
      </c>
      <c r="C20" s="14">
        <v>1.7362161749296318E-3</v>
      </c>
      <c r="D20" s="14">
        <v>0</v>
      </c>
      <c r="E20" s="14">
        <v>5.7003251646942402E-4</v>
      </c>
      <c r="F20" s="14">
        <v>6.1231519784150142E-4</v>
      </c>
      <c r="G20" s="14">
        <v>0</v>
      </c>
      <c r="H20" s="14">
        <v>0</v>
      </c>
      <c r="I20" s="14">
        <v>0</v>
      </c>
      <c r="J20" s="14">
        <v>0</v>
      </c>
      <c r="K20" s="14">
        <v>4.4842703004078377E-4</v>
      </c>
      <c r="L20" s="14">
        <v>0</v>
      </c>
      <c r="M20" s="14">
        <v>0</v>
      </c>
      <c r="N20" s="14">
        <v>4.5222542330608122E-4</v>
      </c>
      <c r="O20" s="14">
        <v>5.5661652167424375E-4</v>
      </c>
      <c r="P20" s="14">
        <v>0</v>
      </c>
      <c r="Q20" s="14">
        <v>0</v>
      </c>
      <c r="R20" s="14">
        <v>2.8107602152396129E-2</v>
      </c>
      <c r="S20" s="14">
        <v>0</v>
      </c>
      <c r="T20" s="14">
        <v>0</v>
      </c>
      <c r="U20" s="14">
        <v>0</v>
      </c>
      <c r="V20" s="14">
        <v>0</v>
      </c>
      <c r="W20" s="14">
        <v>0</v>
      </c>
      <c r="X20" s="14">
        <v>0</v>
      </c>
      <c r="Y20" s="14">
        <v>0</v>
      </c>
      <c r="Z20" s="14">
        <v>81530.224612708233</v>
      </c>
      <c r="AA20" s="14">
        <v>0</v>
      </c>
    </row>
    <row r="21" spans="1:27">
      <c r="A21" s="15" t="s">
        <v>29</v>
      </c>
      <c r="B21" s="15"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15" t="s">
        <v>29</v>
      </c>
      <c r="B22" s="15" t="s">
        <v>21</v>
      </c>
      <c r="C22" s="14">
        <v>2.0652683632592446E-3</v>
      </c>
      <c r="D22" s="14">
        <v>1.1737374944502644E-4</v>
      </c>
      <c r="E22" s="14">
        <v>401636.40715121716</v>
      </c>
      <c r="F22" s="14">
        <v>26285.243819217187</v>
      </c>
      <c r="G22" s="14">
        <v>0</v>
      </c>
      <c r="H22" s="14">
        <v>0</v>
      </c>
      <c r="I22" s="14">
        <v>0</v>
      </c>
      <c r="J22" s="14">
        <v>0</v>
      </c>
      <c r="K22" s="14">
        <v>0</v>
      </c>
      <c r="L22" s="14">
        <v>0</v>
      </c>
      <c r="M22" s="14">
        <v>0</v>
      </c>
      <c r="N22" s="14">
        <v>0</v>
      </c>
      <c r="O22" s="14">
        <v>0</v>
      </c>
      <c r="P22" s="14">
        <v>0</v>
      </c>
      <c r="Q22" s="14">
        <v>0</v>
      </c>
      <c r="R22" s="14">
        <v>364008.65839892352</v>
      </c>
      <c r="S22" s="14">
        <v>0</v>
      </c>
      <c r="T22" s="14">
        <v>0</v>
      </c>
      <c r="U22" s="14">
        <v>0</v>
      </c>
      <c r="V22" s="14">
        <v>0</v>
      </c>
      <c r="W22" s="14">
        <v>26209.607854933427</v>
      </c>
      <c r="X22" s="14">
        <v>334.97195063067045</v>
      </c>
      <c r="Y22" s="14">
        <v>0</v>
      </c>
      <c r="Z22" s="14">
        <v>18120.480182781397</v>
      </c>
      <c r="AA22" s="14">
        <v>0</v>
      </c>
    </row>
    <row r="23" spans="1:27">
      <c r="A23" s="15" t="s">
        <v>29</v>
      </c>
      <c r="B23" s="15"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15" t="s">
        <v>29</v>
      </c>
      <c r="B24" s="15" t="s">
        <v>25</v>
      </c>
      <c r="C24" s="14">
        <v>4.691352120341883E-2</v>
      </c>
      <c r="D24" s="14">
        <v>2.1294873789039302E-3</v>
      </c>
      <c r="E24" s="14">
        <v>6.4885828371269924E-3</v>
      </c>
      <c r="F24" s="14">
        <v>1.7217598032053416E-2</v>
      </c>
      <c r="G24" s="14">
        <v>1.6773666482851595E-2</v>
      </c>
      <c r="H24" s="14">
        <v>6.8303582853996622E-3</v>
      </c>
      <c r="I24" s="14">
        <v>5.5838212504495952E-3</v>
      </c>
      <c r="J24" s="14">
        <v>2.2649187169544384E-3</v>
      </c>
      <c r="K24" s="14">
        <v>1041995.585463284</v>
      </c>
      <c r="L24" s="14">
        <v>7.3552018163472671E-3</v>
      </c>
      <c r="M24" s="14">
        <v>1.4724344603574694E-4</v>
      </c>
      <c r="N24" s="14">
        <v>1799496.2290454574</v>
      </c>
      <c r="O24" s="14">
        <v>449430.09744342614</v>
      </c>
      <c r="P24" s="14">
        <v>468661.94234616676</v>
      </c>
      <c r="Q24" s="14">
        <v>0</v>
      </c>
      <c r="R24" s="14">
        <v>1091215.4013459457</v>
      </c>
      <c r="S24" s="14">
        <v>25540.072538064993</v>
      </c>
      <c r="T24" s="14">
        <v>0.1668823503451923</v>
      </c>
      <c r="U24" s="14">
        <v>2.8537347475085929E-4</v>
      </c>
      <c r="V24" s="14">
        <v>526168.49542038469</v>
      </c>
      <c r="W24" s="14">
        <v>8156.9221437609685</v>
      </c>
      <c r="X24" s="14">
        <v>4.661687683255619E-5</v>
      </c>
      <c r="Y24" s="14">
        <v>0</v>
      </c>
      <c r="Z24" s="14">
        <v>2.7171676918002574E-4</v>
      </c>
      <c r="AA24" s="14">
        <v>1.7837489669617725E-3</v>
      </c>
    </row>
    <row r="25" spans="1:27">
      <c r="A25" s="15" t="s">
        <v>29</v>
      </c>
      <c r="B25" s="15" t="s">
        <v>26</v>
      </c>
      <c r="C25" s="14">
        <v>1.0065660597502473E-2</v>
      </c>
      <c r="D25" s="14">
        <v>1.0968251143115232E-3</v>
      </c>
      <c r="E25" s="14">
        <v>4.1569078510105377E-3</v>
      </c>
      <c r="F25" s="14">
        <v>1.0932176765939996E-2</v>
      </c>
      <c r="G25" s="14">
        <v>4.2398736249705726E-3</v>
      </c>
      <c r="H25" s="14">
        <v>1.2489569040675099E-3</v>
      </c>
      <c r="I25" s="14">
        <v>2.7105738027713914E-3</v>
      </c>
      <c r="J25" s="14">
        <v>8.7861133846081868E-4</v>
      </c>
      <c r="K25" s="14">
        <v>348210.91585252841</v>
      </c>
      <c r="L25" s="14">
        <v>5.3289459323343911E-5</v>
      </c>
      <c r="M25" s="14">
        <v>2.7172536241793967E-3</v>
      </c>
      <c r="N25" s="14">
        <v>831119.51903775218</v>
      </c>
      <c r="O25" s="14">
        <v>157198.43310996291</v>
      </c>
      <c r="P25" s="14">
        <v>0</v>
      </c>
      <c r="Q25" s="14">
        <v>0</v>
      </c>
      <c r="R25" s="14">
        <v>1108739.0316658341</v>
      </c>
      <c r="S25" s="14">
        <v>8657.5020075249013</v>
      </c>
      <c r="T25" s="14">
        <v>0</v>
      </c>
      <c r="U25" s="14">
        <v>0</v>
      </c>
      <c r="V25" s="14">
        <v>1.4522800629960625E-5</v>
      </c>
      <c r="W25" s="14">
        <v>7666.7114353286279</v>
      </c>
      <c r="X25" s="14">
        <v>0</v>
      </c>
      <c r="Y25" s="14">
        <v>0</v>
      </c>
      <c r="Z25" s="14">
        <v>70504.066468958583</v>
      </c>
      <c r="AA25" s="14">
        <v>3313.3395502595004</v>
      </c>
    </row>
    <row r="26" spans="1:27">
      <c r="A26" s="15" t="s">
        <v>29</v>
      </c>
      <c r="B26" s="15" t="s">
        <v>99</v>
      </c>
      <c r="C26" s="14">
        <v>2.3023912114929514E-2</v>
      </c>
      <c r="D26" s="14">
        <v>5.0364360646798596E-3</v>
      </c>
      <c r="E26" s="14">
        <v>1.4220126455123203E-2</v>
      </c>
      <c r="F26" s="14">
        <v>5.2919527929234369E-3</v>
      </c>
      <c r="G26" s="14">
        <v>1.2508251894692911E-3</v>
      </c>
      <c r="H26" s="14">
        <v>8.9982582351592075E-4</v>
      </c>
      <c r="I26" s="14">
        <v>9.5704102261737775E-4</v>
      </c>
      <c r="J26" s="14">
        <v>2.987587353855911E-3</v>
      </c>
      <c r="K26" s="14">
        <v>4.0191395758191412E-3</v>
      </c>
      <c r="L26" s="14">
        <v>3.9092840206706905E-2</v>
      </c>
      <c r="M26" s="14">
        <v>1.356853355185193E-3</v>
      </c>
      <c r="N26" s="14">
        <v>3.8394450502404814E-3</v>
      </c>
      <c r="O26" s="14">
        <v>60602.930049882059</v>
      </c>
      <c r="P26" s="14">
        <v>48072.616689938666</v>
      </c>
      <c r="Q26" s="14">
        <v>1.9854412718713506E-3</v>
      </c>
      <c r="R26" s="14">
        <v>139725.22679683423</v>
      </c>
      <c r="S26" s="14">
        <v>1.1276992196774316E-3</v>
      </c>
      <c r="T26" s="14">
        <v>3.5590426845287916E-4</v>
      </c>
      <c r="U26" s="14">
        <v>5.4127925523647603E-4</v>
      </c>
      <c r="V26" s="14">
        <v>3.2688742236022393E-3</v>
      </c>
      <c r="W26" s="14">
        <v>31964.570348089102</v>
      </c>
      <c r="X26" s="14">
        <v>0</v>
      </c>
      <c r="Y26" s="14">
        <v>9.3410653300626172E-4</v>
      </c>
      <c r="Z26" s="14">
        <v>3.0845566472464589E-4</v>
      </c>
      <c r="AA26" s="14">
        <v>8.1722183467607373E-4</v>
      </c>
    </row>
    <row r="27" spans="1:27">
      <c r="A27" s="15" t="s">
        <v>29</v>
      </c>
      <c r="B27" s="15" t="s">
        <v>34</v>
      </c>
      <c r="C27" s="14">
        <v>3.9428680645209595E-2</v>
      </c>
      <c r="D27" s="14">
        <v>4.5890137936360903E-3</v>
      </c>
      <c r="E27" s="14">
        <v>9.3824694570695616E-2</v>
      </c>
      <c r="F27" s="14">
        <v>34920.380471568948</v>
      </c>
      <c r="G27" s="14">
        <v>8.9122107615719935E-4</v>
      </c>
      <c r="H27" s="14">
        <v>0</v>
      </c>
      <c r="I27" s="14">
        <v>0</v>
      </c>
      <c r="J27" s="14">
        <v>1.2663145036787725E-3</v>
      </c>
      <c r="K27" s="14">
        <v>208267.15759396402</v>
      </c>
      <c r="L27" s="14">
        <v>199806.71926749113</v>
      </c>
      <c r="M27" s="14">
        <v>4.5725349457029083E-4</v>
      </c>
      <c r="N27" s="14">
        <v>664119.27047704346</v>
      </c>
      <c r="O27" s="14">
        <v>198389.32880533289</v>
      </c>
      <c r="P27" s="14">
        <v>0</v>
      </c>
      <c r="Q27" s="14">
        <v>6.6504315851365721E-3</v>
      </c>
      <c r="R27" s="14">
        <v>278150.92853942985</v>
      </c>
      <c r="S27" s="14">
        <v>23966.189710647024</v>
      </c>
      <c r="T27" s="14">
        <v>3037.7137222041456</v>
      </c>
      <c r="U27" s="14">
        <v>0</v>
      </c>
      <c r="V27" s="14">
        <v>0</v>
      </c>
      <c r="W27" s="14">
        <v>28351.665197124552</v>
      </c>
      <c r="X27" s="14">
        <v>0</v>
      </c>
      <c r="Y27" s="14">
        <v>0</v>
      </c>
      <c r="Z27" s="14">
        <v>74873.291585559971</v>
      </c>
      <c r="AA27" s="14">
        <v>1410.3515615713782</v>
      </c>
    </row>
    <row r="28" spans="1:27">
      <c r="A28" s="15" t="s">
        <v>29</v>
      </c>
      <c r="B28" s="15"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8" t="s">
        <v>73</v>
      </c>
      <c r="B29" s="38"/>
      <c r="C29" s="29">
        <v>0.12323325909924929</v>
      </c>
      <c r="D29" s="29">
        <v>1.296913610097643E-2</v>
      </c>
      <c r="E29" s="29">
        <v>401636.52641156135</v>
      </c>
      <c r="F29" s="29">
        <v>61205.658344828924</v>
      </c>
      <c r="G29" s="29">
        <v>2.315558637344866E-2</v>
      </c>
      <c r="H29" s="29">
        <v>8.9791410129830915E-3</v>
      </c>
      <c r="I29" s="29">
        <v>9.2514360758383634E-3</v>
      </c>
      <c r="J29" s="29">
        <v>7.3974319129499399E-3</v>
      </c>
      <c r="K29" s="29">
        <v>1598473.6633773432</v>
      </c>
      <c r="L29" s="29">
        <v>199806.7657688226</v>
      </c>
      <c r="M29" s="29">
        <v>4.6786039199706274E-3</v>
      </c>
      <c r="N29" s="29">
        <v>3294735.022851923</v>
      </c>
      <c r="O29" s="29">
        <v>865620.78996522049</v>
      </c>
      <c r="P29" s="29">
        <v>516734.55903610541</v>
      </c>
      <c r="Q29" s="29">
        <v>8.6358728570079223E-3</v>
      </c>
      <c r="R29" s="29">
        <v>2981839.2748545692</v>
      </c>
      <c r="S29" s="29">
        <v>58163.765383936145</v>
      </c>
      <c r="T29" s="29">
        <v>3037.8809604587591</v>
      </c>
      <c r="U29" s="29">
        <v>8.2665272998733532E-4</v>
      </c>
      <c r="V29" s="29">
        <v>526168.49870378175</v>
      </c>
      <c r="W29" s="29">
        <v>102349.47697923667</v>
      </c>
      <c r="X29" s="29">
        <v>334.97199724754728</v>
      </c>
      <c r="Y29" s="29">
        <v>9.3410653300626172E-4</v>
      </c>
      <c r="Z29" s="29">
        <v>245028.0634301806</v>
      </c>
      <c r="AA29" s="29">
        <v>4723.6937128016798</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15" t="s">
        <v>30</v>
      </c>
      <c r="B32" s="15" t="s">
        <v>36</v>
      </c>
      <c r="C32" s="14">
        <v>0</v>
      </c>
      <c r="D32" s="14">
        <v>0</v>
      </c>
      <c r="E32" s="14">
        <v>0</v>
      </c>
      <c r="F32" s="14">
        <v>0</v>
      </c>
      <c r="G32" s="14">
        <v>0</v>
      </c>
      <c r="H32" s="14">
        <v>0</v>
      </c>
      <c r="I32" s="14">
        <v>0</v>
      </c>
      <c r="J32" s="14">
        <v>0</v>
      </c>
      <c r="K32" s="14">
        <v>0</v>
      </c>
      <c r="L32" s="14">
        <v>0</v>
      </c>
      <c r="M32" s="14">
        <v>0</v>
      </c>
      <c r="N32" s="14">
        <v>0</v>
      </c>
      <c r="O32" s="14">
        <v>0</v>
      </c>
      <c r="P32" s="14">
        <v>0</v>
      </c>
      <c r="Q32" s="14">
        <v>0</v>
      </c>
      <c r="R32" s="14">
        <v>0</v>
      </c>
      <c r="S32" s="14">
        <v>0</v>
      </c>
      <c r="T32" s="14">
        <v>0</v>
      </c>
      <c r="U32" s="14">
        <v>0</v>
      </c>
      <c r="V32" s="14">
        <v>0</v>
      </c>
      <c r="W32" s="14">
        <v>0</v>
      </c>
      <c r="X32" s="14">
        <v>0</v>
      </c>
      <c r="Y32" s="14">
        <v>0</v>
      </c>
      <c r="Z32" s="14">
        <v>0</v>
      </c>
      <c r="AA32" s="14">
        <v>0</v>
      </c>
    </row>
    <row r="33" spans="1:27">
      <c r="A33" s="15" t="s">
        <v>30</v>
      </c>
      <c r="B33" s="15"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15" t="s">
        <v>30</v>
      </c>
      <c r="B34" s="15" t="s">
        <v>22</v>
      </c>
      <c r="C34" s="14">
        <v>3.418877257172616E-3</v>
      </c>
      <c r="D34" s="14">
        <v>0</v>
      </c>
      <c r="E34" s="14">
        <v>0</v>
      </c>
      <c r="F34" s="14">
        <v>0</v>
      </c>
      <c r="G34" s="14">
        <v>2.8227359039937396E-4</v>
      </c>
      <c r="H34" s="14">
        <v>0</v>
      </c>
      <c r="I34" s="14">
        <v>0</v>
      </c>
      <c r="J34" s="14">
        <v>0</v>
      </c>
      <c r="K34" s="14">
        <v>0</v>
      </c>
      <c r="L34" s="14">
        <v>0</v>
      </c>
      <c r="M34" s="14">
        <v>1.860843877144835E-4</v>
      </c>
      <c r="N34" s="14">
        <v>2.2110861369070917E-4</v>
      </c>
      <c r="O34" s="14">
        <v>2.7681781749237675E-4</v>
      </c>
      <c r="P34" s="14">
        <v>0</v>
      </c>
      <c r="Q34" s="14">
        <v>4.1502330306706706E-5</v>
      </c>
      <c r="R34" s="14">
        <v>2.4233250366435694E-4</v>
      </c>
      <c r="S34" s="14">
        <v>6.131765333877244E-4</v>
      </c>
      <c r="T34" s="14">
        <v>0</v>
      </c>
      <c r="U34" s="14">
        <v>3.4240842380616057E-4</v>
      </c>
      <c r="V34" s="14">
        <v>8.5782686780158548E-4</v>
      </c>
      <c r="W34" s="14">
        <v>0</v>
      </c>
      <c r="X34" s="14">
        <v>0</v>
      </c>
      <c r="Y34" s="14">
        <v>0</v>
      </c>
      <c r="Z34" s="14">
        <v>1.4891254417008764E-4</v>
      </c>
      <c r="AA34" s="14">
        <v>0</v>
      </c>
    </row>
    <row r="35" spans="1:27">
      <c r="A35" s="15" t="s">
        <v>30</v>
      </c>
      <c r="B35" s="15"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15" t="s">
        <v>30</v>
      </c>
      <c r="B36" s="15" t="s">
        <v>21</v>
      </c>
      <c r="C36" s="14">
        <v>4.1300425674233709E-3</v>
      </c>
      <c r="D36" s="14">
        <v>2.0194447292517281E-4</v>
      </c>
      <c r="E36" s="14">
        <v>2.512682849376308E-4</v>
      </c>
      <c r="F36" s="14">
        <v>1.8015704738546176E-4</v>
      </c>
      <c r="G36" s="14">
        <v>2.6427851051233429E-4</v>
      </c>
      <c r="H36" s="14">
        <v>1.6001001274288954E-4</v>
      </c>
      <c r="I36" s="14">
        <v>2.2174423179577811E-4</v>
      </c>
      <c r="J36" s="14">
        <v>1.9612651264336921E-4</v>
      </c>
      <c r="K36" s="14">
        <v>1.5495432899845704E-4</v>
      </c>
      <c r="L36" s="14">
        <v>2.0403102732880076E-4</v>
      </c>
      <c r="M36" s="14">
        <v>1.5331398959982605E-4</v>
      </c>
      <c r="N36" s="14">
        <v>3.7364384328163083E-4</v>
      </c>
      <c r="O36" s="14">
        <v>0</v>
      </c>
      <c r="P36" s="14">
        <v>3.5631629198252509E-4</v>
      </c>
      <c r="Q36" s="14">
        <v>6.9421757890590749E-4</v>
      </c>
      <c r="R36" s="14">
        <v>0</v>
      </c>
      <c r="S36" s="14">
        <v>0</v>
      </c>
      <c r="T36" s="14">
        <v>0</v>
      </c>
      <c r="U36" s="14">
        <v>3.6985175128134087E-5</v>
      </c>
      <c r="V36" s="14">
        <v>14072.905149305301</v>
      </c>
      <c r="W36" s="14">
        <v>0</v>
      </c>
      <c r="X36" s="14">
        <v>0</v>
      </c>
      <c r="Y36" s="14">
        <v>0</v>
      </c>
      <c r="Z36" s="14">
        <v>9742.3487845741292</v>
      </c>
      <c r="AA36" s="14">
        <v>0</v>
      </c>
    </row>
    <row r="37" spans="1:27">
      <c r="A37" s="15" t="s">
        <v>30</v>
      </c>
      <c r="B37" s="15"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15" t="s">
        <v>30</v>
      </c>
      <c r="B38" s="15" t="s">
        <v>25</v>
      </c>
      <c r="C38" s="14">
        <v>3.7337913744469632E-2</v>
      </c>
      <c r="D38" s="14">
        <v>0</v>
      </c>
      <c r="E38" s="14">
        <v>9.2906702481004529E-4</v>
      </c>
      <c r="F38" s="14">
        <v>1.2006761841426524E-3</v>
      </c>
      <c r="G38" s="14">
        <v>2.5879765447411121E-3</v>
      </c>
      <c r="H38" s="14">
        <v>4.1784776121172812E-3</v>
      </c>
      <c r="I38" s="14">
        <v>8.9670406815596613E-4</v>
      </c>
      <c r="J38" s="14">
        <v>576292.11320555885</v>
      </c>
      <c r="K38" s="14">
        <v>379841.99295070115</v>
      </c>
      <c r="L38" s="14">
        <v>818271.38328886568</v>
      </c>
      <c r="M38" s="14">
        <v>0</v>
      </c>
      <c r="N38" s="14">
        <v>0</v>
      </c>
      <c r="O38" s="14">
        <v>0</v>
      </c>
      <c r="P38" s="14">
        <v>0</v>
      </c>
      <c r="Q38" s="14">
        <v>0</v>
      </c>
      <c r="R38" s="14">
        <v>0</v>
      </c>
      <c r="S38" s="14">
        <v>235557.92569684875</v>
      </c>
      <c r="T38" s="14">
        <v>6.3518309953529515E-4</v>
      </c>
      <c r="U38" s="14">
        <v>94528.866519092902</v>
      </c>
      <c r="V38" s="14">
        <v>113343.31369137338</v>
      </c>
      <c r="W38" s="14">
        <v>2724.5272929551134</v>
      </c>
      <c r="X38" s="14">
        <v>25541.488412892442</v>
      </c>
      <c r="Y38" s="14">
        <v>20862.301718212464</v>
      </c>
      <c r="Z38" s="14">
        <v>31092.585973367273</v>
      </c>
      <c r="AA38" s="14">
        <v>7.027413359330585E-4</v>
      </c>
    </row>
    <row r="39" spans="1:27">
      <c r="A39" s="15" t="s">
        <v>30</v>
      </c>
      <c r="B39" s="15" t="s">
        <v>26</v>
      </c>
      <c r="C39" s="14">
        <v>8.6280626028653259E-3</v>
      </c>
      <c r="D39" s="14">
        <v>1.0897815434841077E-4</v>
      </c>
      <c r="E39" s="14">
        <v>1.050508348775493E-3</v>
      </c>
      <c r="F39" s="14">
        <v>5.4035716200495274E-4</v>
      </c>
      <c r="G39" s="14">
        <v>1.489108025043223E-3</v>
      </c>
      <c r="H39" s="14">
        <v>6.151001475391411E-4</v>
      </c>
      <c r="I39" s="14">
        <v>0</v>
      </c>
      <c r="J39" s="14">
        <v>3.7098328820914998E-3</v>
      </c>
      <c r="K39" s="14">
        <v>3.3853531151314758E-3</v>
      </c>
      <c r="L39" s="14">
        <v>8.0311734812919221E-3</v>
      </c>
      <c r="M39" s="14">
        <v>0</v>
      </c>
      <c r="N39" s="14">
        <v>0</v>
      </c>
      <c r="O39" s="14">
        <v>0</v>
      </c>
      <c r="P39" s="14">
        <v>0</v>
      </c>
      <c r="Q39" s="14">
        <v>0</v>
      </c>
      <c r="R39" s="14">
        <v>0</v>
      </c>
      <c r="S39" s="14">
        <v>6.2542125423775295E-4</v>
      </c>
      <c r="T39" s="14">
        <v>1.3844448158158753E-4</v>
      </c>
      <c r="U39" s="14">
        <v>2.7842878142862858E-3</v>
      </c>
      <c r="V39" s="14">
        <v>3.5345211758904629E-5</v>
      </c>
      <c r="W39" s="14">
        <v>9.555815416792022E-4</v>
      </c>
      <c r="X39" s="14">
        <v>0</v>
      </c>
      <c r="Y39" s="14">
        <v>0</v>
      </c>
      <c r="Z39" s="14">
        <v>6.9805992616590103E-4</v>
      </c>
      <c r="AA39" s="14">
        <v>9.5671851040097263E-6</v>
      </c>
    </row>
    <row r="40" spans="1:27">
      <c r="A40" s="15" t="s">
        <v>30</v>
      </c>
      <c r="B40" s="15" t="s">
        <v>99</v>
      </c>
      <c r="C40" s="14">
        <v>1.2371367811789461E-2</v>
      </c>
      <c r="D40" s="14">
        <v>1.4849673673277299E-3</v>
      </c>
      <c r="E40" s="14">
        <v>9.9478357179828706E-4</v>
      </c>
      <c r="F40" s="14">
        <v>3.0197276075758173E-4</v>
      </c>
      <c r="G40" s="14">
        <v>2.7232329333007463E-4</v>
      </c>
      <c r="H40" s="14">
        <v>4.0356821493055892E-3</v>
      </c>
      <c r="I40" s="14">
        <v>3.8023115976705667E-3</v>
      </c>
      <c r="J40" s="14">
        <v>4.3799480938932388E-4</v>
      </c>
      <c r="K40" s="14">
        <v>0</v>
      </c>
      <c r="L40" s="14">
        <v>1.9916256454072519E-2</v>
      </c>
      <c r="M40" s="14">
        <v>0</v>
      </c>
      <c r="N40" s="14">
        <v>0</v>
      </c>
      <c r="O40" s="14">
        <v>0</v>
      </c>
      <c r="P40" s="14">
        <v>2.3438012007145393E-4</v>
      </c>
      <c r="Q40" s="14">
        <v>6.2853418264121825E-3</v>
      </c>
      <c r="R40" s="14">
        <v>0</v>
      </c>
      <c r="S40" s="14">
        <v>0</v>
      </c>
      <c r="T40" s="14">
        <v>0</v>
      </c>
      <c r="U40" s="14">
        <v>4.440036470004788E-5</v>
      </c>
      <c r="V40" s="14">
        <v>8480.457294064141</v>
      </c>
      <c r="W40" s="14">
        <v>0</v>
      </c>
      <c r="X40" s="14">
        <v>0</v>
      </c>
      <c r="Y40" s="14">
        <v>0</v>
      </c>
      <c r="Z40" s="14">
        <v>0</v>
      </c>
      <c r="AA40" s="14">
        <v>0</v>
      </c>
    </row>
    <row r="41" spans="1:27">
      <c r="A41" s="15" t="s">
        <v>30</v>
      </c>
      <c r="B41" s="15" t="s">
        <v>34</v>
      </c>
      <c r="C41" s="14">
        <v>1.9727003969350142E-2</v>
      </c>
      <c r="D41" s="14">
        <v>3.4216212779758265E-3</v>
      </c>
      <c r="E41" s="14">
        <v>4.1321792147203593E-3</v>
      </c>
      <c r="F41" s="14">
        <v>1.9620839632827195E-3</v>
      </c>
      <c r="G41" s="14">
        <v>3.0607487650598582E-3</v>
      </c>
      <c r="H41" s="14">
        <v>3.4014695268607276E-4</v>
      </c>
      <c r="I41" s="14">
        <v>4.0329315045837298E-3</v>
      </c>
      <c r="J41" s="14">
        <v>2.7406135578615584E-3</v>
      </c>
      <c r="K41" s="14">
        <v>1.2594755281475157E-2</v>
      </c>
      <c r="L41" s="14">
        <v>107654.692646125</v>
      </c>
      <c r="M41" s="14">
        <v>0</v>
      </c>
      <c r="N41" s="14">
        <v>0</v>
      </c>
      <c r="O41" s="14">
        <v>467.93395991375826</v>
      </c>
      <c r="P41" s="14">
        <v>0</v>
      </c>
      <c r="Q41" s="14">
        <v>158287.27799974461</v>
      </c>
      <c r="R41" s="14">
        <v>56334.534336638935</v>
      </c>
      <c r="S41" s="14">
        <v>201001.95860902738</v>
      </c>
      <c r="T41" s="14">
        <v>16176.12368998206</v>
      </c>
      <c r="U41" s="14">
        <v>47688.254188844192</v>
      </c>
      <c r="V41" s="14">
        <v>17850.109357291789</v>
      </c>
      <c r="W41" s="14">
        <v>0</v>
      </c>
      <c r="X41" s="14">
        <v>0</v>
      </c>
      <c r="Y41" s="14">
        <v>0</v>
      </c>
      <c r="Z41" s="14">
        <v>0</v>
      </c>
      <c r="AA41" s="14">
        <v>0</v>
      </c>
    </row>
    <row r="42" spans="1:27">
      <c r="A42" s="15" t="s">
        <v>30</v>
      </c>
      <c r="B42" s="15"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8" t="s">
        <v>73</v>
      </c>
      <c r="B43" s="38"/>
      <c r="C43" s="29">
        <v>8.5613267953070532E-2</v>
      </c>
      <c r="D43" s="29">
        <v>5.2175112725771399E-3</v>
      </c>
      <c r="E43" s="29">
        <v>7.3578064450418156E-3</v>
      </c>
      <c r="F43" s="29">
        <v>4.1852471175733682E-3</v>
      </c>
      <c r="G43" s="29">
        <v>7.9567087290859755E-3</v>
      </c>
      <c r="H43" s="29">
        <v>9.3294168743909729E-3</v>
      </c>
      <c r="I43" s="29">
        <v>8.9536914022060408E-3</v>
      </c>
      <c r="J43" s="29">
        <v>576292.12029012665</v>
      </c>
      <c r="K43" s="29">
        <v>379842.00908576389</v>
      </c>
      <c r="L43" s="29">
        <v>925926.10408645158</v>
      </c>
      <c r="M43" s="29">
        <v>3.3939837731430955E-4</v>
      </c>
      <c r="N43" s="29">
        <v>5.9475245697234E-4</v>
      </c>
      <c r="O43" s="29">
        <v>467.93423673157577</v>
      </c>
      <c r="P43" s="29">
        <v>5.9069641205397897E-4</v>
      </c>
      <c r="Q43" s="29">
        <v>158287.28502080633</v>
      </c>
      <c r="R43" s="29">
        <v>56334.534578971441</v>
      </c>
      <c r="S43" s="29">
        <v>436559.88554447389</v>
      </c>
      <c r="T43" s="29">
        <v>16176.124463609642</v>
      </c>
      <c r="U43" s="29">
        <v>142217.12391601887</v>
      </c>
      <c r="V43" s="29">
        <v>153746.78638520668</v>
      </c>
      <c r="W43" s="29">
        <v>2724.5282485366552</v>
      </c>
      <c r="X43" s="29">
        <v>25541.488412892442</v>
      </c>
      <c r="Y43" s="29">
        <v>20862.301718212464</v>
      </c>
      <c r="Z43" s="29">
        <v>40834.935604913873</v>
      </c>
      <c r="AA43" s="29">
        <v>7.1230852103706824E-4</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15" t="s">
        <v>33</v>
      </c>
      <c r="B46" s="15"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15" t="s">
        <v>33</v>
      </c>
      <c r="B47" s="15" t="s">
        <v>38</v>
      </c>
      <c r="C47" s="14">
        <v>0</v>
      </c>
      <c r="D47" s="14">
        <v>0</v>
      </c>
      <c r="E47" s="14">
        <v>0</v>
      </c>
      <c r="F47" s="14">
        <v>0</v>
      </c>
      <c r="G47" s="14">
        <v>0</v>
      </c>
      <c r="H47" s="14">
        <v>0</v>
      </c>
      <c r="I47" s="14">
        <v>0</v>
      </c>
      <c r="J47" s="14">
        <v>0</v>
      </c>
      <c r="K47" s="14">
        <v>0</v>
      </c>
      <c r="L47" s="14">
        <v>0</v>
      </c>
      <c r="M47" s="14">
        <v>0</v>
      </c>
      <c r="N47" s="14">
        <v>0</v>
      </c>
      <c r="O47" s="14">
        <v>0</v>
      </c>
      <c r="P47" s="14">
        <v>0</v>
      </c>
      <c r="Q47" s="14">
        <v>0</v>
      </c>
      <c r="R47" s="14">
        <v>0</v>
      </c>
      <c r="S47" s="14">
        <v>0</v>
      </c>
      <c r="T47" s="14">
        <v>0</v>
      </c>
      <c r="U47" s="14">
        <v>0</v>
      </c>
      <c r="V47" s="14">
        <v>0</v>
      </c>
      <c r="W47" s="14">
        <v>0</v>
      </c>
      <c r="X47" s="14">
        <v>0</v>
      </c>
      <c r="Y47" s="14">
        <v>0</v>
      </c>
      <c r="Z47" s="14">
        <v>0</v>
      </c>
      <c r="AA47" s="14">
        <v>0</v>
      </c>
    </row>
    <row r="48" spans="1:27">
      <c r="A48" s="15" t="s">
        <v>33</v>
      </c>
      <c r="B48" s="15" t="s">
        <v>22</v>
      </c>
      <c r="C48" s="14">
        <v>1.9871019044704723E-3</v>
      </c>
      <c r="D48" s="14">
        <v>0</v>
      </c>
      <c r="E48" s="14">
        <v>9.464063270000283E-4</v>
      </c>
      <c r="F48" s="14">
        <v>0</v>
      </c>
      <c r="G48" s="14">
        <v>0</v>
      </c>
      <c r="H48" s="14">
        <v>0</v>
      </c>
      <c r="I48" s="14">
        <v>0</v>
      </c>
      <c r="J48" s="14">
        <v>0</v>
      </c>
      <c r="K48" s="14">
        <v>1.4522641139139473E-4</v>
      </c>
      <c r="L48" s="14">
        <v>0</v>
      </c>
      <c r="M48" s="14">
        <v>0</v>
      </c>
      <c r="N48" s="14">
        <v>5.0914062499824179E-4</v>
      </c>
      <c r="O48" s="14">
        <v>4.9600531298274789E-4</v>
      </c>
      <c r="P48" s="14">
        <v>0</v>
      </c>
      <c r="Q48" s="14">
        <v>0</v>
      </c>
      <c r="R48" s="14">
        <v>1.4937127256525495E-3</v>
      </c>
      <c r="S48" s="14">
        <v>1.0794175103833712E-3</v>
      </c>
      <c r="T48" s="14">
        <v>0</v>
      </c>
      <c r="U48" s="14">
        <v>0</v>
      </c>
      <c r="V48" s="14">
        <v>0</v>
      </c>
      <c r="W48" s="14">
        <v>2.331966153367101E-4</v>
      </c>
      <c r="X48" s="14">
        <v>0</v>
      </c>
      <c r="Y48" s="14">
        <v>5.4264607170212181E-4</v>
      </c>
      <c r="Z48" s="14">
        <v>0</v>
      </c>
      <c r="AA48" s="14">
        <v>0</v>
      </c>
    </row>
    <row r="49" spans="1:27">
      <c r="A49" s="15" t="s">
        <v>33</v>
      </c>
      <c r="B49" s="15" t="s">
        <v>23</v>
      </c>
      <c r="C49" s="14">
        <v>0</v>
      </c>
      <c r="D49" s="14">
        <v>0</v>
      </c>
      <c r="E49" s="14">
        <v>0</v>
      </c>
      <c r="F49" s="14">
        <v>0</v>
      </c>
      <c r="G49" s="14">
        <v>0</v>
      </c>
      <c r="H49" s="14">
        <v>0</v>
      </c>
      <c r="I49" s="14">
        <v>0</v>
      </c>
      <c r="J49" s="14">
        <v>0</v>
      </c>
      <c r="K49" s="14">
        <v>0</v>
      </c>
      <c r="L49" s="14">
        <v>0</v>
      </c>
      <c r="M49" s="14">
        <v>0</v>
      </c>
      <c r="N49" s="14">
        <v>0</v>
      </c>
      <c r="O49" s="14">
        <v>0</v>
      </c>
      <c r="P49" s="14">
        <v>0</v>
      </c>
      <c r="Q49" s="14">
        <v>0</v>
      </c>
      <c r="R49" s="14">
        <v>0</v>
      </c>
      <c r="S49" s="14">
        <v>0</v>
      </c>
      <c r="T49" s="14">
        <v>0</v>
      </c>
      <c r="U49" s="14">
        <v>0</v>
      </c>
      <c r="V49" s="14">
        <v>0</v>
      </c>
      <c r="W49" s="14">
        <v>0</v>
      </c>
      <c r="X49" s="14">
        <v>0</v>
      </c>
      <c r="Y49" s="14">
        <v>0</v>
      </c>
      <c r="Z49" s="14">
        <v>0</v>
      </c>
      <c r="AA49" s="14">
        <v>0</v>
      </c>
    </row>
    <row r="50" spans="1:27">
      <c r="A50" s="15" t="s">
        <v>33</v>
      </c>
      <c r="B50" s="15" t="s">
        <v>21</v>
      </c>
      <c r="C50" s="14">
        <v>2.6493794495852691E-3</v>
      </c>
      <c r="D50" s="14">
        <v>0</v>
      </c>
      <c r="E50" s="14">
        <v>3.2572335075581873E-3</v>
      </c>
      <c r="F50" s="14">
        <v>0</v>
      </c>
      <c r="G50" s="14">
        <v>0</v>
      </c>
      <c r="H50" s="14">
        <v>0</v>
      </c>
      <c r="I50" s="14">
        <v>0</v>
      </c>
      <c r="J50" s="14">
        <v>0</v>
      </c>
      <c r="K50" s="14">
        <v>0</v>
      </c>
      <c r="L50" s="14">
        <v>0</v>
      </c>
      <c r="M50" s="14">
        <v>0</v>
      </c>
      <c r="N50" s="14">
        <v>0</v>
      </c>
      <c r="O50" s="14">
        <v>0</v>
      </c>
      <c r="P50" s="14">
        <v>0</v>
      </c>
      <c r="Q50" s="14">
        <v>0</v>
      </c>
      <c r="R50" s="14">
        <v>0</v>
      </c>
      <c r="S50" s="14">
        <v>0</v>
      </c>
      <c r="T50" s="14">
        <v>0</v>
      </c>
      <c r="U50" s="14">
        <v>3.4906644692815869E-4</v>
      </c>
      <c r="V50" s="14">
        <v>0</v>
      </c>
      <c r="W50" s="14">
        <v>0</v>
      </c>
      <c r="X50" s="14">
        <v>0</v>
      </c>
      <c r="Y50" s="14">
        <v>1.2464078787622569E-3</v>
      </c>
      <c r="Z50" s="14">
        <v>0</v>
      </c>
      <c r="AA50" s="14">
        <v>0</v>
      </c>
    </row>
    <row r="51" spans="1:27">
      <c r="A51" s="15" t="s">
        <v>33</v>
      </c>
      <c r="B51" s="15"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15" t="s">
        <v>33</v>
      </c>
      <c r="B52" s="15" t="s">
        <v>25</v>
      </c>
      <c r="C52" s="14">
        <v>2.0341372838357848E-2</v>
      </c>
      <c r="D52" s="14">
        <v>2.1452271217983478E-4</v>
      </c>
      <c r="E52" s="14">
        <v>5.3979786165816498E-3</v>
      </c>
      <c r="F52" s="14">
        <v>5.134660795689929E-3</v>
      </c>
      <c r="G52" s="14">
        <v>1.602168016009512E-3</v>
      </c>
      <c r="H52" s="14">
        <v>2.6943495894600177E-2</v>
      </c>
      <c r="I52" s="14">
        <v>1.2144788291498869E-2</v>
      </c>
      <c r="J52" s="14">
        <v>1.0176324312947082E-2</v>
      </c>
      <c r="K52" s="14">
        <v>9.9606467222756331E-2</v>
      </c>
      <c r="L52" s="14">
        <v>5.3415734694735697E-4</v>
      </c>
      <c r="M52" s="14">
        <v>0</v>
      </c>
      <c r="N52" s="14">
        <v>1.7085602090621344E-3</v>
      </c>
      <c r="O52" s="14">
        <v>775466.18387846905</v>
      </c>
      <c r="P52" s="14">
        <v>0</v>
      </c>
      <c r="Q52" s="14">
        <v>0</v>
      </c>
      <c r="R52" s="14">
        <v>652353.06988645613</v>
      </c>
      <c r="S52" s="14">
        <v>190876.1627449283</v>
      </c>
      <c r="T52" s="14">
        <v>0</v>
      </c>
      <c r="U52" s="14">
        <v>0</v>
      </c>
      <c r="V52" s="14">
        <v>0</v>
      </c>
      <c r="W52" s="14">
        <v>0</v>
      </c>
      <c r="X52" s="14">
        <v>0</v>
      </c>
      <c r="Y52" s="14">
        <v>0</v>
      </c>
      <c r="Z52" s="14">
        <v>109487.51978244714</v>
      </c>
      <c r="AA52" s="14">
        <v>16179.197101983238</v>
      </c>
    </row>
    <row r="53" spans="1:27">
      <c r="A53" s="15" t="s">
        <v>33</v>
      </c>
      <c r="B53" s="15" t="s">
        <v>26</v>
      </c>
      <c r="C53" s="14">
        <v>1.2685511200679132E-3</v>
      </c>
      <c r="D53" s="14">
        <v>0</v>
      </c>
      <c r="E53" s="14">
        <v>0</v>
      </c>
      <c r="F53" s="14">
        <v>76501.728643123701</v>
      </c>
      <c r="G53" s="14">
        <v>0</v>
      </c>
      <c r="H53" s="14">
        <v>38135.1093001068</v>
      </c>
      <c r="I53" s="14">
        <v>39714.67368213919</v>
      </c>
      <c r="J53" s="14">
        <v>654113.30491789419</v>
      </c>
      <c r="K53" s="14">
        <v>7071.5286692673562</v>
      </c>
      <c r="L53" s="14">
        <v>203898.70615494618</v>
      </c>
      <c r="M53" s="14">
        <v>0</v>
      </c>
      <c r="N53" s="14">
        <v>0</v>
      </c>
      <c r="O53" s="14">
        <v>6837.8044091983011</v>
      </c>
      <c r="P53" s="14">
        <v>0</v>
      </c>
      <c r="Q53" s="14">
        <v>0</v>
      </c>
      <c r="R53" s="14">
        <v>4889.9643826779047</v>
      </c>
      <c r="S53" s="14">
        <v>0</v>
      </c>
      <c r="T53" s="14">
        <v>0</v>
      </c>
      <c r="U53" s="14">
        <v>0</v>
      </c>
      <c r="V53" s="14">
        <v>0</v>
      </c>
      <c r="W53" s="14">
        <v>0</v>
      </c>
      <c r="X53" s="14">
        <v>0</v>
      </c>
      <c r="Y53" s="14">
        <v>0</v>
      </c>
      <c r="Z53" s="14">
        <v>0</v>
      </c>
      <c r="AA53" s="14">
        <v>0</v>
      </c>
    </row>
    <row r="54" spans="1:27">
      <c r="A54" s="15" t="s">
        <v>33</v>
      </c>
      <c r="B54" s="15" t="s">
        <v>99</v>
      </c>
      <c r="C54" s="14">
        <v>7.4447711960000003E-3</v>
      </c>
      <c r="D54" s="14">
        <v>0</v>
      </c>
      <c r="E54" s="14">
        <v>3.8289594919893766E-3</v>
      </c>
      <c r="F54" s="14">
        <v>0</v>
      </c>
      <c r="G54" s="14">
        <v>0</v>
      </c>
      <c r="H54" s="14">
        <v>0</v>
      </c>
      <c r="I54" s="14">
        <v>0</v>
      </c>
      <c r="J54" s="14">
        <v>0</v>
      </c>
      <c r="K54" s="14">
        <v>2.1196910992783285E-3</v>
      </c>
      <c r="L54" s="14">
        <v>4.408419025938244E-3</v>
      </c>
      <c r="M54" s="14">
        <v>0</v>
      </c>
      <c r="N54" s="14">
        <v>1.9875819455566573E-3</v>
      </c>
      <c r="O54" s="14">
        <v>4.0317152948804533E-3</v>
      </c>
      <c r="P54" s="14">
        <v>0</v>
      </c>
      <c r="Q54" s="14">
        <v>0</v>
      </c>
      <c r="R54" s="14">
        <v>1.5098752485547687E-3</v>
      </c>
      <c r="S54" s="14">
        <v>6.5248146689460805E-4</v>
      </c>
      <c r="T54" s="14">
        <v>5.7434837680756846E-4</v>
      </c>
      <c r="U54" s="14">
        <v>4.4627529040645424E-3</v>
      </c>
      <c r="V54" s="14">
        <v>0</v>
      </c>
      <c r="W54" s="14">
        <v>0</v>
      </c>
      <c r="X54" s="14">
        <v>0</v>
      </c>
      <c r="Y54" s="14">
        <v>1199.681454122833</v>
      </c>
      <c r="Z54" s="14">
        <v>0</v>
      </c>
      <c r="AA54" s="14">
        <v>0</v>
      </c>
    </row>
    <row r="55" spans="1:27">
      <c r="A55" s="15" t="s">
        <v>33</v>
      </c>
      <c r="B55" s="15" t="s">
        <v>34</v>
      </c>
      <c r="C55" s="14">
        <v>1.5328452218711049E-2</v>
      </c>
      <c r="D55" s="14">
        <v>0</v>
      </c>
      <c r="E55" s="14">
        <v>3.2019107689738341E-2</v>
      </c>
      <c r="F55" s="14">
        <v>0</v>
      </c>
      <c r="G55" s="14">
        <v>0</v>
      </c>
      <c r="H55" s="14">
        <v>0</v>
      </c>
      <c r="I55" s="14">
        <v>0</v>
      </c>
      <c r="J55" s="14">
        <v>0</v>
      </c>
      <c r="K55" s="14">
        <v>0</v>
      </c>
      <c r="L55" s="14">
        <v>0</v>
      </c>
      <c r="M55" s="14">
        <v>0</v>
      </c>
      <c r="N55" s="14">
        <v>0.17799520627547688</v>
      </c>
      <c r="O55" s="14">
        <v>98871.612938670456</v>
      </c>
      <c r="P55" s="14">
        <v>0</v>
      </c>
      <c r="Q55" s="14">
        <v>0</v>
      </c>
      <c r="R55" s="14">
        <v>339930.50868932012</v>
      </c>
      <c r="S55" s="14">
        <v>0</v>
      </c>
      <c r="T55" s="14">
        <v>0</v>
      </c>
      <c r="U55" s="14">
        <v>0</v>
      </c>
      <c r="V55" s="14">
        <v>0</v>
      </c>
      <c r="W55" s="14">
        <v>0</v>
      </c>
      <c r="X55" s="14">
        <v>0</v>
      </c>
      <c r="Y55" s="14">
        <v>0</v>
      </c>
      <c r="Z55" s="14">
        <v>0</v>
      </c>
      <c r="AA55" s="14">
        <v>0</v>
      </c>
    </row>
    <row r="56" spans="1:27">
      <c r="A56" s="15" t="s">
        <v>33</v>
      </c>
      <c r="B56" s="15"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4.9019628727192552E-2</v>
      </c>
      <c r="D57" s="29">
        <v>2.1452271217983478E-4</v>
      </c>
      <c r="E57" s="29">
        <v>4.5449685632867581E-2</v>
      </c>
      <c r="F57" s="29">
        <v>76501.733777784495</v>
      </c>
      <c r="G57" s="29">
        <v>1.602168016009512E-3</v>
      </c>
      <c r="H57" s="29">
        <v>38135.136243602698</v>
      </c>
      <c r="I57" s="29">
        <v>39714.685826927482</v>
      </c>
      <c r="J57" s="29">
        <v>654113.31509421847</v>
      </c>
      <c r="K57" s="29">
        <v>7071.6305406520896</v>
      </c>
      <c r="L57" s="29">
        <v>203898.71109752255</v>
      </c>
      <c r="M57" s="29">
        <v>0</v>
      </c>
      <c r="N57" s="29">
        <v>0.18220048905509392</v>
      </c>
      <c r="O57" s="29">
        <v>881175.60575405846</v>
      </c>
      <c r="P57" s="29">
        <v>0</v>
      </c>
      <c r="Q57" s="29">
        <v>0</v>
      </c>
      <c r="R57" s="29">
        <v>997173.54596204218</v>
      </c>
      <c r="S57" s="29">
        <v>190876.16447682725</v>
      </c>
      <c r="T57" s="29">
        <v>5.7434837680756846E-4</v>
      </c>
      <c r="U57" s="29">
        <v>4.8118193509927012E-3</v>
      </c>
      <c r="V57" s="29">
        <v>0</v>
      </c>
      <c r="W57" s="29">
        <v>2.331966153367101E-4</v>
      </c>
      <c r="X57" s="29">
        <v>0</v>
      </c>
      <c r="Y57" s="29">
        <v>1199.6832431767834</v>
      </c>
      <c r="Z57" s="29">
        <v>109487.51978244714</v>
      </c>
      <c r="AA57" s="29">
        <v>16179.197101983238</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15" t="s">
        <v>31</v>
      </c>
      <c r="B60" s="15"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15" t="s">
        <v>31</v>
      </c>
      <c r="B61" s="15"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15" t="s">
        <v>31</v>
      </c>
      <c r="B62" s="15" t="s">
        <v>22</v>
      </c>
      <c r="C62" s="14">
        <v>2.148123528963966E-3</v>
      </c>
      <c r="D62" s="14">
        <v>3.7177980059752505E-4</v>
      </c>
      <c r="E62" s="14">
        <v>0</v>
      </c>
      <c r="F62" s="14">
        <v>0</v>
      </c>
      <c r="G62" s="14">
        <v>0</v>
      </c>
      <c r="H62" s="14">
        <v>0</v>
      </c>
      <c r="I62" s="14">
        <v>0</v>
      </c>
      <c r="J62" s="14">
        <v>1.0631579137700378E-4</v>
      </c>
      <c r="K62" s="14">
        <v>2.3933544780127289E-4</v>
      </c>
      <c r="L62" s="14">
        <v>0</v>
      </c>
      <c r="M62" s="14">
        <v>0</v>
      </c>
      <c r="N62" s="14">
        <v>3.3364020906062418E-4</v>
      </c>
      <c r="O62" s="14">
        <v>2.0839359878830596E-4</v>
      </c>
      <c r="P62" s="14">
        <v>0</v>
      </c>
      <c r="Q62" s="14">
        <v>0</v>
      </c>
      <c r="R62" s="14">
        <v>3.6180740907229466E-4</v>
      </c>
      <c r="S62" s="14">
        <v>1.5439131996872521E-4</v>
      </c>
      <c r="T62" s="14">
        <v>0</v>
      </c>
      <c r="U62" s="14">
        <v>0</v>
      </c>
      <c r="V62" s="14">
        <v>1.3158816714080453E-4</v>
      </c>
      <c r="W62" s="14">
        <v>3.9089124586035124E-5</v>
      </c>
      <c r="X62" s="14">
        <v>0</v>
      </c>
      <c r="Y62" s="14">
        <v>0</v>
      </c>
      <c r="Z62" s="14">
        <v>2.5862770265373373E-5</v>
      </c>
      <c r="AA62" s="14">
        <v>0</v>
      </c>
    </row>
    <row r="63" spans="1:27">
      <c r="A63" s="15" t="s">
        <v>31</v>
      </c>
      <c r="B63" s="15" t="s">
        <v>23</v>
      </c>
      <c r="C63" s="14">
        <v>0</v>
      </c>
      <c r="D63" s="14">
        <v>0</v>
      </c>
      <c r="E63" s="14">
        <v>0</v>
      </c>
      <c r="F63" s="14">
        <v>0</v>
      </c>
      <c r="G63" s="14">
        <v>0</v>
      </c>
      <c r="H63" s="14">
        <v>0</v>
      </c>
      <c r="I63" s="14">
        <v>0</v>
      </c>
      <c r="J63" s="14">
        <v>0</v>
      </c>
      <c r="K63" s="14">
        <v>0</v>
      </c>
      <c r="L63" s="14">
        <v>0</v>
      </c>
      <c r="M63" s="14">
        <v>0</v>
      </c>
      <c r="N63" s="14">
        <v>0</v>
      </c>
      <c r="O63" s="14">
        <v>0</v>
      </c>
      <c r="P63" s="14">
        <v>0</v>
      </c>
      <c r="Q63" s="14">
        <v>0</v>
      </c>
      <c r="R63" s="14">
        <v>0</v>
      </c>
      <c r="S63" s="14">
        <v>0</v>
      </c>
      <c r="T63" s="14">
        <v>0</v>
      </c>
      <c r="U63" s="14">
        <v>0</v>
      </c>
      <c r="V63" s="14">
        <v>0</v>
      </c>
      <c r="W63" s="14">
        <v>0</v>
      </c>
      <c r="X63" s="14">
        <v>0</v>
      </c>
      <c r="Y63" s="14">
        <v>0</v>
      </c>
      <c r="Z63" s="14">
        <v>0</v>
      </c>
      <c r="AA63" s="14">
        <v>0</v>
      </c>
    </row>
    <row r="64" spans="1:27">
      <c r="A64" s="15" t="s">
        <v>31</v>
      </c>
      <c r="B64" s="15" t="s">
        <v>21</v>
      </c>
      <c r="C64" s="14">
        <v>2.1147809713929276E-3</v>
      </c>
      <c r="D64" s="14">
        <v>9.2146693446416427E-4</v>
      </c>
      <c r="E64" s="14">
        <v>0</v>
      </c>
      <c r="F64" s="14">
        <v>0</v>
      </c>
      <c r="G64" s="14">
        <v>0</v>
      </c>
      <c r="H64" s="14">
        <v>0</v>
      </c>
      <c r="I64" s="14">
        <v>0</v>
      </c>
      <c r="J64" s="14">
        <v>0</v>
      </c>
      <c r="K64" s="14">
        <v>8.6164435150679891E-5</v>
      </c>
      <c r="L64" s="14">
        <v>9.9636387554383381E-5</v>
      </c>
      <c r="M64" s="14">
        <v>6.8066501361657792E-5</v>
      </c>
      <c r="N64" s="14">
        <v>2.0332187309801699E-4</v>
      </c>
      <c r="O64" s="14">
        <v>0</v>
      </c>
      <c r="P64" s="14">
        <v>1.1307230685066101E-4</v>
      </c>
      <c r="Q64" s="14">
        <v>1.3176846752815772E-4</v>
      </c>
      <c r="R64" s="14">
        <v>0</v>
      </c>
      <c r="S64" s="14">
        <v>6.7558953159623785E-5</v>
      </c>
      <c r="T64" s="14">
        <v>6.0621764800181208E-5</v>
      </c>
      <c r="U64" s="14">
        <v>4.5272117794056562E-5</v>
      </c>
      <c r="V64" s="14">
        <v>6.3597838022471764E-5</v>
      </c>
      <c r="W64" s="14">
        <v>3.8780803878194525E-5</v>
      </c>
      <c r="X64" s="14">
        <v>4.4930498515744471E-5</v>
      </c>
      <c r="Y64" s="14">
        <v>1.8040219106924271E-5</v>
      </c>
      <c r="Z64" s="14">
        <v>1.7498188426427196E-5</v>
      </c>
      <c r="AA64" s="14">
        <v>7.5148436228993208E-6</v>
      </c>
    </row>
    <row r="65" spans="1:27">
      <c r="A65" s="15" t="s">
        <v>31</v>
      </c>
      <c r="B65" s="15"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15" t="s">
        <v>31</v>
      </c>
      <c r="B66" s="15" t="s">
        <v>25</v>
      </c>
      <c r="C66" s="14">
        <v>7.317827236454609E-2</v>
      </c>
      <c r="D66" s="14">
        <v>8.1828986011926001E-3</v>
      </c>
      <c r="E66" s="14">
        <v>5.5175479854332771E-4</v>
      </c>
      <c r="F66" s="14">
        <v>0</v>
      </c>
      <c r="G66" s="14">
        <v>9.0261276283070593E-3</v>
      </c>
      <c r="H66" s="14">
        <v>2.9631234674176465E-3</v>
      </c>
      <c r="I66" s="14">
        <v>1.8505946120904889E-2</v>
      </c>
      <c r="J66" s="14">
        <v>10541.131959765791</v>
      </c>
      <c r="K66" s="14">
        <v>0.29823439141815639</v>
      </c>
      <c r="L66" s="14">
        <v>0</v>
      </c>
      <c r="M66" s="14">
        <v>7.8160326113371523E-2</v>
      </c>
      <c r="N66" s="14">
        <v>458963.38084275665</v>
      </c>
      <c r="O66" s="14">
        <v>5.125180070943685E-2</v>
      </c>
      <c r="P66" s="14">
        <v>1.1868774047082153E-3</v>
      </c>
      <c r="Q66" s="14">
        <v>0</v>
      </c>
      <c r="R66" s="14">
        <v>525528.25127512054</v>
      </c>
      <c r="S66" s="14">
        <v>2.0494152661962368E-2</v>
      </c>
      <c r="T66" s="14">
        <v>0</v>
      </c>
      <c r="U66" s="14">
        <v>0</v>
      </c>
      <c r="V66" s="14">
        <v>3.9677538603274319E-4</v>
      </c>
      <c r="W66" s="14">
        <v>1.4949237910666664E-4</v>
      </c>
      <c r="X66" s="14">
        <v>0</v>
      </c>
      <c r="Y66" s="14">
        <v>2.7002121625995753E-5</v>
      </c>
      <c r="Z66" s="14">
        <v>40390.816575130179</v>
      </c>
      <c r="AA66" s="14">
        <v>2648.7807683025794</v>
      </c>
    </row>
    <row r="67" spans="1:27">
      <c r="A67" s="15" t="s">
        <v>31</v>
      </c>
      <c r="B67" s="15" t="s">
        <v>26</v>
      </c>
      <c r="C67" s="14">
        <v>1.1731093325590851E-2</v>
      </c>
      <c r="D67" s="14">
        <v>1.1106942392694344E-2</v>
      </c>
      <c r="E67" s="14">
        <v>4.4708937874862704E-4</v>
      </c>
      <c r="F67" s="14">
        <v>0</v>
      </c>
      <c r="G67" s="14">
        <v>6.2456492161877247E-3</v>
      </c>
      <c r="H67" s="14">
        <v>1.4398780870158206E-2</v>
      </c>
      <c r="I67" s="14">
        <v>5.5702478300065725E-3</v>
      </c>
      <c r="J67" s="14">
        <v>0.20537985336594475</v>
      </c>
      <c r="K67" s="14">
        <v>435692.40130999795</v>
      </c>
      <c r="L67" s="14">
        <v>0</v>
      </c>
      <c r="M67" s="14">
        <v>1.0703695786097582E-3</v>
      </c>
      <c r="N67" s="14">
        <v>37126.672778714805</v>
      </c>
      <c r="O67" s="14">
        <v>52218.330448021763</v>
      </c>
      <c r="P67" s="14">
        <v>0</v>
      </c>
      <c r="Q67" s="14">
        <v>0</v>
      </c>
      <c r="R67" s="14">
        <v>7.3316763683135041E-5</v>
      </c>
      <c r="S67" s="14">
        <v>14198.455245211739</v>
      </c>
      <c r="T67" s="14">
        <v>0</v>
      </c>
      <c r="U67" s="14">
        <v>0</v>
      </c>
      <c r="V67" s="14">
        <v>6.4472722751779041E-5</v>
      </c>
      <c r="W67" s="14">
        <v>14337.896618732815</v>
      </c>
      <c r="X67" s="14">
        <v>5.0861077781996318E-5</v>
      </c>
      <c r="Y67" s="14">
        <v>0</v>
      </c>
      <c r="Z67" s="14">
        <v>1.1744262118276093E-4</v>
      </c>
      <c r="AA67" s="14">
        <v>2.0414200130893867E-5</v>
      </c>
    </row>
    <row r="68" spans="1:27">
      <c r="A68" s="15" t="s">
        <v>31</v>
      </c>
      <c r="B68" s="15" t="s">
        <v>99</v>
      </c>
      <c r="C68" s="14">
        <v>6.6904787740453362E-3</v>
      </c>
      <c r="D68" s="14">
        <v>2.0058669536562796E-3</v>
      </c>
      <c r="E68" s="14">
        <v>0</v>
      </c>
      <c r="F68" s="14">
        <v>0</v>
      </c>
      <c r="G68" s="14">
        <v>1.598875946775241E-4</v>
      </c>
      <c r="H68" s="14">
        <v>1.0031943841096222E-3</v>
      </c>
      <c r="I68" s="14">
        <v>8.3504501819588206E-4</v>
      </c>
      <c r="J68" s="14">
        <v>1.2272454518727481E-3</v>
      </c>
      <c r="K68" s="14">
        <v>0</v>
      </c>
      <c r="L68" s="14">
        <v>4.0429295093322385E-3</v>
      </c>
      <c r="M68" s="14">
        <v>8.5790670623654393E-4</v>
      </c>
      <c r="N68" s="14">
        <v>2.9266472642973372E-3</v>
      </c>
      <c r="O68" s="14">
        <v>0</v>
      </c>
      <c r="P68" s="14">
        <v>2.3575177253335697E-4</v>
      </c>
      <c r="Q68" s="14">
        <v>1.6321562503220019E-3</v>
      </c>
      <c r="R68" s="14">
        <v>3.0052835349566572E-3</v>
      </c>
      <c r="S68" s="14">
        <v>7.6943837281468841E-4</v>
      </c>
      <c r="T68" s="14">
        <v>0</v>
      </c>
      <c r="U68" s="14">
        <v>0</v>
      </c>
      <c r="V68" s="14">
        <v>2.1588026644219546E-3</v>
      </c>
      <c r="W68" s="14">
        <v>1.0856438622071387E-4</v>
      </c>
      <c r="X68" s="14">
        <v>0</v>
      </c>
      <c r="Y68" s="14">
        <v>5.7574843200890473E-4</v>
      </c>
      <c r="Z68" s="14">
        <v>2.2309104370775451E-4</v>
      </c>
      <c r="AA68" s="14">
        <v>2.3328449854875826E-4</v>
      </c>
    </row>
    <row r="69" spans="1:27">
      <c r="A69" s="15" t="s">
        <v>31</v>
      </c>
      <c r="B69" s="15" t="s">
        <v>34</v>
      </c>
      <c r="C69" s="14">
        <v>1.5199121648034749E-2</v>
      </c>
      <c r="D69" s="14">
        <v>3.8987784306413601E-3</v>
      </c>
      <c r="E69" s="14">
        <v>0</v>
      </c>
      <c r="F69" s="14">
        <v>0</v>
      </c>
      <c r="G69" s="14">
        <v>0</v>
      </c>
      <c r="H69" s="14">
        <v>0</v>
      </c>
      <c r="I69" s="14">
        <v>0</v>
      </c>
      <c r="J69" s="14">
        <v>1.5672667596421436E-4</v>
      </c>
      <c r="K69" s="14">
        <v>5.3634982250221341E-3</v>
      </c>
      <c r="L69" s="14">
        <v>4.5701973942751644E-3</v>
      </c>
      <c r="M69" s="14">
        <v>2.5582906803241646E-4</v>
      </c>
      <c r="N69" s="14">
        <v>2.1373405870819078E-2</v>
      </c>
      <c r="O69" s="14">
        <v>0</v>
      </c>
      <c r="P69" s="14">
        <v>0</v>
      </c>
      <c r="Q69" s="14">
        <v>9.3185606591347329E-3</v>
      </c>
      <c r="R69" s="14">
        <v>36388.404050356949</v>
      </c>
      <c r="S69" s="14">
        <v>34834.305065583008</v>
      </c>
      <c r="T69" s="14">
        <v>0</v>
      </c>
      <c r="U69" s="14">
        <v>0</v>
      </c>
      <c r="V69" s="14">
        <v>2306.7758308133521</v>
      </c>
      <c r="W69" s="14">
        <v>0</v>
      </c>
      <c r="X69" s="14">
        <v>0</v>
      </c>
      <c r="Y69" s="14">
        <v>0</v>
      </c>
      <c r="Z69" s="14">
        <v>9150.8793581371119</v>
      </c>
      <c r="AA69" s="14">
        <v>858.96956918056469</v>
      </c>
    </row>
    <row r="70" spans="1:27">
      <c r="A70" s="15" t="s">
        <v>31</v>
      </c>
      <c r="B70" s="15"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0.11106187061257393</v>
      </c>
      <c r="D71" s="29">
        <v>2.6487733113246276E-2</v>
      </c>
      <c r="E71" s="29">
        <v>9.9884417729195481E-4</v>
      </c>
      <c r="F71" s="29">
        <v>0</v>
      </c>
      <c r="G71" s="29">
        <v>1.5431664439172307E-2</v>
      </c>
      <c r="H71" s="29">
        <v>1.8365098721685475E-2</v>
      </c>
      <c r="I71" s="29">
        <v>2.4911238969107345E-2</v>
      </c>
      <c r="J71" s="29">
        <v>10541.338829907074</v>
      </c>
      <c r="K71" s="29">
        <v>435692.70523338747</v>
      </c>
      <c r="L71" s="29">
        <v>8.7127632911617875E-3</v>
      </c>
      <c r="M71" s="29">
        <v>8.0412497967611893E-2</v>
      </c>
      <c r="N71" s="29">
        <v>496090.07845848665</v>
      </c>
      <c r="O71" s="29">
        <v>52218.38190821607</v>
      </c>
      <c r="P71" s="29">
        <v>1.5357014840922333E-3</v>
      </c>
      <c r="Q71" s="29">
        <v>1.1082485376984893E-2</v>
      </c>
      <c r="R71" s="29">
        <v>561916.65876588516</v>
      </c>
      <c r="S71" s="29">
        <v>49032.781796336058</v>
      </c>
      <c r="T71" s="29">
        <v>6.0621764800181208E-5</v>
      </c>
      <c r="U71" s="29">
        <v>4.5272117794056562E-5</v>
      </c>
      <c r="V71" s="29">
        <v>2306.7786460501306</v>
      </c>
      <c r="W71" s="29">
        <v>14337.896954659509</v>
      </c>
      <c r="X71" s="29">
        <v>9.5791576297740789E-5</v>
      </c>
      <c r="Y71" s="29">
        <v>6.2079077274182471E-4</v>
      </c>
      <c r="Z71" s="29">
        <v>49541.696317161921</v>
      </c>
      <c r="AA71" s="29">
        <v>3507.7505986966862</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15" t="s">
        <v>32</v>
      </c>
      <c r="B74" s="15"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15" t="s">
        <v>32</v>
      </c>
      <c r="B75" s="15"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15" t="s">
        <v>32</v>
      </c>
      <c r="B76" s="15" t="s">
        <v>22</v>
      </c>
      <c r="C76" s="14">
        <v>1.554014915615439E-3</v>
      </c>
      <c r="D76" s="14">
        <v>0</v>
      </c>
      <c r="E76" s="14">
        <v>0</v>
      </c>
      <c r="F76" s="14">
        <v>0</v>
      </c>
      <c r="G76" s="14">
        <v>1.6172960476145231E-4</v>
      </c>
      <c r="H76" s="14">
        <v>0</v>
      </c>
      <c r="I76" s="14">
        <v>0</v>
      </c>
      <c r="J76" s="14">
        <v>0</v>
      </c>
      <c r="K76" s="14">
        <v>1.0942524682252693E-4</v>
      </c>
      <c r="L76" s="14">
        <v>0</v>
      </c>
      <c r="M76" s="14">
        <v>0</v>
      </c>
      <c r="N76" s="14">
        <v>8.2170390035121816E-5</v>
      </c>
      <c r="O76" s="14">
        <v>7.6787037750701987E-5</v>
      </c>
      <c r="P76" s="14">
        <v>0</v>
      </c>
      <c r="Q76" s="14">
        <v>0</v>
      </c>
      <c r="R76" s="14">
        <v>9.546853128299152E-5</v>
      </c>
      <c r="S76" s="14">
        <v>1.0149135467892258E-4</v>
      </c>
      <c r="T76" s="14">
        <v>0</v>
      </c>
      <c r="U76" s="14">
        <v>0</v>
      </c>
      <c r="V76" s="14">
        <v>6.1874799393042779E-5</v>
      </c>
      <c r="W76" s="14">
        <v>0</v>
      </c>
      <c r="X76" s="14">
        <v>0</v>
      </c>
      <c r="Y76" s="14">
        <v>0</v>
      </c>
      <c r="Z76" s="14">
        <v>2.4436042239085552E-5</v>
      </c>
      <c r="AA76" s="14">
        <v>0</v>
      </c>
    </row>
    <row r="77" spans="1:27">
      <c r="A77" s="15" t="s">
        <v>32</v>
      </c>
      <c r="B77" s="15"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15" t="s">
        <v>32</v>
      </c>
      <c r="B78" s="15" t="s">
        <v>21</v>
      </c>
      <c r="C78" s="14">
        <v>2.0604516380474504E-3</v>
      </c>
      <c r="D78" s="14">
        <v>1.0419165405371766E-4</v>
      </c>
      <c r="E78" s="14">
        <v>1.2154453273763458E-4</v>
      </c>
      <c r="F78" s="14">
        <v>9.2639995881603303E-5</v>
      </c>
      <c r="G78" s="14">
        <v>1.3315652001416904E-4</v>
      </c>
      <c r="H78" s="14">
        <v>7.9963407926570351E-5</v>
      </c>
      <c r="I78" s="14">
        <v>1.1248915865496413E-4</v>
      </c>
      <c r="J78" s="14">
        <v>9.7805632031609072E-5</v>
      </c>
      <c r="K78" s="14">
        <v>8.554350100765251E-5</v>
      </c>
      <c r="L78" s="14">
        <v>9.8670376454662896E-5</v>
      </c>
      <c r="M78" s="14">
        <v>6.8652812136285555E-5</v>
      </c>
      <c r="N78" s="14">
        <v>1.0028928205567801E-4</v>
      </c>
      <c r="O78" s="14">
        <v>8.6209081137299246E-5</v>
      </c>
      <c r="P78" s="14">
        <v>6.1120693566458833E-5</v>
      </c>
      <c r="Q78" s="14">
        <v>7.3907404049011529E-5</v>
      </c>
      <c r="R78" s="14">
        <v>6.7350067219998865E-5</v>
      </c>
      <c r="S78" s="14">
        <v>8.3304351959389897E-5</v>
      </c>
      <c r="T78" s="14">
        <v>4.9989708846435696E-5</v>
      </c>
      <c r="U78" s="14">
        <v>3.1504531035033711E-5</v>
      </c>
      <c r="V78" s="14">
        <v>5.8725230229154579E-5</v>
      </c>
      <c r="W78" s="14">
        <v>4.5616501329298867E-5</v>
      </c>
      <c r="X78" s="14">
        <v>2.1765986892240796E-5</v>
      </c>
      <c r="Y78" s="14">
        <v>2.2286204422752786E-5</v>
      </c>
      <c r="Z78" s="14">
        <v>1.9509568662776206E-5</v>
      </c>
      <c r="AA78" s="14">
        <v>8.9416768878047872E-6</v>
      </c>
    </row>
    <row r="79" spans="1:27">
      <c r="A79" s="15" t="s">
        <v>32</v>
      </c>
      <c r="B79" s="15"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15" t="s">
        <v>32</v>
      </c>
      <c r="B80" s="15" t="s">
        <v>25</v>
      </c>
      <c r="C80" s="14">
        <v>3.6054152704142348E-2</v>
      </c>
      <c r="D80" s="14">
        <v>2.9854983177989713E-4</v>
      </c>
      <c r="E80" s="14">
        <v>1.3662928667087433E-3</v>
      </c>
      <c r="F80" s="14">
        <v>2.5841272759541097E-3</v>
      </c>
      <c r="G80" s="14">
        <v>1.1960798250453174E-2</v>
      </c>
      <c r="H80" s="14">
        <v>1.0642580805512877E-2</v>
      </c>
      <c r="I80" s="14">
        <v>3.4682764452823546E-3</v>
      </c>
      <c r="J80" s="14">
        <v>1.6244561098343217E-2</v>
      </c>
      <c r="K80" s="14">
        <v>99684.939501589717</v>
      </c>
      <c r="L80" s="14">
        <v>0</v>
      </c>
      <c r="M80" s="14">
        <v>0</v>
      </c>
      <c r="N80" s="14">
        <v>135158.42819662346</v>
      </c>
      <c r="O80" s="14">
        <v>19825.856115595794</v>
      </c>
      <c r="P80" s="14">
        <v>0</v>
      </c>
      <c r="Q80" s="14">
        <v>0</v>
      </c>
      <c r="R80" s="14">
        <v>11480.86395408315</v>
      </c>
      <c r="S80" s="14">
        <v>4241.4637088607187</v>
      </c>
      <c r="T80" s="14">
        <v>0</v>
      </c>
      <c r="U80" s="14">
        <v>0</v>
      </c>
      <c r="V80" s="14">
        <v>4.8438029856467306E-4</v>
      </c>
      <c r="W80" s="14">
        <v>0</v>
      </c>
      <c r="X80" s="14">
        <v>0</v>
      </c>
      <c r="Y80" s="14">
        <v>0</v>
      </c>
      <c r="Z80" s="14">
        <v>4007.899685936382</v>
      </c>
      <c r="AA80" s="14">
        <v>0</v>
      </c>
    </row>
    <row r="81" spans="1:27">
      <c r="A81" s="15" t="s">
        <v>32</v>
      </c>
      <c r="B81" s="15"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15" t="s">
        <v>32</v>
      </c>
      <c r="B82" s="15" t="s">
        <v>99</v>
      </c>
      <c r="C82" s="14">
        <v>5.9623356454079329E-3</v>
      </c>
      <c r="D82" s="14">
        <v>4.8996161630370156E-4</v>
      </c>
      <c r="E82" s="14">
        <v>3.129060021682144E-4</v>
      </c>
      <c r="F82" s="14">
        <v>1.5476043306537774E-4</v>
      </c>
      <c r="G82" s="14">
        <v>7.3257566898084886E-4</v>
      </c>
      <c r="H82" s="14">
        <v>8.3075516541511517E-4</v>
      </c>
      <c r="I82" s="14">
        <v>8.9811394866220974E-4</v>
      </c>
      <c r="J82" s="14">
        <v>5.1121031993796025E-4</v>
      </c>
      <c r="K82" s="14">
        <v>0</v>
      </c>
      <c r="L82" s="14">
        <v>1.8629262479159209E-3</v>
      </c>
      <c r="M82" s="14">
        <v>6.3415536932659878E-4</v>
      </c>
      <c r="N82" s="14">
        <v>5.6871390223725213E-4</v>
      </c>
      <c r="O82" s="14">
        <v>3.6619440581982915E-4</v>
      </c>
      <c r="P82" s="14">
        <v>4.1861414412698778E-4</v>
      </c>
      <c r="Q82" s="14">
        <v>3.8638438015565628E-4</v>
      </c>
      <c r="R82" s="14">
        <v>1.8492272377014448E-3</v>
      </c>
      <c r="S82" s="14">
        <v>5.1469911499737108E-4</v>
      </c>
      <c r="T82" s="14">
        <v>3.0800132951776111E-5</v>
      </c>
      <c r="U82" s="14">
        <v>3.0538415743026627E-4</v>
      </c>
      <c r="V82" s="14">
        <v>6.311684657227969E-4</v>
      </c>
      <c r="W82" s="14">
        <v>2.4323686844053165E-4</v>
      </c>
      <c r="X82" s="14">
        <v>2.7151709306574883E-4</v>
      </c>
      <c r="Y82" s="14">
        <v>2.3864082522356939E-4</v>
      </c>
      <c r="Z82" s="14">
        <v>7.2389687413224637E-5</v>
      </c>
      <c r="AA82" s="14">
        <v>1.0717486126894618E-4</v>
      </c>
    </row>
    <row r="83" spans="1:27">
      <c r="A83" s="15" t="s">
        <v>32</v>
      </c>
      <c r="B83" s="15" t="s">
        <v>34</v>
      </c>
      <c r="C83" s="14">
        <v>8.2869767881766573E-3</v>
      </c>
      <c r="D83" s="14">
        <v>5.7653838203786502E-4</v>
      </c>
      <c r="E83" s="14">
        <v>4.713042614404533E-4</v>
      </c>
      <c r="F83" s="14">
        <v>4.4465716858100099E-4</v>
      </c>
      <c r="G83" s="14">
        <v>3.0213165851196509E-4</v>
      </c>
      <c r="H83" s="14">
        <v>4.3915350616549576E-4</v>
      </c>
      <c r="I83" s="14">
        <v>4.5782586390324742E-4</v>
      </c>
      <c r="J83" s="14">
        <v>3.7306868108385462E-4</v>
      </c>
      <c r="K83" s="14">
        <v>4.4039256239118978E-4</v>
      </c>
      <c r="L83" s="14">
        <v>5.7141584075737499E-4</v>
      </c>
      <c r="M83" s="14">
        <v>3.934221271663239E-4</v>
      </c>
      <c r="N83" s="14">
        <v>1.3503095470648349E-3</v>
      </c>
      <c r="O83" s="14">
        <v>1.6488737329000002E-4</v>
      </c>
      <c r="P83" s="14">
        <v>3.6402421993705762E-4</v>
      </c>
      <c r="Q83" s="14">
        <v>3.1790051924335602E-4</v>
      </c>
      <c r="R83" s="14">
        <v>8.4385653161293676E-4</v>
      </c>
      <c r="S83" s="14">
        <v>9.2262399111704436E-4</v>
      </c>
      <c r="T83" s="14">
        <v>0</v>
      </c>
      <c r="U83" s="14">
        <v>0</v>
      </c>
      <c r="V83" s="14">
        <v>4.833799150379131E-4</v>
      </c>
      <c r="W83" s="14">
        <v>1.0943777842859302E-4</v>
      </c>
      <c r="X83" s="14">
        <v>0</v>
      </c>
      <c r="Y83" s="14">
        <v>6.8345036437121346E-6</v>
      </c>
      <c r="Z83" s="14">
        <v>2.6348715307988668E-4</v>
      </c>
      <c r="AA83" s="14">
        <v>1.1986459872888386E-5</v>
      </c>
    </row>
    <row r="84" spans="1:27">
      <c r="A84" s="15" t="s">
        <v>32</v>
      </c>
      <c r="B84" s="15"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5.391793169138983E-2</v>
      </c>
      <c r="D85" s="29">
        <v>1.4692414841751813E-3</v>
      </c>
      <c r="E85" s="29">
        <v>2.2720476630550455E-3</v>
      </c>
      <c r="F85" s="29">
        <v>3.2761848734820915E-3</v>
      </c>
      <c r="G85" s="29">
        <v>1.3290391702721609E-2</v>
      </c>
      <c r="H85" s="29">
        <v>1.1992452885020058E-2</v>
      </c>
      <c r="I85" s="29">
        <v>4.9367054165027763E-3</v>
      </c>
      <c r="J85" s="29">
        <v>1.722664573139664E-2</v>
      </c>
      <c r="K85" s="29">
        <v>99684.940136951016</v>
      </c>
      <c r="L85" s="29">
        <v>2.533012465127959E-3</v>
      </c>
      <c r="M85" s="29">
        <v>1.0962303086292082E-3</v>
      </c>
      <c r="N85" s="29">
        <v>135158.4302981066</v>
      </c>
      <c r="O85" s="29">
        <v>19825.856809673693</v>
      </c>
      <c r="P85" s="29">
        <v>8.4375905763050423E-4</v>
      </c>
      <c r="Q85" s="29">
        <v>7.781923034480239E-4</v>
      </c>
      <c r="R85" s="29">
        <v>11480.866809985517</v>
      </c>
      <c r="S85" s="29">
        <v>4241.4653309795312</v>
      </c>
      <c r="T85" s="29">
        <v>8.0789841798211814E-5</v>
      </c>
      <c r="U85" s="29">
        <v>3.3688868846529999E-4</v>
      </c>
      <c r="V85" s="29">
        <v>1.7195287089475804E-3</v>
      </c>
      <c r="W85" s="29">
        <v>3.9829114819842353E-4</v>
      </c>
      <c r="X85" s="29">
        <v>2.9328307995798964E-4</v>
      </c>
      <c r="Y85" s="29">
        <v>2.677615332900343E-4</v>
      </c>
      <c r="Z85" s="29">
        <v>4007.9000657588331</v>
      </c>
      <c r="AA85" s="29">
        <v>1.2810299802963935E-4</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7E188"/>
  </sheetPr>
  <dimension ref="A1:AA9"/>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92</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0" t="s">
        <v>29</v>
      </c>
      <c r="B4" s="20" t="s">
        <v>35</v>
      </c>
      <c r="C4" s="14">
        <v>3.5584558194289707E-3</v>
      </c>
      <c r="D4" s="14">
        <v>1.7718267422789651E-4</v>
      </c>
      <c r="E4" s="14">
        <v>5.7416901223854961E-4</v>
      </c>
      <c r="F4" s="14">
        <v>1.8389655301758556E-3</v>
      </c>
      <c r="G4" s="14">
        <v>2.4099517102141077E-4</v>
      </c>
      <c r="H4" s="14">
        <v>3.0424459669539471E-4</v>
      </c>
      <c r="I4" s="14">
        <v>2.8856554141901407E-4</v>
      </c>
      <c r="J4" s="14">
        <v>5.9014860850798687E-5</v>
      </c>
      <c r="K4" s="14">
        <v>91940.328766553634</v>
      </c>
      <c r="L4" s="14">
        <v>9.7129686449115213E-5</v>
      </c>
      <c r="M4" s="14">
        <v>8.2595204072855529E-5</v>
      </c>
      <c r="N4" s="14">
        <v>380785.45929299528</v>
      </c>
      <c r="O4" s="14">
        <v>98848.52403389971</v>
      </c>
      <c r="P4" s="14">
        <v>64295.61643478187</v>
      </c>
      <c r="Q4" s="14">
        <v>0</v>
      </c>
      <c r="R4" s="14">
        <v>440562.00378667633</v>
      </c>
      <c r="S4" s="14">
        <v>2714.8590944244688</v>
      </c>
      <c r="T4" s="14">
        <v>0</v>
      </c>
      <c r="U4" s="14">
        <v>0</v>
      </c>
      <c r="V4" s="14">
        <v>74677.550486490727</v>
      </c>
      <c r="W4" s="14">
        <v>5.9495788015636297E-5</v>
      </c>
      <c r="X4" s="14">
        <v>0</v>
      </c>
      <c r="Y4" s="14">
        <v>0</v>
      </c>
      <c r="Z4" s="14">
        <v>24094.923739177182</v>
      </c>
      <c r="AA4" s="14">
        <v>1221.8252708433886</v>
      </c>
    </row>
    <row r="5" spans="1:27">
      <c r="A5" s="15" t="s">
        <v>30</v>
      </c>
      <c r="B5" s="20" t="s">
        <v>35</v>
      </c>
      <c r="C5" s="14">
        <v>6.6832465357434092E-3</v>
      </c>
      <c r="D5" s="14">
        <v>1.7366533661753166E-4</v>
      </c>
      <c r="E5" s="14">
        <v>3.871650135965241E-4</v>
      </c>
      <c r="F5" s="14">
        <v>4.5809097230262418E-4</v>
      </c>
      <c r="G5" s="14">
        <v>5.0854091108639766E-4</v>
      </c>
      <c r="H5" s="14">
        <v>6.9807933138454198E-4</v>
      </c>
      <c r="I5" s="14">
        <v>4.5403665161794526E-4</v>
      </c>
      <c r="J5" s="14">
        <v>1.9525658503188198E-3</v>
      </c>
      <c r="K5" s="14">
        <v>1.2892694007163837E-3</v>
      </c>
      <c r="L5" s="14">
        <v>4.1775341269474414E-3</v>
      </c>
      <c r="M5" s="14">
        <v>0</v>
      </c>
      <c r="N5" s="14">
        <v>0</v>
      </c>
      <c r="O5" s="14">
        <v>0</v>
      </c>
      <c r="P5" s="14">
        <v>0</v>
      </c>
      <c r="Q5" s="14">
        <v>0</v>
      </c>
      <c r="R5" s="14">
        <v>0</v>
      </c>
      <c r="S5" s="14">
        <v>2.5334793325417901E-3</v>
      </c>
      <c r="T5" s="14">
        <v>2.4791541746331384E-4</v>
      </c>
      <c r="U5" s="14">
        <v>9.3894007700479239E-4</v>
      </c>
      <c r="V5" s="14">
        <v>2.9773834711789905E-3</v>
      </c>
      <c r="W5" s="14">
        <v>1.2923715645024616E-4</v>
      </c>
      <c r="X5" s="14">
        <v>1.8872297309218133E-3</v>
      </c>
      <c r="Y5" s="14">
        <v>13636.689388456658</v>
      </c>
      <c r="Z5" s="14">
        <v>7939.2232747771259</v>
      </c>
      <c r="AA5" s="14">
        <v>0</v>
      </c>
    </row>
    <row r="6" spans="1:27">
      <c r="A6" s="15" t="s">
        <v>33</v>
      </c>
      <c r="B6" s="20" t="s">
        <v>35</v>
      </c>
      <c r="C6" s="14">
        <v>1.0965820628316902E-3</v>
      </c>
      <c r="D6" s="14">
        <v>0</v>
      </c>
      <c r="E6" s="14">
        <v>0</v>
      </c>
      <c r="F6" s="14">
        <v>0</v>
      </c>
      <c r="G6" s="14">
        <v>0</v>
      </c>
      <c r="H6" s="14">
        <v>0</v>
      </c>
      <c r="I6" s="14">
        <v>0</v>
      </c>
      <c r="J6" s="14">
        <v>0</v>
      </c>
      <c r="K6" s="14">
        <v>0</v>
      </c>
      <c r="L6" s="14">
        <v>0</v>
      </c>
      <c r="M6" s="14">
        <v>0</v>
      </c>
      <c r="N6" s="14">
        <v>0</v>
      </c>
      <c r="O6" s="14">
        <v>3730.1002653254677</v>
      </c>
      <c r="P6" s="14">
        <v>0</v>
      </c>
      <c r="Q6" s="14">
        <v>0</v>
      </c>
      <c r="R6" s="14">
        <v>30432.267925244763</v>
      </c>
      <c r="S6" s="14">
        <v>3.5080886123592065E-6</v>
      </c>
      <c r="T6" s="14">
        <v>0</v>
      </c>
      <c r="U6" s="14">
        <v>0</v>
      </c>
      <c r="V6" s="14">
        <v>0</v>
      </c>
      <c r="W6" s="14">
        <v>0</v>
      </c>
      <c r="X6" s="14">
        <v>0</v>
      </c>
      <c r="Y6" s="14">
        <v>0</v>
      </c>
      <c r="Z6" s="14">
        <v>2080.0864530754016</v>
      </c>
      <c r="AA6" s="14">
        <v>1093.5775990587347</v>
      </c>
    </row>
    <row r="7" spans="1:27">
      <c r="A7" s="15" t="s">
        <v>31</v>
      </c>
      <c r="B7" s="20" t="s">
        <v>35</v>
      </c>
      <c r="C7" s="14">
        <v>3.8938474646307841E-3</v>
      </c>
      <c r="D7" s="14">
        <v>8.6191047093957414E-4</v>
      </c>
      <c r="E7" s="14">
        <v>1.9884848743176043E-4</v>
      </c>
      <c r="F7" s="14">
        <v>0</v>
      </c>
      <c r="G7" s="14">
        <v>6.9089324598416439E-4</v>
      </c>
      <c r="H7" s="14">
        <v>3.6486470809093865E-4</v>
      </c>
      <c r="I7" s="14">
        <v>7.6096813986505194E-4</v>
      </c>
      <c r="J7" s="14">
        <v>3.6961820340310105E-4</v>
      </c>
      <c r="K7" s="14">
        <v>2.1925070487770729E-3</v>
      </c>
      <c r="L7" s="14">
        <v>2.3543158601416618E-5</v>
      </c>
      <c r="M7" s="14">
        <v>2.9612496994471757E-4</v>
      </c>
      <c r="N7" s="14">
        <v>1.3268244647948717E-3</v>
      </c>
      <c r="O7" s="14">
        <v>9.8873012315034946E-4</v>
      </c>
      <c r="P7" s="14">
        <v>0</v>
      </c>
      <c r="Q7" s="14">
        <v>0</v>
      </c>
      <c r="R7" s="14">
        <v>63147.565502781144</v>
      </c>
      <c r="S7" s="14">
        <v>1.5988982260318981E-3</v>
      </c>
      <c r="T7" s="14">
        <v>0</v>
      </c>
      <c r="U7" s="14">
        <v>0</v>
      </c>
      <c r="V7" s="14">
        <v>1.5055034429019867E-4</v>
      </c>
      <c r="W7" s="14">
        <v>2.6726273776344066E-4</v>
      </c>
      <c r="X7" s="14">
        <v>3.0900649580570349E-5</v>
      </c>
      <c r="Y7" s="14">
        <v>5.5911896375987256E-6</v>
      </c>
      <c r="Z7" s="14">
        <v>9343.8295593741295</v>
      </c>
      <c r="AA7" s="14">
        <v>4.5380719946949946E-5</v>
      </c>
    </row>
    <row r="8" spans="1:27">
      <c r="A8" s="15" t="s">
        <v>32</v>
      </c>
      <c r="B8" s="20" t="s">
        <v>35</v>
      </c>
      <c r="C8" s="14">
        <v>8.5460316499346453E-4</v>
      </c>
      <c r="D8" s="14">
        <v>4.6253494342596703E-5</v>
      </c>
      <c r="E8" s="14">
        <v>6.1625395798524076E-5</v>
      </c>
      <c r="F8" s="14">
        <v>5.7410961398157882E-5</v>
      </c>
      <c r="G8" s="14">
        <v>1.7215650477837396E-4</v>
      </c>
      <c r="H8" s="14">
        <v>2.2757728660122476E-4</v>
      </c>
      <c r="I8" s="14">
        <v>3.5929332476476296E-5</v>
      </c>
      <c r="J8" s="14">
        <v>5.0765443375283766E-5</v>
      </c>
      <c r="K8" s="14">
        <v>2.6335227917033904E-4</v>
      </c>
      <c r="L8" s="14">
        <v>0</v>
      </c>
      <c r="M8" s="14">
        <v>0</v>
      </c>
      <c r="N8" s="14">
        <v>1.0641721516162984E-4</v>
      </c>
      <c r="O8" s="14">
        <v>1.6156368098665155E-4</v>
      </c>
      <c r="P8" s="14">
        <v>0</v>
      </c>
      <c r="Q8" s="14">
        <v>0</v>
      </c>
      <c r="R8" s="14">
        <v>1.597224230052134E-4</v>
      </c>
      <c r="S8" s="14">
        <v>1.3165640214743627E-4</v>
      </c>
      <c r="T8" s="14">
        <v>0</v>
      </c>
      <c r="U8" s="14">
        <v>0</v>
      </c>
      <c r="V8" s="14">
        <v>5.4337029132014738E-5</v>
      </c>
      <c r="W8" s="14">
        <v>0</v>
      </c>
      <c r="X8" s="14">
        <v>0</v>
      </c>
      <c r="Y8" s="14">
        <v>0</v>
      </c>
      <c r="Z8" s="14">
        <v>2.8089440653273658E-5</v>
      </c>
      <c r="AA8" s="14">
        <v>0</v>
      </c>
    </row>
    <row r="9" spans="1:27">
      <c r="A9" s="38" t="s">
        <v>73</v>
      </c>
      <c r="B9" s="38"/>
      <c r="C9" s="29">
        <v>1.6086735047628319E-2</v>
      </c>
      <c r="D9" s="29">
        <v>1.2590119761275989E-3</v>
      </c>
      <c r="E9" s="29">
        <v>1.2218079090653582E-3</v>
      </c>
      <c r="F9" s="29">
        <v>2.3544674638766379E-3</v>
      </c>
      <c r="G9" s="29">
        <v>1.6125858328703468E-3</v>
      </c>
      <c r="H9" s="29">
        <v>1.5947659227721002E-3</v>
      </c>
      <c r="I9" s="29">
        <v>1.5394996653784875E-3</v>
      </c>
      <c r="J9" s="29">
        <v>2.4319643579480037E-3</v>
      </c>
      <c r="K9" s="29">
        <v>91940.332511682369</v>
      </c>
      <c r="L9" s="29">
        <v>4.2982069719979732E-3</v>
      </c>
      <c r="M9" s="29">
        <v>3.7872017401757312E-4</v>
      </c>
      <c r="N9" s="29">
        <v>380785.46072623698</v>
      </c>
      <c r="O9" s="29">
        <v>102578.62544951899</v>
      </c>
      <c r="P9" s="29">
        <v>64295.61643478187</v>
      </c>
      <c r="Q9" s="29">
        <v>0</v>
      </c>
      <c r="R9" s="29">
        <v>534141.83737442468</v>
      </c>
      <c r="S9" s="29">
        <v>2714.8633619665179</v>
      </c>
      <c r="T9" s="29">
        <v>2.4791541746331384E-4</v>
      </c>
      <c r="U9" s="29">
        <v>9.3894007700479239E-4</v>
      </c>
      <c r="V9" s="29">
        <v>74677.553668761568</v>
      </c>
      <c r="W9" s="29">
        <v>4.5599568222932311E-4</v>
      </c>
      <c r="X9" s="29">
        <v>1.9181303805023836E-3</v>
      </c>
      <c r="Y9" s="29">
        <v>13636.689394047848</v>
      </c>
      <c r="Z9" s="29">
        <v>43458.063054493279</v>
      </c>
      <c r="AA9" s="29">
        <v>2315.4029152828434</v>
      </c>
    </row>
  </sheetData>
  <mergeCells count="1">
    <mergeCell ref="A9:B9"/>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7E188"/>
  </sheetPr>
  <dimension ref="A1:AA9"/>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93</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0" t="s">
        <v>29</v>
      </c>
      <c r="B4" s="20" t="s">
        <v>37</v>
      </c>
      <c r="C4" s="14">
        <v>2.532739745042493E-3</v>
      </c>
      <c r="D4" s="14">
        <v>2.5202192540132204E-3</v>
      </c>
      <c r="E4" s="14">
        <v>11534.577063334742</v>
      </c>
      <c r="F4" s="14">
        <v>35669.182477231829</v>
      </c>
      <c r="G4" s="14">
        <v>115442.70959759147</v>
      </c>
      <c r="H4" s="14">
        <v>2.5670220113314449E-3</v>
      </c>
      <c r="I4" s="14">
        <v>1.9161087365061378</v>
      </c>
      <c r="J4" s="14">
        <v>10.477299990972615</v>
      </c>
      <c r="K4" s="14">
        <v>11975.708810219592</v>
      </c>
      <c r="L4" s="14">
        <v>32640.936917987747</v>
      </c>
      <c r="M4" s="14">
        <v>4354.9887445887252</v>
      </c>
      <c r="N4" s="14">
        <v>4934.9887244341453</v>
      </c>
      <c r="O4" s="14">
        <v>5660.4444312783289</v>
      </c>
      <c r="P4" s="14">
        <v>12759.360166094073</v>
      </c>
      <c r="Q4" s="14">
        <v>794.27777481794146</v>
      </c>
      <c r="R4" s="14">
        <v>61440.998636845667</v>
      </c>
      <c r="S4" s="14">
        <v>2.8642372143531623E-3</v>
      </c>
      <c r="T4" s="14">
        <v>38.427770374645895</v>
      </c>
      <c r="U4" s="14">
        <v>167.45420209834748</v>
      </c>
      <c r="V4" s="14">
        <v>266.37604171923516</v>
      </c>
      <c r="W4" s="14">
        <v>9973.95220763014</v>
      </c>
      <c r="X4" s="14">
        <v>15131.966854745</v>
      </c>
      <c r="Y4" s="14">
        <v>1280.4257544336547</v>
      </c>
      <c r="Z4" s="14">
        <v>28110.235323765493</v>
      </c>
      <c r="AA4" s="14">
        <v>2.8258176770538245E-3</v>
      </c>
    </row>
    <row r="5" spans="1:27">
      <c r="A5" s="19" t="s">
        <v>30</v>
      </c>
      <c r="B5" s="20" t="s">
        <v>37</v>
      </c>
      <c r="C5" s="14">
        <v>1.247113389990557E-3</v>
      </c>
      <c r="D5" s="14">
        <v>1.2407982152974496E-3</v>
      </c>
      <c r="E5" s="14">
        <v>1.2405996600566565E-3</v>
      </c>
      <c r="F5" s="14">
        <v>1.2436932294617564E-3</v>
      </c>
      <c r="G5" s="14">
        <v>1.2456608970727104E-3</v>
      </c>
      <c r="H5" s="14">
        <v>1.2440310576015111E-3</v>
      </c>
      <c r="I5" s="14">
        <v>1.2408699055712934E-3</v>
      </c>
      <c r="J5" s="14">
        <v>1.2471999433427763E-3</v>
      </c>
      <c r="K5" s="14">
        <v>1.2426683569405099E-3</v>
      </c>
      <c r="L5" s="14">
        <v>1.2340022285174694E-3</v>
      </c>
      <c r="M5" s="14">
        <v>1.2468915769593956E-3</v>
      </c>
      <c r="N5" s="14">
        <v>9.9576685269877228</v>
      </c>
      <c r="O5" s="14">
        <v>8.5502855804249212</v>
      </c>
      <c r="P5" s="14">
        <v>308.81018693364501</v>
      </c>
      <c r="Q5" s="14">
        <v>1752.1469102658452</v>
      </c>
      <c r="R5" s="14">
        <v>805.89682442746926</v>
      </c>
      <c r="S5" s="14">
        <v>7.2231720457884796</v>
      </c>
      <c r="T5" s="14">
        <v>1.3079325212464589E-3</v>
      </c>
      <c r="U5" s="14">
        <v>1.3239943720491031E-3</v>
      </c>
      <c r="V5" s="14">
        <v>13108.673016052879</v>
      </c>
      <c r="W5" s="14">
        <v>1456.3571144537109</v>
      </c>
      <c r="X5" s="14">
        <v>1313.1765389096884</v>
      </c>
      <c r="Y5" s="14">
        <v>2567.6279183740698</v>
      </c>
      <c r="Z5" s="14">
        <v>10869.752017794761</v>
      </c>
      <c r="AA5" s="14">
        <v>1.3136979792256838E-3</v>
      </c>
    </row>
    <row r="6" spans="1:27">
      <c r="A6" s="19" t="s">
        <v>33</v>
      </c>
      <c r="B6" s="20" t="s">
        <v>37</v>
      </c>
      <c r="C6" s="14">
        <v>1505.310104532578</v>
      </c>
      <c r="D6" s="14">
        <v>6.3356207743153921E-4</v>
      </c>
      <c r="E6" s="14">
        <v>73424.335070821529</v>
      </c>
      <c r="F6" s="14">
        <v>29389.786134088761</v>
      </c>
      <c r="G6" s="14">
        <v>15.883420131482531</v>
      </c>
      <c r="H6" s="14">
        <v>6.4511499527856466E-4</v>
      </c>
      <c r="I6" s="14">
        <v>6.4240463644948064E-4</v>
      </c>
      <c r="J6" s="14">
        <v>6.4937362606232293E-4</v>
      </c>
      <c r="K6" s="14">
        <v>6.646732672332381E-4</v>
      </c>
      <c r="L6" s="14">
        <v>6.5944812086874414E-4</v>
      </c>
      <c r="M6" s="14">
        <v>6.526018508026441E-4</v>
      </c>
      <c r="N6" s="14">
        <v>38.615689705165252</v>
      </c>
      <c r="O6" s="14">
        <v>1118.6020091345422</v>
      </c>
      <c r="P6" s="14">
        <v>16.787449082549575</v>
      </c>
      <c r="Q6" s="14">
        <v>64.973929501813046</v>
      </c>
      <c r="R6" s="14">
        <v>7.0841727101038723E-4</v>
      </c>
      <c r="S6" s="14">
        <v>7.1795296506137868E-4</v>
      </c>
      <c r="T6" s="14">
        <v>7.1314032105760164E-4</v>
      </c>
      <c r="U6" s="14">
        <v>3012.8040809254012</v>
      </c>
      <c r="V6" s="14">
        <v>13.995975478583571</v>
      </c>
      <c r="W6" s="14">
        <v>18.415649288970727</v>
      </c>
      <c r="X6" s="14">
        <v>13.017251134664779</v>
      </c>
      <c r="Y6" s="14">
        <v>9676.7598677998103</v>
      </c>
      <c r="Z6" s="14">
        <v>7.1587156751652507E-4</v>
      </c>
      <c r="AA6" s="14">
        <v>7.0789209631728054E-4</v>
      </c>
    </row>
    <row r="7" spans="1:27">
      <c r="A7" s="19" t="s">
        <v>31</v>
      </c>
      <c r="B7" s="20" t="s">
        <v>37</v>
      </c>
      <c r="C7" s="14">
        <v>6.5073320113314445E-4</v>
      </c>
      <c r="D7" s="14">
        <v>8045.7348340887629</v>
      </c>
      <c r="E7" s="14">
        <v>20.668451093371011</v>
      </c>
      <c r="F7" s="14">
        <v>4.7784577114542035</v>
      </c>
      <c r="G7" s="14">
        <v>6.5060240793201143E-4</v>
      </c>
      <c r="H7" s="14">
        <v>6.5156432483474979E-4</v>
      </c>
      <c r="I7" s="14">
        <v>6.4815663833805482E-4</v>
      </c>
      <c r="J7" s="14">
        <v>6.5555177525967914E-4</v>
      </c>
      <c r="K7" s="14">
        <v>6.6853109537299345E-4</v>
      </c>
      <c r="L7" s="14">
        <v>6.6396094428706326E-4</v>
      </c>
      <c r="M7" s="14">
        <v>6.5728779036827202E-4</v>
      </c>
      <c r="N7" s="14">
        <v>4.3699627079886687</v>
      </c>
      <c r="O7" s="14">
        <v>6.896630028328612E-4</v>
      </c>
      <c r="P7" s="14">
        <v>4.6640626199433424</v>
      </c>
      <c r="Q7" s="14">
        <v>6.5149509376487256</v>
      </c>
      <c r="R7" s="14">
        <v>6.8581207743153932E-4</v>
      </c>
      <c r="S7" s="14">
        <v>6.909952691218122E-4</v>
      </c>
      <c r="T7" s="14">
        <v>6.8600869688385281E-4</v>
      </c>
      <c r="U7" s="14">
        <v>6.7287537299339005E-4</v>
      </c>
      <c r="V7" s="14">
        <v>6.8677942398489146E-4</v>
      </c>
      <c r="W7" s="14">
        <v>6.882392351274789E-4</v>
      </c>
      <c r="X7" s="14">
        <v>6.9251822474032112E-4</v>
      </c>
      <c r="Y7" s="14">
        <v>6.6788158640226621E-4</v>
      </c>
      <c r="Z7" s="14">
        <v>6.7843837582625137E-4</v>
      </c>
      <c r="AA7" s="14">
        <v>6.7199365439093496E-4</v>
      </c>
    </row>
    <row r="8" spans="1:27">
      <c r="A8" s="19" t="s">
        <v>32</v>
      </c>
      <c r="B8" s="20" t="s">
        <v>37</v>
      </c>
      <c r="C8" s="14">
        <v>6.3633685552407936E-4</v>
      </c>
      <c r="D8" s="14">
        <v>6.3554016997167137E-4</v>
      </c>
      <c r="E8" s="14">
        <v>6.3239544853635509E-4</v>
      </c>
      <c r="F8" s="14">
        <v>6.3652148253068937E-4</v>
      </c>
      <c r="G8" s="14">
        <v>6.3947571293673192E-4</v>
      </c>
      <c r="H8" s="14">
        <v>6.378439943342777E-4</v>
      </c>
      <c r="I8" s="14">
        <v>6.3745489140698769E-4</v>
      </c>
      <c r="J8" s="14">
        <v>6.4074017941454214E-4</v>
      </c>
      <c r="K8" s="14">
        <v>6.4965506137865917E-4</v>
      </c>
      <c r="L8" s="14">
        <v>6.4381913125590188E-4</v>
      </c>
      <c r="M8" s="14">
        <v>6.3693983947119925E-4</v>
      </c>
      <c r="N8" s="14">
        <v>6.5007416430594911E-4</v>
      </c>
      <c r="O8" s="14">
        <v>6.5713244570349391E-4</v>
      </c>
      <c r="P8" s="14">
        <v>6.4429043437204923E-4</v>
      </c>
      <c r="Q8" s="14">
        <v>6.2963444759206813E-4</v>
      </c>
      <c r="R8" s="14">
        <v>6.4595500472143443E-4</v>
      </c>
      <c r="S8" s="14">
        <v>6.7252151085930129E-4</v>
      </c>
      <c r="T8" s="14">
        <v>6.5957865911237012E-4</v>
      </c>
      <c r="U8" s="14">
        <v>6.1075275731822473E-4</v>
      </c>
      <c r="V8" s="14">
        <v>6.5031357884796979E-4</v>
      </c>
      <c r="W8" s="14">
        <v>6.7204078375826255E-4</v>
      </c>
      <c r="X8" s="14">
        <v>6.3366253068932962E-4</v>
      </c>
      <c r="Y8" s="14">
        <v>6.1168707271010299E-4</v>
      </c>
      <c r="Z8" s="14">
        <v>6.4379615675165254E-4</v>
      </c>
      <c r="AA8" s="14">
        <v>6.3862668555240802E-4</v>
      </c>
    </row>
    <row r="9" spans="1:27">
      <c r="A9" s="38" t="s">
        <v>73</v>
      </c>
      <c r="B9" s="38"/>
      <c r="C9" s="29">
        <v>1505.3151714557696</v>
      </c>
      <c r="D9" s="29">
        <v>8045.73986420848</v>
      </c>
      <c r="E9" s="29">
        <v>84979.582458244753</v>
      </c>
      <c r="F9" s="29">
        <v>65063.74894924675</v>
      </c>
      <c r="G9" s="29">
        <v>115458.59555346197</v>
      </c>
      <c r="H9" s="29">
        <v>5.7455763833805483E-3</v>
      </c>
      <c r="I9" s="29">
        <v>1.9192776225779036</v>
      </c>
      <c r="J9" s="29">
        <v>10.480492856496696</v>
      </c>
      <c r="K9" s="29">
        <v>11975.712035747372</v>
      </c>
      <c r="L9" s="29">
        <v>32640.940119218172</v>
      </c>
      <c r="M9" s="29">
        <v>4354.9919383097822</v>
      </c>
      <c r="N9" s="29">
        <v>4987.9326954484513</v>
      </c>
      <c r="O9" s="29">
        <v>6787.5980727887454</v>
      </c>
      <c r="P9" s="29">
        <v>13089.622509020644</v>
      </c>
      <c r="Q9" s="29">
        <v>2617.9141951576962</v>
      </c>
      <c r="R9" s="29">
        <v>62246.897501457483</v>
      </c>
      <c r="S9" s="29">
        <v>7.2281177527478748</v>
      </c>
      <c r="T9" s="29">
        <v>38.431137034844191</v>
      </c>
      <c r="U9" s="29">
        <v>3180.260890646251</v>
      </c>
      <c r="V9" s="29">
        <v>13389.0463703437</v>
      </c>
      <c r="W9" s="29">
        <v>11448.726331652841</v>
      </c>
      <c r="X9" s="29">
        <v>16458.161970970108</v>
      </c>
      <c r="Y9" s="29">
        <v>13524.814820176194</v>
      </c>
      <c r="Z9" s="29">
        <v>38979.989379666353</v>
      </c>
      <c r="AA9" s="29">
        <v>6.1580280925401312E-3</v>
      </c>
    </row>
  </sheetData>
  <mergeCells count="1">
    <mergeCell ref="A9:B9"/>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1777CF"/>
  </sheetPr>
  <dimension ref="A1:AA83"/>
  <sheetViews>
    <sheetView zoomScale="85" zoomScaleNormal="85" workbookViewId="0"/>
  </sheetViews>
  <sheetFormatPr defaultColWidth="9.140625"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69</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s="11" customFormat="1">
      <c r="A3" s="33" t="s">
        <v>100</v>
      </c>
    </row>
    <row r="4" spans="1:27" s="11" customFormat="1"/>
    <row r="5" spans="1:27" s="11" customFormat="1"/>
    <row r="6" spans="1:27" s="11" customFormat="1"/>
    <row r="7" spans="1:27" s="11" customFormat="1"/>
    <row r="8" spans="1:27" s="11" customFormat="1"/>
    <row r="9" spans="1:27" s="11" customFormat="1"/>
    <row r="10" spans="1:27" s="11" customFormat="1"/>
    <row r="11" spans="1:27" s="11" customFormat="1"/>
    <row r="12" spans="1:27" s="11" customFormat="1"/>
    <row r="13" spans="1:27" s="11" customFormat="1"/>
    <row r="14" spans="1:27" s="11" customFormat="1"/>
    <row r="15" spans="1:27" s="11" customFormat="1"/>
    <row r="16" spans="1:27" s="11" customFormat="1"/>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2" t="s">
        <v>29</v>
      </c>
      <c r="B18" s="22" t="s">
        <v>36</v>
      </c>
      <c r="C18" s="16">
        <v>0.53908754898788336</v>
      </c>
      <c r="D18" s="16">
        <v>0.5429384381853809</v>
      </c>
      <c r="E18" s="16">
        <v>0.60883795690079701</v>
      </c>
      <c r="F18" s="16">
        <v>0.63485589858089353</v>
      </c>
      <c r="G18" s="16">
        <v>0.66835028035186683</v>
      </c>
      <c r="H18" s="16">
        <v>0.66570442463515089</v>
      </c>
      <c r="I18" s="16">
        <v>0.6284856998164563</v>
      </c>
      <c r="J18" s="16">
        <v>0.67896386482675131</v>
      </c>
      <c r="K18" s="16">
        <v>0.65910289660604904</v>
      </c>
      <c r="L18" s="16">
        <v>0.69824559233891248</v>
      </c>
      <c r="M18" s="16">
        <v>0.69824559233891248</v>
      </c>
      <c r="N18" s="16">
        <v>0.73333332468520829</v>
      </c>
      <c r="O18" s="16">
        <v>0.73333332468520829</v>
      </c>
      <c r="P18" s="16">
        <v>0.73333332468520829</v>
      </c>
      <c r="Q18" s="16">
        <v>0.73333332468520829</v>
      </c>
      <c r="R18" s="16">
        <v>0.69999997405562486</v>
      </c>
      <c r="S18" s="16">
        <v>0.69999997405562486</v>
      </c>
      <c r="T18" s="16">
        <v>0.69999997405562486</v>
      </c>
      <c r="U18" s="16">
        <v>0.64464226165767269</v>
      </c>
      <c r="V18" s="16">
        <v>0.46008527051335274</v>
      </c>
      <c r="W18" s="16">
        <v>0.69999997405562486</v>
      </c>
      <c r="X18" s="16">
        <v>0.69999997405562486</v>
      </c>
      <c r="Y18" s="16">
        <v>0.63461922305244234</v>
      </c>
      <c r="Z18" s="16">
        <v>0</v>
      </c>
      <c r="AA18" s="16">
        <v>0</v>
      </c>
    </row>
    <row r="19" spans="1:27" s="11" customFormat="1">
      <c r="A19" s="22" t="s">
        <v>29</v>
      </c>
      <c r="B19" s="22" t="s">
        <v>38</v>
      </c>
      <c r="C19" s="16">
        <v>0</v>
      </c>
      <c r="D19" s="16">
        <v>0</v>
      </c>
      <c r="E19" s="16">
        <v>0</v>
      </c>
      <c r="F19" s="16">
        <v>0</v>
      </c>
      <c r="G19" s="16">
        <v>0</v>
      </c>
      <c r="H19" s="16">
        <v>0</v>
      </c>
      <c r="I19" s="16">
        <v>0</v>
      </c>
      <c r="J19" s="16">
        <v>0</v>
      </c>
      <c r="K19" s="16">
        <v>0</v>
      </c>
      <c r="L19" s="16">
        <v>0</v>
      </c>
      <c r="M19" s="16">
        <v>0</v>
      </c>
      <c r="N19" s="16">
        <v>0</v>
      </c>
      <c r="O19" s="16">
        <v>0</v>
      </c>
      <c r="P19" s="16">
        <v>0</v>
      </c>
      <c r="Q19" s="16">
        <v>0</v>
      </c>
      <c r="R19" s="16">
        <v>0</v>
      </c>
      <c r="S19" s="16">
        <v>0</v>
      </c>
      <c r="T19" s="16">
        <v>0</v>
      </c>
      <c r="U19" s="16">
        <v>0</v>
      </c>
      <c r="V19" s="16">
        <v>0</v>
      </c>
      <c r="W19" s="16">
        <v>0</v>
      </c>
      <c r="X19" s="16">
        <v>0</v>
      </c>
      <c r="Y19" s="16">
        <v>0</v>
      </c>
      <c r="Z19" s="16">
        <v>0</v>
      </c>
      <c r="AA19" s="16">
        <v>0</v>
      </c>
    </row>
    <row r="20" spans="1:27" s="11" customFormat="1">
      <c r="A20" s="22" t="s">
        <v>29</v>
      </c>
      <c r="B20" s="22" t="s">
        <v>22</v>
      </c>
      <c r="C20" s="16">
        <v>8.6945103606497027E-4</v>
      </c>
      <c r="D20" s="16">
        <v>4.4833838152105867E-4</v>
      </c>
      <c r="E20" s="16">
        <v>5.8126862197765989E-3</v>
      </c>
      <c r="F20" s="16">
        <v>1.5888619141041862E-2</v>
      </c>
      <c r="G20" s="16">
        <v>3.1496069527909551E-2</v>
      </c>
      <c r="H20" s="16">
        <v>1.4524151684451056E-3</v>
      </c>
      <c r="I20" s="16">
        <v>2.028734128220128E-3</v>
      </c>
      <c r="J20" s="16">
        <v>5.6975620317754995E-3</v>
      </c>
      <c r="K20" s="16">
        <v>1.7477242020004429E-2</v>
      </c>
      <c r="L20" s="16">
        <v>1.2098480073446728E-2</v>
      </c>
      <c r="M20" s="16">
        <v>1.0060628858201361E-2</v>
      </c>
      <c r="N20" s="16">
        <v>0.21522677683851096</v>
      </c>
      <c r="O20" s="16">
        <v>0.3098978012125454</v>
      </c>
      <c r="P20" s="16">
        <v>0.25710472553085845</v>
      </c>
      <c r="Q20" s="16">
        <v>0.10610622999535968</v>
      </c>
      <c r="R20" s="16">
        <v>0.43949912972688698</v>
      </c>
      <c r="S20" s="16">
        <v>0.50785223757621478</v>
      </c>
      <c r="T20" s="16">
        <v>0.47008557120051825</v>
      </c>
      <c r="U20" s="16">
        <v>0.41927644085695565</v>
      </c>
      <c r="V20" s="16">
        <v>0.43946915222620248</v>
      </c>
      <c r="W20" s="16">
        <v>0.41149915089211658</v>
      </c>
      <c r="X20" s="16">
        <v>0.41088833678984749</v>
      </c>
      <c r="Y20" s="16">
        <v>0.36363367495154747</v>
      </c>
      <c r="Z20" s="16">
        <v>0.65593709850672699</v>
      </c>
      <c r="AA20" s="16">
        <v>0.65965934720624242</v>
      </c>
    </row>
    <row r="21" spans="1:27" s="11" customFormat="1">
      <c r="A21" s="22" t="s">
        <v>29</v>
      </c>
      <c r="B21" s="22" t="s">
        <v>23</v>
      </c>
      <c r="C21" s="16">
        <v>0</v>
      </c>
      <c r="D21" s="16">
        <v>0</v>
      </c>
      <c r="E21" s="16">
        <v>0</v>
      </c>
      <c r="F21" s="16">
        <v>0</v>
      </c>
      <c r="G21" s="16">
        <v>0</v>
      </c>
      <c r="H21" s="16">
        <v>0</v>
      </c>
      <c r="I21" s="16">
        <v>0</v>
      </c>
      <c r="J21" s="16">
        <v>0</v>
      </c>
      <c r="K21" s="16">
        <v>0</v>
      </c>
      <c r="L21" s="16">
        <v>0</v>
      </c>
      <c r="M21" s="16">
        <v>0</v>
      </c>
      <c r="N21" s="16">
        <v>0</v>
      </c>
      <c r="O21" s="16">
        <v>0</v>
      </c>
      <c r="P21" s="16">
        <v>0</v>
      </c>
      <c r="Q21" s="16">
        <v>0</v>
      </c>
      <c r="R21" s="16">
        <v>0</v>
      </c>
      <c r="S21" s="16">
        <v>0</v>
      </c>
      <c r="T21" s="16">
        <v>0</v>
      </c>
      <c r="U21" s="16">
        <v>0</v>
      </c>
      <c r="V21" s="16">
        <v>0</v>
      </c>
      <c r="W21" s="16">
        <v>0</v>
      </c>
      <c r="X21" s="16">
        <v>0</v>
      </c>
      <c r="Y21" s="16">
        <v>0</v>
      </c>
      <c r="Z21" s="16">
        <v>0</v>
      </c>
      <c r="AA21" s="16">
        <v>0</v>
      </c>
    </row>
    <row r="22" spans="1:27" s="11" customFormat="1">
      <c r="A22" s="22" t="s">
        <v>29</v>
      </c>
      <c r="B22" s="22" t="s">
        <v>21</v>
      </c>
      <c r="C22" s="16">
        <v>2.1046134598408489E-10</v>
      </c>
      <c r="D22" s="16">
        <v>1.4163158330350849E-5</v>
      </c>
      <c r="E22" s="16">
        <v>9.0854866658658196E-4</v>
      </c>
      <c r="F22" s="16">
        <v>1.0042222177738121E-3</v>
      </c>
      <c r="G22" s="16">
        <v>1.0819740720189627E-3</v>
      </c>
      <c r="H22" s="16">
        <v>3.7016308601719062E-5</v>
      </c>
      <c r="I22" s="16">
        <v>2.1948011426207514E-10</v>
      </c>
      <c r="J22" s="16">
        <v>1.7845758939435919E-4</v>
      </c>
      <c r="K22" s="16">
        <v>3.2554103055796316E-4</v>
      </c>
      <c r="L22" s="16">
        <v>2.1502374255304979E-4</v>
      </c>
      <c r="M22" s="16">
        <v>2.3336855100731515E-4</v>
      </c>
      <c r="N22" s="16">
        <v>1.5978526967497986E-3</v>
      </c>
      <c r="O22" s="16">
        <v>3.3051037244096015E-3</v>
      </c>
      <c r="P22" s="16">
        <v>7.5275837714373333E-3</v>
      </c>
      <c r="Q22" s="16">
        <v>9.037959684125723E-3</v>
      </c>
      <c r="R22" s="16">
        <v>2.670884932041534E-2</v>
      </c>
      <c r="S22" s="16">
        <v>4.5817794633784201E-2</v>
      </c>
      <c r="T22" s="16">
        <v>5.7849916888112522E-2</v>
      </c>
      <c r="U22" s="16">
        <v>6.9547459325138394E-2</v>
      </c>
      <c r="V22" s="16">
        <v>5.5530196082131916E-2</v>
      </c>
      <c r="W22" s="16">
        <v>4.2348087488439073E-2</v>
      </c>
      <c r="X22" s="16">
        <v>5.8416991808212124E-2</v>
      </c>
      <c r="Y22" s="16">
        <v>3.7784853886606878E-2</v>
      </c>
      <c r="Z22" s="16">
        <v>5.3941247488576025E-2</v>
      </c>
      <c r="AA22" s="16">
        <v>4.9630845280477127E-2</v>
      </c>
    </row>
    <row r="23" spans="1:27" s="11" customFormat="1">
      <c r="A23" s="22" t="s">
        <v>29</v>
      </c>
      <c r="B23" s="22" t="s">
        <v>24</v>
      </c>
      <c r="C23" s="16">
        <v>0.1178875948349717</v>
      </c>
      <c r="D23" s="16">
        <v>0.11869500808139689</v>
      </c>
      <c r="E23" s="16">
        <v>0.12510324050767063</v>
      </c>
      <c r="F23" s="16">
        <v>0.1282278340089911</v>
      </c>
      <c r="G23" s="16">
        <v>0.12946611863313989</v>
      </c>
      <c r="H23" s="16">
        <v>0.11201586625508952</v>
      </c>
      <c r="I23" s="16">
        <v>0.11243026107769624</v>
      </c>
      <c r="J23" s="16">
        <v>0.11562742817272105</v>
      </c>
      <c r="K23" s="16">
        <v>0.12827316909991787</v>
      </c>
      <c r="L23" s="16">
        <v>0.12821674019413018</v>
      </c>
      <c r="M23" s="16">
        <v>0.12911791420471105</v>
      </c>
      <c r="N23" s="16">
        <v>0.15152764747445308</v>
      </c>
      <c r="O23" s="16">
        <v>0.15584216899393233</v>
      </c>
      <c r="P23" s="16">
        <v>0.16658145756604223</v>
      </c>
      <c r="Q23" s="16">
        <v>0.17242013327680772</v>
      </c>
      <c r="R23" s="16">
        <v>0.1729482993738021</v>
      </c>
      <c r="S23" s="16">
        <v>0.15956221995530945</v>
      </c>
      <c r="T23" s="16">
        <v>0.16967567676178869</v>
      </c>
      <c r="U23" s="16">
        <v>0.18587764831350523</v>
      </c>
      <c r="V23" s="16">
        <v>0.18124159755526709</v>
      </c>
      <c r="W23" s="16">
        <v>0.16582212823366274</v>
      </c>
      <c r="X23" s="16">
        <v>0.18266720012718266</v>
      </c>
      <c r="Y23" s="16">
        <v>0.18686940992554507</v>
      </c>
      <c r="Z23" s="16">
        <v>0.17702025604338342</v>
      </c>
      <c r="AA23" s="16">
        <v>0.17706069923955381</v>
      </c>
    </row>
    <row r="24" spans="1:27" s="11" customFormat="1">
      <c r="A24" s="22" t="s">
        <v>29</v>
      </c>
      <c r="B24" s="22" t="s">
        <v>25</v>
      </c>
      <c r="C24" s="16">
        <v>0.30924991004826219</v>
      </c>
      <c r="D24" s="16">
        <v>0.33262011679446757</v>
      </c>
      <c r="E24" s="16">
        <v>0.36743877952878862</v>
      </c>
      <c r="F24" s="16">
        <v>0.35905351414912773</v>
      </c>
      <c r="G24" s="16">
        <v>0.35664966353274585</v>
      </c>
      <c r="H24" s="16">
        <v>0.3702867024836532</v>
      </c>
      <c r="I24" s="16">
        <v>0.3879172839416935</v>
      </c>
      <c r="J24" s="16">
        <v>0.32601539269518115</v>
      </c>
      <c r="K24" s="16">
        <v>0.33239402265304024</v>
      </c>
      <c r="L24" s="16">
        <v>0.35237598319969732</v>
      </c>
      <c r="M24" s="16">
        <v>0.38787207016784164</v>
      </c>
      <c r="N24" s="16">
        <v>0.37733039564524434</v>
      </c>
      <c r="O24" s="16">
        <v>0.42236705751637804</v>
      </c>
      <c r="P24" s="16">
        <v>0.42627713198682049</v>
      </c>
      <c r="Q24" s="16">
        <v>0.44169788007776978</v>
      </c>
      <c r="R24" s="16">
        <v>0.30925461062578163</v>
      </c>
      <c r="S24" s="16">
        <v>0.28217975151935215</v>
      </c>
      <c r="T24" s="16">
        <v>0.2902458601253502</v>
      </c>
      <c r="U24" s="16">
        <v>0.30515482148169715</v>
      </c>
      <c r="V24" s="16">
        <v>0.31377196918804773</v>
      </c>
      <c r="W24" s="16">
        <v>0.33312907498137295</v>
      </c>
      <c r="X24" s="16">
        <v>0.35794565312947613</v>
      </c>
      <c r="Y24" s="16">
        <v>0.37420648837757831</v>
      </c>
      <c r="Z24" s="16">
        <v>0.29022925571563124</v>
      </c>
      <c r="AA24" s="16">
        <v>0.26518696075041565</v>
      </c>
    </row>
    <row r="25" spans="1:27" s="11" customFormat="1">
      <c r="A25" s="22" t="s">
        <v>29</v>
      </c>
      <c r="B25" s="22" t="s">
        <v>26</v>
      </c>
      <c r="C25" s="16">
        <v>0.2702009477931584</v>
      </c>
      <c r="D25" s="16">
        <v>0.28442870653768526</v>
      </c>
      <c r="E25" s="16">
        <v>0.28780790524525818</v>
      </c>
      <c r="F25" s="16">
        <v>0.28968281417349095</v>
      </c>
      <c r="G25" s="16">
        <v>0.27901996878237434</v>
      </c>
      <c r="H25" s="16">
        <v>0.26336330028263838</v>
      </c>
      <c r="I25" s="16">
        <v>0.28845912029199361</v>
      </c>
      <c r="J25" s="16">
        <v>0.25889530517419967</v>
      </c>
      <c r="K25" s="16">
        <v>0.27139027122665038</v>
      </c>
      <c r="L25" s="16">
        <v>0.28710579509040407</v>
      </c>
      <c r="M25" s="16">
        <v>0.29271216390025112</v>
      </c>
      <c r="N25" s="16">
        <v>0.29779642350113028</v>
      </c>
      <c r="O25" s="16">
        <v>0.2896602018900773</v>
      </c>
      <c r="P25" s="16">
        <v>0.27955153609628591</v>
      </c>
      <c r="Q25" s="16">
        <v>0.30282343679585338</v>
      </c>
      <c r="R25" s="16">
        <v>0.27750989639274021</v>
      </c>
      <c r="S25" s="16">
        <v>0.28259929480855911</v>
      </c>
      <c r="T25" s="16">
        <v>0.30001572289114131</v>
      </c>
      <c r="U25" s="16">
        <v>0.30671060114367521</v>
      </c>
      <c r="V25" s="16">
        <v>0.30129556546856801</v>
      </c>
      <c r="W25" s="16">
        <v>0.29290916124578903</v>
      </c>
      <c r="X25" s="16">
        <v>0.28481689016870221</v>
      </c>
      <c r="Y25" s="16">
        <v>0.30701159162551239</v>
      </c>
      <c r="Z25" s="16">
        <v>0.27532228451981983</v>
      </c>
      <c r="AA25" s="16">
        <v>0.27985670939701124</v>
      </c>
    </row>
    <row r="26" spans="1:27" s="11" customFormat="1">
      <c r="A26" s="22" t="s">
        <v>29</v>
      </c>
      <c r="B26" s="22" t="s">
        <v>99</v>
      </c>
      <c r="C26" s="16">
        <v>0</v>
      </c>
      <c r="D26" s="16">
        <v>0</v>
      </c>
      <c r="E26" s="16">
        <v>0</v>
      </c>
      <c r="F26" s="16">
        <v>0</v>
      </c>
      <c r="G26" s="16">
        <v>0</v>
      </c>
      <c r="H26" s="16">
        <v>0</v>
      </c>
      <c r="I26" s="16">
        <v>0</v>
      </c>
      <c r="J26" s="16">
        <v>0</v>
      </c>
      <c r="K26" s="16">
        <v>0</v>
      </c>
      <c r="L26" s="16">
        <v>0</v>
      </c>
      <c r="M26" s="16">
        <v>0</v>
      </c>
      <c r="N26" s="16">
        <v>0</v>
      </c>
      <c r="O26" s="16">
        <v>8.6383714689160424E-2</v>
      </c>
      <c r="P26" s="16">
        <v>8.7710307377500615E-2</v>
      </c>
      <c r="Q26" s="16">
        <v>8.9828319438099269E-2</v>
      </c>
      <c r="R26" s="16">
        <v>8.4157145846866066E-2</v>
      </c>
      <c r="S26" s="16">
        <v>8.221842722034596E-2</v>
      </c>
      <c r="T26" s="16">
        <v>8.5584090258917334E-2</v>
      </c>
      <c r="U26" s="16">
        <v>8.5401503019871886E-2</v>
      </c>
      <c r="V26" s="16">
        <v>8.5144315421805061E-2</v>
      </c>
      <c r="W26" s="16">
        <v>8.416583498346028E-2</v>
      </c>
      <c r="X26" s="16">
        <v>8.241289987839634E-2</v>
      </c>
      <c r="Y26" s="16">
        <v>8.6348828443692793E-2</v>
      </c>
      <c r="Z26" s="16">
        <v>8.4364454295940444E-2</v>
      </c>
      <c r="AA26" s="16">
        <v>8.6484785785148455E-2</v>
      </c>
    </row>
    <row r="27" spans="1:27" s="11" customFormat="1">
      <c r="A27" s="22" t="s">
        <v>29</v>
      </c>
      <c r="B27" s="22" t="s">
        <v>34</v>
      </c>
      <c r="C27" s="16">
        <v>1.005252887948649E-2</v>
      </c>
      <c r="D27" s="16">
        <v>1.8067133234594277E-2</v>
      </c>
      <c r="E27" s="16">
        <v>3.1930956699737202E-2</v>
      </c>
      <c r="F27" s="16">
        <v>3.806981857447464E-2</v>
      </c>
      <c r="G27" s="16">
        <v>4.4378727715267324E-2</v>
      </c>
      <c r="H27" s="16">
        <v>4.4129550581482491E-2</v>
      </c>
      <c r="I27" s="16">
        <v>4.0276706503908487E-2</v>
      </c>
      <c r="J27" s="16">
        <v>6.4215165399013077E-2</v>
      </c>
      <c r="K27" s="16">
        <v>0.15773663924795464</v>
      </c>
      <c r="L27" s="16">
        <v>0.21246377795840907</v>
      </c>
      <c r="M27" s="16">
        <v>0.21392020177988816</v>
      </c>
      <c r="N27" s="16">
        <v>0.26038031298630926</v>
      </c>
      <c r="O27" s="16">
        <v>0.23903656611169577</v>
      </c>
      <c r="P27" s="16">
        <v>0.24276179299651038</v>
      </c>
      <c r="Q27" s="16">
        <v>0.25737714292099456</v>
      </c>
      <c r="R27" s="16">
        <v>0.25617277677098371</v>
      </c>
      <c r="S27" s="16">
        <v>0.2382578107785259</v>
      </c>
      <c r="T27" s="16">
        <v>0.25176291275857765</v>
      </c>
      <c r="U27" s="16">
        <v>0.25664008463549737</v>
      </c>
      <c r="V27" s="16">
        <v>0.2627313492242262</v>
      </c>
      <c r="W27" s="16">
        <v>0.2418896164552306</v>
      </c>
      <c r="X27" s="16">
        <v>0.24524243410339233</v>
      </c>
      <c r="Y27" s="16">
        <v>0.26200483804536434</v>
      </c>
      <c r="Z27" s="16">
        <v>0.24717905590578956</v>
      </c>
      <c r="AA27" s="16">
        <v>0.24305466129281539</v>
      </c>
    </row>
    <row r="28" spans="1:27" s="11" customFormat="1"/>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2" t="s">
        <v>30</v>
      </c>
      <c r="B32" s="22" t="s">
        <v>36</v>
      </c>
      <c r="C32" s="16">
        <v>0.67473400822430984</v>
      </c>
      <c r="D32" s="16">
        <v>0.60508004673309035</v>
      </c>
      <c r="E32" s="16">
        <v>0.5918714516487108</v>
      </c>
      <c r="F32" s="16">
        <v>0.61224753644433572</v>
      </c>
      <c r="G32" s="16">
        <v>0.63671099281878962</v>
      </c>
      <c r="H32" s="16">
        <v>0.63475012327539926</v>
      </c>
      <c r="I32" s="16">
        <v>0.61975977752416123</v>
      </c>
      <c r="J32" s="16">
        <v>0.6269082934222252</v>
      </c>
      <c r="K32" s="16">
        <v>0.60855516351003547</v>
      </c>
      <c r="L32" s="16">
        <v>0.66009131367322338</v>
      </c>
      <c r="M32" s="16">
        <v>0.65084642627037637</v>
      </c>
      <c r="N32" s="16">
        <v>0.65573756293803964</v>
      </c>
      <c r="O32" s="16">
        <v>0.67499481160347952</v>
      </c>
      <c r="P32" s="16">
        <v>0.65433937166535416</v>
      </c>
      <c r="Q32" s="16">
        <v>0.64993285614824114</v>
      </c>
      <c r="R32" s="16">
        <v>0.66587700920962323</v>
      </c>
      <c r="S32" s="16">
        <v>0.71336853679170542</v>
      </c>
      <c r="T32" s="16">
        <v>0.68505257714534074</v>
      </c>
      <c r="U32" s="16">
        <v>0.68481408964944024</v>
      </c>
      <c r="V32" s="16">
        <v>0.6931378910452124</v>
      </c>
      <c r="W32" s="16">
        <v>0.71930115274521855</v>
      </c>
      <c r="X32" s="16">
        <v>0.68026453652864394</v>
      </c>
      <c r="Y32" s="16">
        <v>0.65311687621902059</v>
      </c>
      <c r="Z32" s="16">
        <v>0.68551393958425311</v>
      </c>
      <c r="AA32" s="16">
        <v>0.69691962444321476</v>
      </c>
    </row>
    <row r="33" spans="1:27" s="11" customFormat="1">
      <c r="A33" s="22" t="s">
        <v>30</v>
      </c>
      <c r="B33" s="22" t="s">
        <v>38</v>
      </c>
      <c r="C33" s="16">
        <v>0</v>
      </c>
      <c r="D33" s="16">
        <v>0</v>
      </c>
      <c r="E33" s="16">
        <v>0</v>
      </c>
      <c r="F33" s="16">
        <v>0</v>
      </c>
      <c r="G33" s="16">
        <v>0</v>
      </c>
      <c r="H33" s="16">
        <v>0</v>
      </c>
      <c r="I33" s="16">
        <v>0</v>
      </c>
      <c r="J33" s="16">
        <v>0</v>
      </c>
      <c r="K33" s="16">
        <v>0</v>
      </c>
      <c r="L33" s="16">
        <v>0</v>
      </c>
      <c r="M33" s="16">
        <v>0</v>
      </c>
      <c r="N33" s="16">
        <v>0</v>
      </c>
      <c r="O33" s="16">
        <v>0</v>
      </c>
      <c r="P33" s="16">
        <v>0</v>
      </c>
      <c r="Q33" s="16">
        <v>0</v>
      </c>
      <c r="R33" s="16">
        <v>0</v>
      </c>
      <c r="S33" s="16">
        <v>0</v>
      </c>
      <c r="T33" s="16">
        <v>0</v>
      </c>
      <c r="U33" s="16">
        <v>0</v>
      </c>
      <c r="V33" s="16">
        <v>0</v>
      </c>
      <c r="W33" s="16">
        <v>0</v>
      </c>
      <c r="X33" s="16">
        <v>0</v>
      </c>
      <c r="Y33" s="16">
        <v>0</v>
      </c>
      <c r="Z33" s="16">
        <v>0</v>
      </c>
      <c r="AA33" s="16">
        <v>0</v>
      </c>
    </row>
    <row r="34" spans="1:27" s="11" customFormat="1">
      <c r="A34" s="22" t="s">
        <v>30</v>
      </c>
      <c r="B34" s="22" t="s">
        <v>22</v>
      </c>
      <c r="C34" s="16">
        <v>0.32196406253827814</v>
      </c>
      <c r="D34" s="16">
        <v>0.31826436063693103</v>
      </c>
      <c r="E34" s="16">
        <v>0.32012679336621869</v>
      </c>
      <c r="F34" s="16">
        <v>0.32628617572707291</v>
      </c>
      <c r="G34" s="16">
        <v>0.32660600653470179</v>
      </c>
      <c r="H34" s="16">
        <v>0.32041293641101715</v>
      </c>
      <c r="I34" s="16">
        <v>0.32501881853359382</v>
      </c>
      <c r="J34" s="16">
        <v>0.32328571789724192</v>
      </c>
      <c r="K34" s="16">
        <v>0.32510110263459285</v>
      </c>
      <c r="L34" s="16">
        <v>0.32959291035685417</v>
      </c>
      <c r="M34" s="16">
        <v>0.33057632481611782</v>
      </c>
      <c r="N34" s="16">
        <v>0.35813601691282548</v>
      </c>
      <c r="O34" s="16">
        <v>0.38491070155009666</v>
      </c>
      <c r="P34" s="16">
        <v>0.3813641615655744</v>
      </c>
      <c r="Q34" s="16">
        <v>0.35119428241124456</v>
      </c>
      <c r="R34" s="16">
        <v>0.41952139122958321</v>
      </c>
      <c r="S34" s="16">
        <v>0.49110525769375207</v>
      </c>
      <c r="T34" s="16">
        <v>0.48286579283271719</v>
      </c>
      <c r="U34" s="16">
        <v>0.50409384323608597</v>
      </c>
      <c r="V34" s="16">
        <v>0.48974192097413233</v>
      </c>
      <c r="W34" s="16">
        <v>0.50485440204530341</v>
      </c>
      <c r="X34" s="16">
        <v>0.49532365556889152</v>
      </c>
      <c r="Y34" s="16">
        <v>0.47333849752739848</v>
      </c>
      <c r="Z34" s="16">
        <v>0.48492085691329218</v>
      </c>
      <c r="AA34" s="16">
        <v>0.50200919324882876</v>
      </c>
    </row>
    <row r="35" spans="1:27" s="11" customFormat="1">
      <c r="A35" s="22" t="s">
        <v>30</v>
      </c>
      <c r="B35" s="22" t="s">
        <v>23</v>
      </c>
      <c r="C35" s="16">
        <v>0</v>
      </c>
      <c r="D35" s="16">
        <v>0</v>
      </c>
      <c r="E35" s="16">
        <v>0</v>
      </c>
      <c r="F35" s="16">
        <v>0</v>
      </c>
      <c r="G35" s="16">
        <v>0</v>
      </c>
      <c r="H35" s="16">
        <v>0</v>
      </c>
      <c r="I35" s="16">
        <v>0</v>
      </c>
      <c r="J35" s="16">
        <v>0</v>
      </c>
      <c r="K35" s="16">
        <v>0</v>
      </c>
      <c r="L35" s="16">
        <v>0</v>
      </c>
      <c r="M35" s="16">
        <v>0</v>
      </c>
      <c r="N35" s="16">
        <v>0</v>
      </c>
      <c r="O35" s="16">
        <v>0</v>
      </c>
      <c r="P35" s="16">
        <v>0</v>
      </c>
      <c r="Q35" s="16">
        <v>0</v>
      </c>
      <c r="R35" s="16">
        <v>0</v>
      </c>
      <c r="S35" s="16">
        <v>0</v>
      </c>
      <c r="T35" s="16">
        <v>0</v>
      </c>
      <c r="U35" s="16">
        <v>0</v>
      </c>
      <c r="V35" s="16">
        <v>0</v>
      </c>
      <c r="W35" s="16">
        <v>0</v>
      </c>
      <c r="X35" s="16">
        <v>0</v>
      </c>
      <c r="Y35" s="16">
        <v>0</v>
      </c>
      <c r="Z35" s="16">
        <v>0</v>
      </c>
      <c r="AA35" s="16">
        <v>0</v>
      </c>
    </row>
    <row r="36" spans="1:27" s="11" customFormat="1">
      <c r="A36" s="22" t="s">
        <v>30</v>
      </c>
      <c r="B36" s="22" t="s">
        <v>21</v>
      </c>
      <c r="C36" s="16">
        <v>3.179241558463643E-10</v>
      </c>
      <c r="D36" s="16">
        <v>3.4096937880491726E-10</v>
      </c>
      <c r="E36" s="16">
        <v>1.7051590992123134E-4</v>
      </c>
      <c r="F36" s="16">
        <v>7.2416399342389688E-5</v>
      </c>
      <c r="G36" s="16">
        <v>1.3155694383190324E-4</v>
      </c>
      <c r="H36" s="16">
        <v>2.1478890988343238E-5</v>
      </c>
      <c r="I36" s="16">
        <v>1.205363381686566E-4</v>
      </c>
      <c r="J36" s="16">
        <v>6.1522970479165683E-5</v>
      </c>
      <c r="K36" s="16">
        <v>4.1726291151251531E-10</v>
      </c>
      <c r="L36" s="16">
        <v>1.5781855796381794E-4</v>
      </c>
      <c r="M36" s="16">
        <v>6.3819556578336283E-5</v>
      </c>
      <c r="N36" s="16">
        <v>7.821272402361093E-4</v>
      </c>
      <c r="O36" s="16">
        <v>7.1502387996176628E-4</v>
      </c>
      <c r="P36" s="16">
        <v>9.4515128107916556E-4</v>
      </c>
      <c r="Q36" s="16">
        <v>7.9260842421024114E-4</v>
      </c>
      <c r="R36" s="16">
        <v>1.2001226602668096E-3</v>
      </c>
      <c r="S36" s="16">
        <v>8.0481902010842883E-3</v>
      </c>
      <c r="T36" s="16">
        <v>1.805782871855954E-2</v>
      </c>
      <c r="U36" s="16">
        <v>3.7263086884495603E-2</v>
      </c>
      <c r="V36" s="16">
        <v>3.0289225066200593E-2</v>
      </c>
      <c r="W36" s="16">
        <v>2.8791349820740608E-2</v>
      </c>
      <c r="X36" s="16">
        <v>3.6780490922337948E-2</v>
      </c>
      <c r="Y36" s="16">
        <v>3.9067573424239374E-2</v>
      </c>
      <c r="Z36" s="16">
        <v>3.5605579912331091E-2</v>
      </c>
      <c r="AA36" s="16">
        <v>2.2472989532225804E-2</v>
      </c>
    </row>
    <row r="37" spans="1:27" s="11" customFormat="1">
      <c r="A37" s="22" t="s">
        <v>30</v>
      </c>
      <c r="B37" s="22" t="s">
        <v>24</v>
      </c>
      <c r="C37" s="16">
        <v>0.53068816958080967</v>
      </c>
      <c r="D37" s="16">
        <v>0.53013473384287368</v>
      </c>
      <c r="E37" s="16">
        <v>0.5297524036414013</v>
      </c>
      <c r="F37" s="16">
        <v>0.53103062034980153</v>
      </c>
      <c r="G37" s="16">
        <v>0.53017525745852268</v>
      </c>
      <c r="H37" s="16">
        <v>0.52997998007220626</v>
      </c>
      <c r="I37" s="16">
        <v>0.53010164829567907</v>
      </c>
      <c r="J37" s="16">
        <v>0.53150204258168554</v>
      </c>
      <c r="K37" s="16">
        <v>0.52995557601679311</v>
      </c>
      <c r="L37" s="16">
        <v>0.53005155930901637</v>
      </c>
      <c r="M37" s="16">
        <v>0.52952449762851106</v>
      </c>
      <c r="N37" s="16">
        <v>0.53153688090634055</v>
      </c>
      <c r="O37" s="16">
        <v>0.52843328879225404</v>
      </c>
      <c r="P37" s="16">
        <v>0.52974732508106737</v>
      </c>
      <c r="Q37" s="16">
        <v>0.52977758670901975</v>
      </c>
      <c r="R37" s="16">
        <v>0.53088957419773641</v>
      </c>
      <c r="S37" s="16">
        <v>0.52392046359984001</v>
      </c>
      <c r="T37" s="16">
        <v>0.52908585383324092</v>
      </c>
      <c r="U37" s="16">
        <v>0.52919794919519814</v>
      </c>
      <c r="V37" s="16">
        <v>0.52777975747651484</v>
      </c>
      <c r="W37" s="16">
        <v>0.53029574218268472</v>
      </c>
      <c r="X37" s="16">
        <v>0.52666994972387104</v>
      </c>
      <c r="Y37" s="16">
        <v>0.52457399491557999</v>
      </c>
      <c r="Z37" s="16">
        <v>0.52995022030788586</v>
      </c>
      <c r="AA37" s="16">
        <v>0.52541624193791214</v>
      </c>
    </row>
    <row r="38" spans="1:27" s="11" customFormat="1">
      <c r="A38" s="22" t="s">
        <v>30</v>
      </c>
      <c r="B38" s="22" t="s">
        <v>25</v>
      </c>
      <c r="C38" s="16">
        <v>0.39836811505297059</v>
      </c>
      <c r="D38" s="16">
        <v>0.37206689486386108</v>
      </c>
      <c r="E38" s="16">
        <v>0.36355859241867611</v>
      </c>
      <c r="F38" s="16">
        <v>0.33886484220920171</v>
      </c>
      <c r="G38" s="16">
        <v>0.30205967613297302</v>
      </c>
      <c r="H38" s="16">
        <v>0.36236083380255185</v>
      </c>
      <c r="I38" s="16">
        <v>0.3392190078433886</v>
      </c>
      <c r="J38" s="16">
        <v>0.38910257623875405</v>
      </c>
      <c r="K38" s="16">
        <v>0.37970310055748041</v>
      </c>
      <c r="L38" s="16">
        <v>0.41743588574314683</v>
      </c>
      <c r="M38" s="16">
        <v>0.37210996161315979</v>
      </c>
      <c r="N38" s="16">
        <v>0.35518221919637266</v>
      </c>
      <c r="O38" s="16">
        <v>0.3273348411319067</v>
      </c>
      <c r="P38" s="16">
        <v>0.36419489148794665</v>
      </c>
      <c r="Q38" s="16">
        <v>0.33867002472006463</v>
      </c>
      <c r="R38" s="16">
        <v>0.38592054310723184</v>
      </c>
      <c r="S38" s="16">
        <v>0.37908839604632122</v>
      </c>
      <c r="T38" s="16">
        <v>0.38554528420081335</v>
      </c>
      <c r="U38" s="16">
        <v>0.37580174328252935</v>
      </c>
      <c r="V38" s="16">
        <v>0.36095831719861016</v>
      </c>
      <c r="W38" s="16">
        <v>0.33680108315247659</v>
      </c>
      <c r="X38" s="16">
        <v>0.37778272094239906</v>
      </c>
      <c r="Y38" s="16">
        <v>0.35477089946504803</v>
      </c>
      <c r="Z38" s="16">
        <v>0.39139932472966937</v>
      </c>
      <c r="AA38" s="16">
        <v>0.37145229320102363</v>
      </c>
    </row>
    <row r="39" spans="1:27" s="11" customFormat="1">
      <c r="A39" s="22" t="s">
        <v>30</v>
      </c>
      <c r="B39" s="22" t="s">
        <v>26</v>
      </c>
      <c r="C39" s="16">
        <v>0.28441126405766404</v>
      </c>
      <c r="D39" s="16">
        <v>0.28799247833692104</v>
      </c>
      <c r="E39" s="16">
        <v>0.29925553829099055</v>
      </c>
      <c r="F39" s="16">
        <v>0.29973511295164157</v>
      </c>
      <c r="G39" s="16">
        <v>0.28764414699820168</v>
      </c>
      <c r="H39" s="16">
        <v>0.28035510438686284</v>
      </c>
      <c r="I39" s="16">
        <v>0.29827845811861908</v>
      </c>
      <c r="J39" s="16">
        <v>0.25035891859407405</v>
      </c>
      <c r="K39" s="16">
        <v>0.27604353027425788</v>
      </c>
      <c r="L39" s="16">
        <v>0.28401276424377975</v>
      </c>
      <c r="M39" s="16">
        <v>0.29779938676972506</v>
      </c>
      <c r="N39" s="16">
        <v>0.29791362667712085</v>
      </c>
      <c r="O39" s="16">
        <v>0.28552119224221312</v>
      </c>
      <c r="P39" s="16">
        <v>0.27748182056589887</v>
      </c>
      <c r="Q39" s="16">
        <v>0.29588825734142971</v>
      </c>
      <c r="R39" s="16">
        <v>0.24957322461884779</v>
      </c>
      <c r="S39" s="16">
        <v>0.2774094085184538</v>
      </c>
      <c r="T39" s="16">
        <v>0.28671055747262197</v>
      </c>
      <c r="U39" s="16">
        <v>0.29964392324736633</v>
      </c>
      <c r="V39" s="16">
        <v>0.30004827565328668</v>
      </c>
      <c r="W39" s="16">
        <v>0.28863392562279627</v>
      </c>
      <c r="X39" s="16">
        <v>0.28103600585761557</v>
      </c>
      <c r="Y39" s="16">
        <v>0.30180555403542675</v>
      </c>
      <c r="Z39" s="16">
        <v>0.25029351552634282</v>
      </c>
      <c r="AA39" s="16">
        <v>0.27543802143746121</v>
      </c>
    </row>
    <row r="40" spans="1:27" s="11" customFormat="1">
      <c r="A40" s="22" t="s">
        <v>30</v>
      </c>
      <c r="B40" s="22" t="s">
        <v>99</v>
      </c>
      <c r="C40" s="16">
        <v>4.9021048987049086E-2</v>
      </c>
      <c r="D40" s="16">
        <v>7.2931790924440645E-2</v>
      </c>
      <c r="E40" s="16">
        <v>8.2791902491638134E-2</v>
      </c>
      <c r="F40" s="16">
        <v>8.4187068163784254E-2</v>
      </c>
      <c r="G40" s="16">
        <v>8.558790228173517E-2</v>
      </c>
      <c r="H40" s="16">
        <v>8.3332328206905823E-2</v>
      </c>
      <c r="I40" s="16">
        <v>9.2834585659075347E-2</v>
      </c>
      <c r="J40" s="16">
        <v>0.11267808064765983</v>
      </c>
      <c r="K40" s="16">
        <v>0.13618220909446288</v>
      </c>
      <c r="L40" s="16">
        <v>0.16121883327226028</v>
      </c>
      <c r="M40" s="16">
        <v>9.8464975420890402E-2</v>
      </c>
      <c r="N40" s="16">
        <v>0.10101045175188356</v>
      </c>
      <c r="O40" s="16">
        <v>9.6619358160730598E-2</v>
      </c>
      <c r="P40" s="16">
        <v>9.8090985381563939E-2</v>
      </c>
      <c r="Q40" s="16">
        <v>9.7455172870889853E-2</v>
      </c>
      <c r="R40" s="16">
        <v>8.8951215132134692E-2</v>
      </c>
      <c r="S40" s="16">
        <v>8.2642444403767126E-2</v>
      </c>
      <c r="T40" s="16">
        <v>8.5442899756449767E-2</v>
      </c>
      <c r="U40" s="16">
        <v>8.5596633848230588E-2</v>
      </c>
      <c r="V40" s="16">
        <v>8.4784917096415502E-2</v>
      </c>
      <c r="W40" s="16">
        <v>8.2817849546084454E-2</v>
      </c>
      <c r="X40" s="16">
        <v>8.1512725874622188E-2</v>
      </c>
      <c r="Y40" s="16">
        <v>8.4717941589340595E-2</v>
      </c>
      <c r="Z40" s="16">
        <v>7.9057492922773698E-2</v>
      </c>
      <c r="AA40" s="16">
        <v>8.4614750217283444E-2</v>
      </c>
    </row>
    <row r="41" spans="1:27" s="11" customFormat="1">
      <c r="A41" s="22" t="s">
        <v>30</v>
      </c>
      <c r="B41" s="22" t="s">
        <v>34</v>
      </c>
      <c r="C41" s="16">
        <v>1.7155739516378273E-2</v>
      </c>
      <c r="D41" s="16">
        <v>5.0511806579826263E-2</v>
      </c>
      <c r="E41" s="16">
        <v>7.905551284666007E-2</v>
      </c>
      <c r="F41" s="16">
        <v>8.7032229723757515E-2</v>
      </c>
      <c r="G41" s="16">
        <v>0.1048701500874271</v>
      </c>
      <c r="H41" s="16">
        <v>9.4962682004557E-2</v>
      </c>
      <c r="I41" s="16">
        <v>0.1133267521927854</v>
      </c>
      <c r="J41" s="16">
        <v>0.10009106455511896</v>
      </c>
      <c r="K41" s="16">
        <v>0.1247729444587405</v>
      </c>
      <c r="L41" s="16">
        <v>0.18377604312597251</v>
      </c>
      <c r="M41" s="16">
        <v>0.16709669944773237</v>
      </c>
      <c r="N41" s="16">
        <v>0.17701617118169211</v>
      </c>
      <c r="O41" s="16">
        <v>0.18286036741744516</v>
      </c>
      <c r="P41" s="16">
        <v>0.18096582587845161</v>
      </c>
      <c r="Q41" s="16">
        <v>0.19590294594907098</v>
      </c>
      <c r="R41" s="16">
        <v>0.20105020609580643</v>
      </c>
      <c r="S41" s="16">
        <v>0.2111498644864081</v>
      </c>
      <c r="T41" s="16">
        <v>0.21549141361896429</v>
      </c>
      <c r="U41" s="16">
        <v>0.21798065994196755</v>
      </c>
      <c r="V41" s="16">
        <v>0.21964602913126408</v>
      </c>
      <c r="W41" s="16">
        <v>0.21768543244128469</v>
      </c>
      <c r="X41" s="16">
        <v>0.21587110571643262</v>
      </c>
      <c r="Y41" s="16">
        <v>0.22021337157775081</v>
      </c>
      <c r="Z41" s="16">
        <v>0.21608044332697529</v>
      </c>
      <c r="AA41" s="16">
        <v>0.21975636283066485</v>
      </c>
    </row>
    <row r="42" spans="1:27" s="11" customFormat="1"/>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2" t="s">
        <v>33</v>
      </c>
      <c r="B46" s="22" t="s">
        <v>36</v>
      </c>
      <c r="C46" s="16">
        <v>0</v>
      </c>
      <c r="D46" s="16">
        <v>0</v>
      </c>
      <c r="E46" s="16">
        <v>0</v>
      </c>
      <c r="F46" s="16">
        <v>0</v>
      </c>
      <c r="G46" s="16">
        <v>0</v>
      </c>
      <c r="H46" s="16">
        <v>0</v>
      </c>
      <c r="I46" s="16">
        <v>0</v>
      </c>
      <c r="J46" s="16">
        <v>0</v>
      </c>
      <c r="K46" s="16">
        <v>0</v>
      </c>
      <c r="L46" s="16">
        <v>0</v>
      </c>
      <c r="M46" s="16">
        <v>0</v>
      </c>
      <c r="N46" s="16">
        <v>0</v>
      </c>
      <c r="O46" s="16">
        <v>0</v>
      </c>
      <c r="P46" s="16">
        <v>0</v>
      </c>
      <c r="Q46" s="16">
        <v>0</v>
      </c>
      <c r="R46" s="16">
        <v>0</v>
      </c>
      <c r="S46" s="16">
        <v>0</v>
      </c>
      <c r="T46" s="16">
        <v>0</v>
      </c>
      <c r="U46" s="16">
        <v>0</v>
      </c>
      <c r="V46" s="16">
        <v>0</v>
      </c>
      <c r="W46" s="16">
        <v>0</v>
      </c>
      <c r="X46" s="16">
        <v>0</v>
      </c>
      <c r="Y46" s="16">
        <v>0</v>
      </c>
      <c r="Z46" s="16">
        <v>0</v>
      </c>
      <c r="AA46" s="16">
        <v>0</v>
      </c>
    </row>
    <row r="47" spans="1:27" s="11" customFormat="1">
      <c r="A47" s="22" t="s">
        <v>33</v>
      </c>
      <c r="B47" s="22" t="s">
        <v>38</v>
      </c>
      <c r="C47" s="16">
        <v>0.8463094293217317</v>
      </c>
      <c r="D47" s="16">
        <v>0.83458813471299276</v>
      </c>
      <c r="E47" s="16">
        <v>0.83057736590432529</v>
      </c>
      <c r="F47" s="16">
        <v>0.85531926725067131</v>
      </c>
      <c r="G47" s="16">
        <v>0.84333032022262733</v>
      </c>
      <c r="H47" s="16">
        <v>0.85534839398749696</v>
      </c>
      <c r="I47" s="16">
        <v>0.85894849785407734</v>
      </c>
      <c r="J47" s="16">
        <v>0.85894849785407734</v>
      </c>
      <c r="K47" s="16">
        <v>0.85526806886550266</v>
      </c>
      <c r="L47" s="16">
        <v>0.82965797518960549</v>
      </c>
      <c r="M47" s="16">
        <v>0.84970084465087115</v>
      </c>
      <c r="N47" s="16">
        <v>0.83819666549081873</v>
      </c>
      <c r="O47" s="16">
        <v>0.8684951421784094</v>
      </c>
      <c r="P47" s="16">
        <v>0.87992410987354031</v>
      </c>
      <c r="Q47" s="16">
        <v>0.86491671289776539</v>
      </c>
      <c r="R47" s="16">
        <v>0.85706032802742571</v>
      </c>
      <c r="S47" s="16">
        <v>0.84285524687406643</v>
      </c>
      <c r="T47" s="16">
        <v>0.83143476436364638</v>
      </c>
      <c r="U47" s="16">
        <v>0.8304168266973927</v>
      </c>
      <c r="V47" s="16">
        <v>0.84078690664162725</v>
      </c>
      <c r="W47" s="16">
        <v>0.83808675443462932</v>
      </c>
      <c r="X47" s="16">
        <v>0.84144913156659418</v>
      </c>
      <c r="Y47" s="16">
        <v>0.81665357970952646</v>
      </c>
      <c r="Z47" s="16">
        <v>0.82449252478698143</v>
      </c>
      <c r="AA47" s="16">
        <v>0.83799629795587427</v>
      </c>
    </row>
    <row r="48" spans="1:27" s="11" customFormat="1">
      <c r="A48" s="22" t="s">
        <v>33</v>
      </c>
      <c r="B48" s="22" t="s">
        <v>22</v>
      </c>
      <c r="C48" s="16">
        <v>0</v>
      </c>
      <c r="D48" s="16">
        <v>0</v>
      </c>
      <c r="E48" s="16">
        <v>0</v>
      </c>
      <c r="F48" s="16">
        <v>0</v>
      </c>
      <c r="G48" s="16">
        <v>0</v>
      </c>
      <c r="H48" s="16">
        <v>0</v>
      </c>
      <c r="I48" s="16">
        <v>0</v>
      </c>
      <c r="J48" s="16">
        <v>0</v>
      </c>
      <c r="K48" s="16">
        <v>0</v>
      </c>
      <c r="L48" s="16">
        <v>0</v>
      </c>
      <c r="M48" s="16">
        <v>0</v>
      </c>
      <c r="N48" s="16">
        <v>0</v>
      </c>
      <c r="O48" s="16">
        <v>0</v>
      </c>
      <c r="P48" s="16">
        <v>0</v>
      </c>
      <c r="Q48" s="16">
        <v>0</v>
      </c>
      <c r="R48" s="16">
        <v>0</v>
      </c>
      <c r="S48" s="16">
        <v>0</v>
      </c>
      <c r="T48" s="16">
        <v>0</v>
      </c>
      <c r="U48" s="16">
        <v>0</v>
      </c>
      <c r="V48" s="16">
        <v>0</v>
      </c>
      <c r="W48" s="16">
        <v>0</v>
      </c>
      <c r="X48" s="16">
        <v>0</v>
      </c>
      <c r="Y48" s="16">
        <v>0</v>
      </c>
      <c r="Z48" s="16">
        <v>0</v>
      </c>
      <c r="AA48" s="16">
        <v>0</v>
      </c>
    </row>
    <row r="49" spans="1:27" s="11" customFormat="1">
      <c r="A49" s="22" t="s">
        <v>33</v>
      </c>
      <c r="B49" s="22" t="s">
        <v>23</v>
      </c>
      <c r="C49" s="16">
        <v>2.1039869281045754E-3</v>
      </c>
      <c r="D49" s="16">
        <v>9.2927240576595946E-3</v>
      </c>
      <c r="E49" s="16">
        <v>8.640051929447579E-3</v>
      </c>
      <c r="F49" s="16">
        <v>6.1225904288655887E-3</v>
      </c>
      <c r="G49" s="16">
        <v>7.788177992658251E-3</v>
      </c>
      <c r="H49" s="16">
        <v>5.5335567194914502E-3</v>
      </c>
      <c r="I49" s="16">
        <v>1.2331105291431622E-3</v>
      </c>
      <c r="J49" s="16">
        <v>2.0236487151938402E-3</v>
      </c>
      <c r="K49" s="16">
        <v>2.3853740263228584E-3</v>
      </c>
      <c r="L49" s="16">
        <v>5.1049735876085595E-3</v>
      </c>
      <c r="M49" s="16">
        <v>4.4258736234219498E-3</v>
      </c>
      <c r="N49" s="16">
        <v>0</v>
      </c>
      <c r="O49" s="16">
        <v>0</v>
      </c>
      <c r="P49" s="16">
        <v>0</v>
      </c>
      <c r="Q49" s="16">
        <v>0</v>
      </c>
      <c r="R49" s="16">
        <v>0</v>
      </c>
      <c r="S49" s="16">
        <v>0</v>
      </c>
      <c r="T49" s="16">
        <v>0</v>
      </c>
      <c r="U49" s="16">
        <v>0</v>
      </c>
      <c r="V49" s="16">
        <v>0</v>
      </c>
      <c r="W49" s="16">
        <v>0</v>
      </c>
      <c r="X49" s="16">
        <v>0</v>
      </c>
      <c r="Y49" s="16">
        <v>0</v>
      </c>
      <c r="Z49" s="16">
        <v>0</v>
      </c>
      <c r="AA49" s="16">
        <v>0</v>
      </c>
    </row>
    <row r="50" spans="1:27" s="11" customFormat="1">
      <c r="A50" s="22" t="s">
        <v>33</v>
      </c>
      <c r="B50" s="22" t="s">
        <v>21</v>
      </c>
      <c r="C50" s="16">
        <v>1.0343881072627835E-3</v>
      </c>
      <c r="D50" s="16">
        <v>1.622470044094555E-3</v>
      </c>
      <c r="E50" s="16">
        <v>3.416779359176789E-3</v>
      </c>
      <c r="F50" s="16">
        <v>1.3150955280509849E-3</v>
      </c>
      <c r="G50" s="16">
        <v>8.9784319571140916E-4</v>
      </c>
      <c r="H50" s="16">
        <v>1.0064356368959485E-3</v>
      </c>
      <c r="I50" s="16">
        <v>1.0590828766996203E-4</v>
      </c>
      <c r="J50" s="16">
        <v>4.7960053707865304E-4</v>
      </c>
      <c r="K50" s="16">
        <v>2.5486166981849732E-4</v>
      </c>
      <c r="L50" s="16">
        <v>7.5408419118484066E-4</v>
      </c>
      <c r="M50" s="16">
        <v>6.9350385631682218E-4</v>
      </c>
      <c r="N50" s="16">
        <v>5.0577211052015882E-3</v>
      </c>
      <c r="O50" s="16">
        <v>8.0994237850342144E-3</v>
      </c>
      <c r="P50" s="16">
        <v>1.8575010257527724E-2</v>
      </c>
      <c r="Q50" s="16">
        <v>1.4134477631615362E-2</v>
      </c>
      <c r="R50" s="16">
        <v>4.9864685253000245E-2</v>
      </c>
      <c r="S50" s="16">
        <v>8.3448795622440716E-2</v>
      </c>
      <c r="T50" s="16">
        <v>9.5965996180276514E-2</v>
      </c>
      <c r="U50" s="16">
        <v>9.16932842720726E-2</v>
      </c>
      <c r="V50" s="16">
        <v>9.2599281080728013E-2</v>
      </c>
      <c r="W50" s="16">
        <v>8.8444101479820944E-2</v>
      </c>
      <c r="X50" s="16">
        <v>0.10536499332501875</v>
      </c>
      <c r="Y50" s="16">
        <v>4.9697778452467575E-2</v>
      </c>
      <c r="Z50" s="16">
        <v>0.11185151907331967</v>
      </c>
      <c r="AA50" s="16">
        <v>9.4058715769254647E-2</v>
      </c>
    </row>
    <row r="51" spans="1:27" s="11" customFormat="1">
      <c r="A51" s="22" t="s">
        <v>33</v>
      </c>
      <c r="B51" s="22" t="s">
        <v>24</v>
      </c>
      <c r="C51" s="16">
        <v>0.18073521248056104</v>
      </c>
      <c r="D51" s="16">
        <v>0.18141786243130545</v>
      </c>
      <c r="E51" s="16">
        <v>0.18014621341197704</v>
      </c>
      <c r="F51" s="16">
        <v>0.18078817359859056</v>
      </c>
      <c r="G51" s="16">
        <v>0.18110933863269787</v>
      </c>
      <c r="H51" s="16">
        <v>0.18284726223593525</v>
      </c>
      <c r="I51" s="16">
        <v>0.18422305166777153</v>
      </c>
      <c r="J51" s="16">
        <v>0.18251531807545907</v>
      </c>
      <c r="K51" s="16">
        <v>0.18079737468737669</v>
      </c>
      <c r="L51" s="16">
        <v>0.18122805627322086</v>
      </c>
      <c r="M51" s="16">
        <v>0.18032819712149092</v>
      </c>
      <c r="N51" s="16">
        <v>0.18092416084789822</v>
      </c>
      <c r="O51" s="16">
        <v>0.18086151073193593</v>
      </c>
      <c r="P51" s="16">
        <v>0.18078376899231532</v>
      </c>
      <c r="Q51" s="16">
        <v>0.18060407076283175</v>
      </c>
      <c r="R51" s="16">
        <v>0.18079629586604123</v>
      </c>
      <c r="S51" s="16">
        <v>0.1801831938790894</v>
      </c>
      <c r="T51" s="16">
        <v>0.18056454139638045</v>
      </c>
      <c r="U51" s="16">
        <v>0.18021551489129692</v>
      </c>
      <c r="V51" s="16">
        <v>0.18074492987532242</v>
      </c>
      <c r="W51" s="16">
        <v>0.18055045806666128</v>
      </c>
      <c r="X51" s="16">
        <v>0.18060871854922142</v>
      </c>
      <c r="Y51" s="16">
        <v>0.18062652077925029</v>
      </c>
      <c r="Z51" s="16">
        <v>0.18086692962129977</v>
      </c>
      <c r="AA51" s="16">
        <v>0.18039399076638385</v>
      </c>
    </row>
    <row r="52" spans="1:27" s="11" customFormat="1">
      <c r="A52" s="22" t="s">
        <v>33</v>
      </c>
      <c r="B52" s="22" t="s">
        <v>25</v>
      </c>
      <c r="C52" s="16">
        <v>0.33596106451819135</v>
      </c>
      <c r="D52" s="16">
        <v>0.32679232061741992</v>
      </c>
      <c r="E52" s="16">
        <v>0.36741786843697205</v>
      </c>
      <c r="F52" s="16">
        <v>0.32477377054894024</v>
      </c>
      <c r="G52" s="16">
        <v>0.32174123784967251</v>
      </c>
      <c r="H52" s="16">
        <v>0.34070705659841166</v>
      </c>
      <c r="I52" s="16">
        <v>0.35746919803698862</v>
      </c>
      <c r="J52" s="16">
        <v>0.32261302849544393</v>
      </c>
      <c r="K52" s="16">
        <v>0.34421475679094526</v>
      </c>
      <c r="L52" s="16">
        <v>0.33412659192538907</v>
      </c>
      <c r="M52" s="16">
        <v>0.36894207309389859</v>
      </c>
      <c r="N52" s="16">
        <v>0.31647430377311442</v>
      </c>
      <c r="O52" s="16">
        <v>0.32402598289643364</v>
      </c>
      <c r="P52" s="16">
        <v>0.335267056455887</v>
      </c>
      <c r="Q52" s="16">
        <v>0.34957772837169016</v>
      </c>
      <c r="R52" s="16">
        <v>0.31694596252959306</v>
      </c>
      <c r="S52" s="16">
        <v>0.32187591335125648</v>
      </c>
      <c r="T52" s="16">
        <v>0.31191543022215407</v>
      </c>
      <c r="U52" s="16">
        <v>0.34818428501322679</v>
      </c>
      <c r="V52" s="16">
        <v>0.31255683434258952</v>
      </c>
      <c r="W52" s="16">
        <v>0.31921562967746397</v>
      </c>
      <c r="X52" s="16">
        <v>0.32572379717886402</v>
      </c>
      <c r="Y52" s="16">
        <v>0.34541219844550269</v>
      </c>
      <c r="Z52" s="16">
        <v>0.31207035297436186</v>
      </c>
      <c r="AA52" s="16">
        <v>0.3151728763778634</v>
      </c>
    </row>
    <row r="53" spans="1:27" s="11" customFormat="1">
      <c r="A53" s="22" t="s">
        <v>33</v>
      </c>
      <c r="B53" s="22" t="s">
        <v>26</v>
      </c>
      <c r="C53" s="16">
        <v>0.26394113644637102</v>
      </c>
      <c r="D53" s="16">
        <v>0.26831109704669137</v>
      </c>
      <c r="E53" s="16">
        <v>0.26687084994411092</v>
      </c>
      <c r="F53" s="16">
        <v>0.27974963230209721</v>
      </c>
      <c r="G53" s="16">
        <v>0.26726863986654059</v>
      </c>
      <c r="H53" s="16">
        <v>0.25470359403379866</v>
      </c>
      <c r="I53" s="16">
        <v>0.27235111353923197</v>
      </c>
      <c r="J53" s="16">
        <v>0.26547970687665157</v>
      </c>
      <c r="K53" s="16">
        <v>0.27551817155902325</v>
      </c>
      <c r="L53" s="16">
        <v>0.28237040316980366</v>
      </c>
      <c r="M53" s="16">
        <v>0.28144237106508768</v>
      </c>
      <c r="N53" s="16">
        <v>0.29227213397470547</v>
      </c>
      <c r="O53" s="16">
        <v>0.27632750548473967</v>
      </c>
      <c r="P53" s="16">
        <v>0.2684400680613872</v>
      </c>
      <c r="Q53" s="16">
        <v>0.28222256627672049</v>
      </c>
      <c r="R53" s="16">
        <v>0.26671653866709083</v>
      </c>
      <c r="S53" s="16">
        <v>0.27689172399421247</v>
      </c>
      <c r="T53" s="16">
        <v>0.28192448340872428</v>
      </c>
      <c r="U53" s="16">
        <v>0.28084053077674986</v>
      </c>
      <c r="V53" s="16">
        <v>0.29212965924137968</v>
      </c>
      <c r="W53" s="16">
        <v>0.27600224278257013</v>
      </c>
      <c r="X53" s="16">
        <v>0.26884461690146882</v>
      </c>
      <c r="Y53" s="16">
        <v>0.28215763692573992</v>
      </c>
      <c r="Z53" s="16">
        <v>0.26653180482395006</v>
      </c>
      <c r="AA53" s="16">
        <v>0.27613424502163048</v>
      </c>
    </row>
    <row r="54" spans="1:27" s="11" customFormat="1">
      <c r="A54" s="22" t="s">
        <v>33</v>
      </c>
      <c r="B54" s="22" t="s">
        <v>99</v>
      </c>
      <c r="C54" s="16">
        <v>4.7175521376212635E-2</v>
      </c>
      <c r="D54" s="16">
        <v>5.2102792501477015E-2</v>
      </c>
      <c r="E54" s="16">
        <v>5.9181738958249616E-2</v>
      </c>
      <c r="F54" s="16">
        <v>5.6038275627939123E-2</v>
      </c>
      <c r="G54" s="16">
        <v>6.882457358061779E-2</v>
      </c>
      <c r="H54" s="16">
        <v>8.2622672889827858E-2</v>
      </c>
      <c r="I54" s="16">
        <v>4.7368776269589796E-2</v>
      </c>
      <c r="J54" s="16">
        <v>7.6438779620050079E-2</v>
      </c>
      <c r="K54" s="16">
        <v>7.8629003101673992E-2</v>
      </c>
      <c r="L54" s="16">
        <v>8.0145362106744139E-2</v>
      </c>
      <c r="M54" s="16">
        <v>7.0815143239101971E-2</v>
      </c>
      <c r="N54" s="16">
        <v>6.5323248224744307E-2</v>
      </c>
      <c r="O54" s="16">
        <v>5.7298584334703195E-2</v>
      </c>
      <c r="P54" s="16">
        <v>5.9945884587153733E-2</v>
      </c>
      <c r="Q54" s="16">
        <v>6.5207611733333323E-2</v>
      </c>
      <c r="R54" s="16">
        <v>5.5375719714498943E-2</v>
      </c>
      <c r="S54" s="16">
        <v>5.3797605592429222E-2</v>
      </c>
      <c r="T54" s="16">
        <v>6.0712237129544912E-2</v>
      </c>
      <c r="U54" s="16">
        <v>5.9012100940000006E-2</v>
      </c>
      <c r="V54" s="16">
        <v>5.8813786887279902E-2</v>
      </c>
      <c r="W54" s="16">
        <v>5.5487996280724504E-2</v>
      </c>
      <c r="X54" s="16">
        <v>5.0692921410699983E-2</v>
      </c>
      <c r="Y54" s="16">
        <v>6.4645368448735252E-2</v>
      </c>
      <c r="Z54" s="16">
        <v>6.1859997478604767E-2</v>
      </c>
      <c r="AA54" s="16">
        <v>6.3893974765570391E-2</v>
      </c>
    </row>
    <row r="55" spans="1:27" s="11" customFormat="1">
      <c r="A55" s="22" t="s">
        <v>33</v>
      </c>
      <c r="B55" s="22" t="s">
        <v>34</v>
      </c>
      <c r="C55" s="16">
        <v>0</v>
      </c>
      <c r="D55" s="16">
        <v>0</v>
      </c>
      <c r="E55" s="16">
        <v>0</v>
      </c>
      <c r="F55" s="16">
        <v>0</v>
      </c>
      <c r="G55" s="16">
        <v>0</v>
      </c>
      <c r="H55" s="16">
        <v>0</v>
      </c>
      <c r="I55" s="16">
        <v>0</v>
      </c>
      <c r="J55" s="16">
        <v>0</v>
      </c>
      <c r="K55" s="16">
        <v>0</v>
      </c>
      <c r="L55" s="16">
        <v>0</v>
      </c>
      <c r="M55" s="16">
        <v>0</v>
      </c>
      <c r="N55" s="16">
        <v>0.26029760688228332</v>
      </c>
      <c r="O55" s="16">
        <v>0.23163375614556606</v>
      </c>
      <c r="P55" s="16">
        <v>0.23787527192134009</v>
      </c>
      <c r="Q55" s="16">
        <v>0.25142261450448755</v>
      </c>
      <c r="R55" s="16">
        <v>0.22304299847792905</v>
      </c>
      <c r="S55" s="16">
        <v>0.21452624619482497</v>
      </c>
      <c r="T55" s="16">
        <v>0.22599515791476407</v>
      </c>
      <c r="U55" s="16">
        <v>0.22264041095890413</v>
      </c>
      <c r="V55" s="16">
        <v>0.23029751712328766</v>
      </c>
      <c r="W55" s="16">
        <v>0.22088384703196348</v>
      </c>
      <c r="X55" s="16">
        <v>0.21913000380517503</v>
      </c>
      <c r="Y55" s="16">
        <v>0.23628824200913243</v>
      </c>
      <c r="Z55" s="16">
        <v>0.22492153729071537</v>
      </c>
      <c r="AA55" s="16">
        <v>0.22207479071537292</v>
      </c>
    </row>
    <row r="56" spans="1:27" s="11" customFormat="1"/>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2" t="s">
        <v>31</v>
      </c>
      <c r="B60" s="22" t="s">
        <v>36</v>
      </c>
      <c r="C60" s="16">
        <v>0</v>
      </c>
      <c r="D60" s="16">
        <v>0</v>
      </c>
      <c r="E60" s="16">
        <v>0</v>
      </c>
      <c r="F60" s="16">
        <v>0</v>
      </c>
      <c r="G60" s="16">
        <v>0</v>
      </c>
      <c r="H60" s="16">
        <v>0</v>
      </c>
      <c r="I60" s="16">
        <v>0</v>
      </c>
      <c r="J60" s="16">
        <v>0</v>
      </c>
      <c r="K60" s="16">
        <v>0</v>
      </c>
      <c r="L60" s="16">
        <v>0</v>
      </c>
      <c r="M60" s="16">
        <v>0</v>
      </c>
      <c r="N60" s="16">
        <v>0</v>
      </c>
      <c r="O60" s="16">
        <v>0</v>
      </c>
      <c r="P60" s="16">
        <v>0</v>
      </c>
      <c r="Q60" s="16">
        <v>0</v>
      </c>
      <c r="R60" s="16">
        <v>0</v>
      </c>
      <c r="S60" s="16">
        <v>0</v>
      </c>
      <c r="T60" s="16">
        <v>0</v>
      </c>
      <c r="U60" s="16">
        <v>0</v>
      </c>
      <c r="V60" s="16">
        <v>0</v>
      </c>
      <c r="W60" s="16">
        <v>0</v>
      </c>
      <c r="X60" s="16">
        <v>0</v>
      </c>
      <c r="Y60" s="16">
        <v>0</v>
      </c>
      <c r="Z60" s="16">
        <v>0</v>
      </c>
      <c r="AA60" s="16">
        <v>0</v>
      </c>
    </row>
    <row r="61" spans="1:27" s="11" customFormat="1">
      <c r="A61" s="22" t="s">
        <v>31</v>
      </c>
      <c r="B61" s="22" t="s">
        <v>38</v>
      </c>
      <c r="C61" s="16">
        <v>0</v>
      </c>
      <c r="D61" s="16">
        <v>0</v>
      </c>
      <c r="E61" s="16">
        <v>0</v>
      </c>
      <c r="F61" s="16">
        <v>0</v>
      </c>
      <c r="G61" s="16">
        <v>0</v>
      </c>
      <c r="H61" s="16">
        <v>0</v>
      </c>
      <c r="I61" s="16">
        <v>0</v>
      </c>
      <c r="J61" s="16">
        <v>0</v>
      </c>
      <c r="K61" s="16">
        <v>0</v>
      </c>
      <c r="L61" s="16">
        <v>0</v>
      </c>
      <c r="M61" s="16">
        <v>0</v>
      </c>
      <c r="N61" s="16">
        <v>0</v>
      </c>
      <c r="O61" s="16">
        <v>0</v>
      </c>
      <c r="P61" s="16">
        <v>0</v>
      </c>
      <c r="Q61" s="16">
        <v>0</v>
      </c>
      <c r="R61" s="16">
        <v>0</v>
      </c>
      <c r="S61" s="16">
        <v>0</v>
      </c>
      <c r="T61" s="16">
        <v>0</v>
      </c>
      <c r="U61" s="16">
        <v>0</v>
      </c>
      <c r="V61" s="16">
        <v>0</v>
      </c>
      <c r="W61" s="16">
        <v>0</v>
      </c>
      <c r="X61" s="16">
        <v>0</v>
      </c>
      <c r="Y61" s="16">
        <v>0</v>
      </c>
      <c r="Z61" s="16">
        <v>0</v>
      </c>
      <c r="AA61" s="16">
        <v>0</v>
      </c>
    </row>
    <row r="62" spans="1:27" s="11" customFormat="1">
      <c r="A62" s="22" t="s">
        <v>31</v>
      </c>
      <c r="B62" s="22" t="s">
        <v>22</v>
      </c>
      <c r="C62" s="16">
        <v>0.15277014777553702</v>
      </c>
      <c r="D62" s="16">
        <v>0.17213131644752402</v>
      </c>
      <c r="E62" s="16">
        <v>0.16502914185266987</v>
      </c>
      <c r="F62" s="16">
        <v>4.7652653959740145E-2</v>
      </c>
      <c r="G62" s="16">
        <v>8.9152587346054579E-2</v>
      </c>
      <c r="H62" s="16">
        <v>6.9006653299834561E-2</v>
      </c>
      <c r="I62" s="16">
        <v>3.0822987792645116E-2</v>
      </c>
      <c r="J62" s="16">
        <v>4.0180504239813279E-2</v>
      </c>
      <c r="K62" s="16">
        <v>0.18724854126785839</v>
      </c>
      <c r="L62" s="16">
        <v>8.9284744734299024E-2</v>
      </c>
      <c r="M62" s="16">
        <v>4.2373093955551049E-2</v>
      </c>
      <c r="N62" s="16">
        <v>0.28485879027422911</v>
      </c>
      <c r="O62" s="16">
        <v>0.38432253776483788</v>
      </c>
      <c r="P62" s="16">
        <v>0.33148900476819315</v>
      </c>
      <c r="Q62" s="16">
        <v>0.16431478351315201</v>
      </c>
      <c r="R62" s="16">
        <v>0.40200192144341196</v>
      </c>
      <c r="S62" s="16">
        <v>0.44697032214864979</v>
      </c>
      <c r="T62" s="16">
        <v>0.41101073533706906</v>
      </c>
      <c r="U62" s="16">
        <v>0.35770481530370374</v>
      </c>
      <c r="V62" s="16">
        <v>0.40226443084532737</v>
      </c>
      <c r="W62" s="16">
        <v>0.42019178705175453</v>
      </c>
      <c r="X62" s="16">
        <v>0.39571744217022364</v>
      </c>
      <c r="Y62" s="16">
        <v>0.32886842328537363</v>
      </c>
      <c r="Z62" s="16">
        <v>0.39224416021820668</v>
      </c>
      <c r="AA62" s="16">
        <v>0.36936017028248674</v>
      </c>
    </row>
    <row r="63" spans="1:27" s="11" customFormat="1">
      <c r="A63" s="22" t="s">
        <v>31</v>
      </c>
      <c r="B63" s="22" t="s">
        <v>23</v>
      </c>
      <c r="C63" s="16">
        <v>5.547488629066781E-3</v>
      </c>
      <c r="D63" s="16">
        <v>1.3382023401826471E-2</v>
      </c>
      <c r="E63" s="16">
        <v>1.4802541381278539E-2</v>
      </c>
      <c r="F63" s="16">
        <v>4.3245537956620866E-3</v>
      </c>
      <c r="G63" s="16">
        <v>3.980208476027397E-3</v>
      </c>
      <c r="H63" s="16">
        <v>2.5809945776255712E-3</v>
      </c>
      <c r="I63" s="16">
        <v>1.6328531678082192E-3</v>
      </c>
      <c r="J63" s="16">
        <v>2.1479717465753283E-3</v>
      </c>
      <c r="K63" s="16">
        <v>1.4305256849315069E-3</v>
      </c>
      <c r="L63" s="16">
        <v>3.5604420662100457E-3</v>
      </c>
      <c r="M63" s="16">
        <v>3.7805122716894975E-3</v>
      </c>
      <c r="N63" s="16">
        <v>1.6035771974885701E-2</v>
      </c>
      <c r="O63" s="16">
        <v>1.7674118150684932E-2</v>
      </c>
      <c r="P63" s="16">
        <v>4.3235068493150682E-2</v>
      </c>
      <c r="Q63" s="16">
        <v>2.4288310502283104E-2</v>
      </c>
      <c r="R63" s="16">
        <v>5.4559403538812785E-2</v>
      </c>
      <c r="S63" s="16">
        <v>6.3927682648401832E-2</v>
      </c>
      <c r="T63" s="16">
        <v>8.297741723744291E-2</v>
      </c>
      <c r="U63" s="16">
        <v>8.1697524257990872E-2</v>
      </c>
      <c r="V63" s="16">
        <v>9.420847602739725E-2</v>
      </c>
      <c r="W63" s="16">
        <v>8.2998501712328768E-2</v>
      </c>
      <c r="X63" s="16">
        <v>0.11680991723744291</v>
      </c>
      <c r="Y63" s="16">
        <v>6.690501712328753E-2</v>
      </c>
      <c r="Z63" s="16">
        <v>9.0606264269406392E-2</v>
      </c>
      <c r="AA63" s="16">
        <v>7.9890468036529674E-2</v>
      </c>
    </row>
    <row r="64" spans="1:27" s="11" customFormat="1">
      <c r="A64" s="22" t="s">
        <v>31</v>
      </c>
      <c r="B64" s="22" t="s">
        <v>21</v>
      </c>
      <c r="C64" s="16">
        <v>6.054808274337603E-3</v>
      </c>
      <c r="D64" s="16">
        <v>8.9292093005995336E-3</v>
      </c>
      <c r="E64" s="16">
        <v>9.3067929812682693E-3</v>
      </c>
      <c r="F64" s="16">
        <v>2.763704298890821E-3</v>
      </c>
      <c r="G64" s="16">
        <v>3.9005892892318137E-3</v>
      </c>
      <c r="H64" s="16">
        <v>2.4109581711553932E-3</v>
      </c>
      <c r="I64" s="16">
        <v>1.0970942611947469E-3</v>
      </c>
      <c r="J64" s="16">
        <v>1.4941125270687956E-3</v>
      </c>
      <c r="K64" s="16">
        <v>1.3766640150533111E-3</v>
      </c>
      <c r="L64" s="16">
        <v>2.0730311699784375E-3</v>
      </c>
      <c r="M64" s="16">
        <v>2.1242925831928628E-3</v>
      </c>
      <c r="N64" s="16">
        <v>1.3964438461326233E-2</v>
      </c>
      <c r="O64" s="16">
        <v>3.5444145114446331E-2</v>
      </c>
      <c r="P64" s="16">
        <v>3.4757897001505764E-2</v>
      </c>
      <c r="Q64" s="16">
        <v>1.4146151048071522E-2</v>
      </c>
      <c r="R64" s="16">
        <v>5.7400902452185473E-2</v>
      </c>
      <c r="S64" s="16">
        <v>6.2608248470124292E-2</v>
      </c>
      <c r="T64" s="16">
        <v>5.7453942151516647E-2</v>
      </c>
      <c r="U64" s="16">
        <v>5.5437610743600076E-2</v>
      </c>
      <c r="V64" s="16">
        <v>6.2642173260732958E-2</v>
      </c>
      <c r="W64" s="16">
        <v>6.2059261997605031E-2</v>
      </c>
      <c r="X64" s="16">
        <v>7.0498058725928583E-2</v>
      </c>
      <c r="Y64" s="16">
        <v>5.0253543696833609E-2</v>
      </c>
      <c r="Z64" s="16">
        <v>5.2642100770527125E-2</v>
      </c>
      <c r="AA64" s="16">
        <v>4.9996668910379301E-2</v>
      </c>
    </row>
    <row r="65" spans="1:27" s="11" customFormat="1">
      <c r="A65" s="22" t="s">
        <v>31</v>
      </c>
      <c r="B65" s="22" t="s">
        <v>24</v>
      </c>
      <c r="C65" s="16">
        <v>0</v>
      </c>
      <c r="D65" s="16">
        <v>0</v>
      </c>
      <c r="E65" s="16">
        <v>0</v>
      </c>
      <c r="F65" s="16">
        <v>0</v>
      </c>
      <c r="G65" s="16">
        <v>0</v>
      </c>
      <c r="H65" s="16">
        <v>0</v>
      </c>
      <c r="I65" s="16">
        <v>0</v>
      </c>
      <c r="J65" s="16">
        <v>0</v>
      </c>
      <c r="K65" s="16">
        <v>0</v>
      </c>
      <c r="L65" s="16">
        <v>0</v>
      </c>
      <c r="M65" s="16">
        <v>0</v>
      </c>
      <c r="N65" s="16">
        <v>0</v>
      </c>
      <c r="O65" s="16">
        <v>0</v>
      </c>
      <c r="P65" s="16">
        <v>0</v>
      </c>
      <c r="Q65" s="16">
        <v>0</v>
      </c>
      <c r="R65" s="16">
        <v>0</v>
      </c>
      <c r="S65" s="16">
        <v>0</v>
      </c>
      <c r="T65" s="16">
        <v>0</v>
      </c>
      <c r="U65" s="16">
        <v>0</v>
      </c>
      <c r="V65" s="16">
        <v>0</v>
      </c>
      <c r="W65" s="16">
        <v>0</v>
      </c>
      <c r="X65" s="16">
        <v>0</v>
      </c>
      <c r="Y65" s="16">
        <v>0</v>
      </c>
      <c r="Z65" s="16">
        <v>0</v>
      </c>
      <c r="AA65" s="16">
        <v>0</v>
      </c>
    </row>
    <row r="66" spans="1:27" s="11" customFormat="1">
      <c r="A66" s="22" t="s">
        <v>31</v>
      </c>
      <c r="B66" s="22" t="s">
        <v>25</v>
      </c>
      <c r="C66" s="16">
        <v>0.32971037094604427</v>
      </c>
      <c r="D66" s="16">
        <v>0.33551649434366287</v>
      </c>
      <c r="E66" s="16">
        <v>0.35609322819285161</v>
      </c>
      <c r="F66" s="16">
        <v>0.327492679776059</v>
      </c>
      <c r="G66" s="16">
        <v>0.32862479755946178</v>
      </c>
      <c r="H66" s="16">
        <v>0.31647889350453245</v>
      </c>
      <c r="I66" s="16">
        <v>0.36055785352656949</v>
      </c>
      <c r="J66" s="16">
        <v>0.33314698417384564</v>
      </c>
      <c r="K66" s="16">
        <v>0.32598215709452921</v>
      </c>
      <c r="L66" s="16">
        <v>0.32523675985428219</v>
      </c>
      <c r="M66" s="16">
        <v>0.35072581258719504</v>
      </c>
      <c r="N66" s="16">
        <v>0.30502139082069929</v>
      </c>
      <c r="O66" s="16">
        <v>0.30499213026667593</v>
      </c>
      <c r="P66" s="16">
        <v>0.28986028087003063</v>
      </c>
      <c r="Q66" s="16">
        <v>0.32220970816360922</v>
      </c>
      <c r="R66" s="16">
        <v>0.30860645585294605</v>
      </c>
      <c r="S66" s="16">
        <v>0.30410693424832425</v>
      </c>
      <c r="T66" s="16">
        <v>0.30307017000796799</v>
      </c>
      <c r="U66" s="16">
        <v>0.31926201374603647</v>
      </c>
      <c r="V66" s="16">
        <v>0.27980121366203226</v>
      </c>
      <c r="W66" s="16">
        <v>0.27629165908859599</v>
      </c>
      <c r="X66" s="16">
        <v>0.26435633432901312</v>
      </c>
      <c r="Y66" s="16">
        <v>0.29466243242421103</v>
      </c>
      <c r="Z66" s="16">
        <v>0.29651085192579835</v>
      </c>
      <c r="AA66" s="16">
        <v>0.29388993050125134</v>
      </c>
    </row>
    <row r="67" spans="1:27" s="11" customFormat="1">
      <c r="A67" s="22" t="s">
        <v>31</v>
      </c>
      <c r="B67" s="22" t="s">
        <v>26</v>
      </c>
      <c r="C67" s="16">
        <v>0.28798234680656654</v>
      </c>
      <c r="D67" s="16">
        <v>0.28979680656835016</v>
      </c>
      <c r="E67" s="16">
        <v>0.29153822520540829</v>
      </c>
      <c r="F67" s="16">
        <v>0.29624028743952135</v>
      </c>
      <c r="G67" s="16">
        <v>0.2825965847963024</v>
      </c>
      <c r="H67" s="16">
        <v>0.27253922152396781</v>
      </c>
      <c r="I67" s="16">
        <v>0.28386457666887666</v>
      </c>
      <c r="J67" s="16">
        <v>0.27440404364590615</v>
      </c>
      <c r="K67" s="16">
        <v>0.30026682584875114</v>
      </c>
      <c r="L67" s="16">
        <v>0.29716214571706695</v>
      </c>
      <c r="M67" s="16">
        <v>0.31564675016608068</v>
      </c>
      <c r="N67" s="16">
        <v>0.31661897548238799</v>
      </c>
      <c r="O67" s="16">
        <v>0.29877279860446321</v>
      </c>
      <c r="P67" s="16">
        <v>0.29963304414116682</v>
      </c>
      <c r="Q67" s="16">
        <v>0.3051177355174034</v>
      </c>
      <c r="R67" s="16">
        <v>0.29527262623643541</v>
      </c>
      <c r="S67" s="16">
        <v>0.30290961545329986</v>
      </c>
      <c r="T67" s="16">
        <v>0.30394224170133555</v>
      </c>
      <c r="U67" s="16">
        <v>0.31150205309184609</v>
      </c>
      <c r="V67" s="16">
        <v>0.31372312547286019</v>
      </c>
      <c r="W67" s="16">
        <v>0.29518778289980502</v>
      </c>
      <c r="X67" s="16">
        <v>0.2971206741681266</v>
      </c>
      <c r="Y67" s="16">
        <v>0.30102846829899316</v>
      </c>
      <c r="Z67" s="16">
        <v>0.29266953917330846</v>
      </c>
      <c r="AA67" s="16">
        <v>0.2994280931415409</v>
      </c>
    </row>
    <row r="68" spans="1:27" s="11" customFormat="1">
      <c r="A68" s="22" t="s">
        <v>31</v>
      </c>
      <c r="B68" s="22" t="s">
        <v>99</v>
      </c>
      <c r="C68" s="16">
        <v>5.6033049422591179E-2</v>
      </c>
      <c r="D68" s="16">
        <v>5.668858204632788E-2</v>
      </c>
      <c r="E68" s="16">
        <v>5.9560031542628511E-2</v>
      </c>
      <c r="F68" s="16">
        <v>5.3221404596868471E-2</v>
      </c>
      <c r="G68" s="16">
        <v>5.9804427284121379E-2</v>
      </c>
      <c r="H68" s="16">
        <v>6.3851543406370601E-2</v>
      </c>
      <c r="I68" s="16">
        <v>4.7280616997323235E-2</v>
      </c>
      <c r="J68" s="16">
        <v>6.3650590495235679E-2</v>
      </c>
      <c r="K68" s="16">
        <v>6.3546324911863308E-2</v>
      </c>
      <c r="L68" s="16">
        <v>6.5317706053345692E-2</v>
      </c>
      <c r="M68" s="16">
        <v>5.7895264801442033E-2</v>
      </c>
      <c r="N68" s="16">
        <v>5.3871537211487713E-2</v>
      </c>
      <c r="O68" s="16">
        <v>4.9715334433276623E-2</v>
      </c>
      <c r="P68" s="16">
        <v>5.0413534679805569E-2</v>
      </c>
      <c r="Q68" s="16">
        <v>5.4443700783931279E-2</v>
      </c>
      <c r="R68" s="16">
        <v>5.0311386464086019E-2</v>
      </c>
      <c r="S68" s="16">
        <v>4.9406715933473268E-2</v>
      </c>
      <c r="T68" s="16">
        <v>5.403442836305053E-2</v>
      </c>
      <c r="U68" s="16">
        <v>5.2483773450331346E-2</v>
      </c>
      <c r="V68" s="16">
        <v>5.234080974869864E-2</v>
      </c>
      <c r="W68" s="16">
        <v>5.2176995599457147E-2</v>
      </c>
      <c r="X68" s="16">
        <v>4.8905543083892979E-2</v>
      </c>
      <c r="Y68" s="16">
        <v>5.5478440118802479E-2</v>
      </c>
      <c r="Z68" s="16">
        <v>4.9051446378042422E-2</v>
      </c>
      <c r="AA68" s="16">
        <v>5.2338255940757035E-2</v>
      </c>
    </row>
    <row r="69" spans="1:27" s="11" customFormat="1">
      <c r="A69" s="22" t="s">
        <v>31</v>
      </c>
      <c r="B69" s="22" t="s">
        <v>34</v>
      </c>
      <c r="C69" s="16">
        <v>0</v>
      </c>
      <c r="D69" s="16">
        <v>0</v>
      </c>
      <c r="E69" s="16">
        <v>0</v>
      </c>
      <c r="F69" s="16">
        <v>0</v>
      </c>
      <c r="G69" s="16">
        <v>0</v>
      </c>
      <c r="H69" s="16">
        <v>0</v>
      </c>
      <c r="I69" s="16">
        <v>0</v>
      </c>
      <c r="J69" s="16">
        <v>0</v>
      </c>
      <c r="K69" s="16">
        <v>0</v>
      </c>
      <c r="L69" s="16">
        <v>0</v>
      </c>
      <c r="M69" s="16">
        <v>0</v>
      </c>
      <c r="N69" s="16">
        <v>0</v>
      </c>
      <c r="O69" s="16">
        <v>0</v>
      </c>
      <c r="P69" s="16">
        <v>0</v>
      </c>
      <c r="Q69" s="16">
        <v>0</v>
      </c>
      <c r="R69" s="16">
        <v>0.23818755581454026</v>
      </c>
      <c r="S69" s="16">
        <v>0.23149604255861314</v>
      </c>
      <c r="T69" s="16">
        <v>0.23815323579613717</v>
      </c>
      <c r="U69" s="16">
        <v>0.23415398722268613</v>
      </c>
      <c r="V69" s="16">
        <v>0.23981011526786672</v>
      </c>
      <c r="W69" s="16">
        <v>0.23712163796693692</v>
      </c>
      <c r="X69" s="16">
        <v>0.23085790486525085</v>
      </c>
      <c r="Y69" s="16">
        <v>0.2427363470255893</v>
      </c>
      <c r="Z69" s="16">
        <v>0.22617032700834525</v>
      </c>
      <c r="AA69" s="16">
        <v>0.22859396929673489</v>
      </c>
    </row>
    <row r="70" spans="1:27" s="11" customFormat="1"/>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2" t="s">
        <v>32</v>
      </c>
      <c r="B74" s="22" t="s">
        <v>36</v>
      </c>
      <c r="C74" s="16">
        <v>0</v>
      </c>
      <c r="D74" s="16">
        <v>0</v>
      </c>
      <c r="E74" s="16">
        <v>0</v>
      </c>
      <c r="F74" s="16">
        <v>0</v>
      </c>
      <c r="G74" s="16">
        <v>0</v>
      </c>
      <c r="H74" s="16">
        <v>0</v>
      </c>
      <c r="I74" s="16">
        <v>0</v>
      </c>
      <c r="J74" s="16">
        <v>0</v>
      </c>
      <c r="K74" s="16">
        <v>0</v>
      </c>
      <c r="L74" s="16">
        <v>0</v>
      </c>
      <c r="M74" s="16">
        <v>0</v>
      </c>
      <c r="N74" s="16">
        <v>0</v>
      </c>
      <c r="O74" s="16">
        <v>0</v>
      </c>
      <c r="P74" s="16">
        <v>0</v>
      </c>
      <c r="Q74" s="16">
        <v>0</v>
      </c>
      <c r="R74" s="16">
        <v>0</v>
      </c>
      <c r="S74" s="16">
        <v>0</v>
      </c>
      <c r="T74" s="16">
        <v>0</v>
      </c>
      <c r="U74" s="16">
        <v>0</v>
      </c>
      <c r="V74" s="16">
        <v>0</v>
      </c>
      <c r="W74" s="16">
        <v>0</v>
      </c>
      <c r="X74" s="16">
        <v>0</v>
      </c>
      <c r="Y74" s="16">
        <v>0</v>
      </c>
      <c r="Z74" s="16">
        <v>0</v>
      </c>
      <c r="AA74" s="16">
        <v>0</v>
      </c>
    </row>
    <row r="75" spans="1:27" s="11" customFormat="1">
      <c r="A75" s="22" t="s">
        <v>32</v>
      </c>
      <c r="B75" s="22" t="s">
        <v>38</v>
      </c>
      <c r="C75" s="16">
        <v>0</v>
      </c>
      <c r="D75" s="16">
        <v>0</v>
      </c>
      <c r="E75" s="16">
        <v>0</v>
      </c>
      <c r="F75" s="16">
        <v>0</v>
      </c>
      <c r="G75" s="16">
        <v>0</v>
      </c>
      <c r="H75" s="16">
        <v>0</v>
      </c>
      <c r="I75" s="16">
        <v>0</v>
      </c>
      <c r="J75" s="16">
        <v>0</v>
      </c>
      <c r="K75" s="16">
        <v>0</v>
      </c>
      <c r="L75" s="16">
        <v>0</v>
      </c>
      <c r="M75" s="16">
        <v>0</v>
      </c>
      <c r="N75" s="16">
        <v>0</v>
      </c>
      <c r="O75" s="16">
        <v>0</v>
      </c>
      <c r="P75" s="16">
        <v>0</v>
      </c>
      <c r="Q75" s="16">
        <v>0</v>
      </c>
      <c r="R75" s="16">
        <v>0</v>
      </c>
      <c r="S75" s="16">
        <v>0</v>
      </c>
      <c r="T75" s="16">
        <v>0</v>
      </c>
      <c r="U75" s="16">
        <v>0</v>
      </c>
      <c r="V75" s="16">
        <v>0</v>
      </c>
      <c r="W75" s="16">
        <v>0</v>
      </c>
      <c r="X75" s="16">
        <v>0</v>
      </c>
      <c r="Y75" s="16">
        <v>0</v>
      </c>
      <c r="Z75" s="16">
        <v>0</v>
      </c>
      <c r="AA75" s="16">
        <v>0</v>
      </c>
    </row>
    <row r="76" spans="1:27" s="11" customFormat="1">
      <c r="A76" s="22" t="s">
        <v>32</v>
      </c>
      <c r="B76" s="22" t="s">
        <v>22</v>
      </c>
      <c r="C76" s="16">
        <v>1.7992717114506499E-9</v>
      </c>
      <c r="D76" s="16">
        <v>1.9519168203371972E-9</v>
      </c>
      <c r="E76" s="16">
        <v>1.9348387557077625E-9</v>
      </c>
      <c r="F76" s="16">
        <v>2.0583961187214612E-9</v>
      </c>
      <c r="G76" s="16">
        <v>2.3205808746048473E-9</v>
      </c>
      <c r="H76" s="16">
        <v>2.3121177994379996E-9</v>
      </c>
      <c r="I76" s="16">
        <v>2.314879697927643E-9</v>
      </c>
      <c r="J76" s="16">
        <v>2.4341287429750613E-9</v>
      </c>
      <c r="K76" s="16">
        <v>2.69601526826484E-9</v>
      </c>
      <c r="L76" s="16">
        <v>2.6791960835967632E-9</v>
      </c>
      <c r="M76" s="16">
        <v>2.6495272435897436E-9</v>
      </c>
      <c r="N76" s="16">
        <v>2.9351045508429927E-9</v>
      </c>
      <c r="O76" s="16">
        <v>3.2250111959957855E-9</v>
      </c>
      <c r="P76" s="16">
        <v>3.1834173033017155E-9</v>
      </c>
      <c r="Q76" s="16">
        <v>3.1387405602388479E-9</v>
      </c>
      <c r="R76" s="16">
        <v>3.6618946478749559E-9</v>
      </c>
      <c r="S76" s="16">
        <v>4.375861103793467E-9</v>
      </c>
      <c r="T76" s="16">
        <v>4.3009884308043561E-9</v>
      </c>
      <c r="U76" s="16">
        <v>3.9885309646118721E-9</v>
      </c>
      <c r="V76" s="16">
        <v>4.7972805804355415E-9</v>
      </c>
      <c r="W76" s="16">
        <v>5.0938666249560942E-9</v>
      </c>
      <c r="X76" s="16">
        <v>4.8180203393923429E-9</v>
      </c>
      <c r="Y76" s="16">
        <v>4.6890893923428174E-9</v>
      </c>
      <c r="Z76" s="16">
        <v>5.6691039910432034E-9</v>
      </c>
      <c r="AA76" s="16">
        <v>5.7248331577098706E-9</v>
      </c>
    </row>
    <row r="77" spans="1:27" s="11" customFormat="1">
      <c r="A77" s="22" t="s">
        <v>32</v>
      </c>
      <c r="B77" s="22" t="s">
        <v>23</v>
      </c>
      <c r="C77" s="16">
        <v>0</v>
      </c>
      <c r="D77" s="16">
        <v>0</v>
      </c>
      <c r="E77" s="16">
        <v>0</v>
      </c>
      <c r="F77" s="16">
        <v>0</v>
      </c>
      <c r="G77" s="16">
        <v>0</v>
      </c>
      <c r="H77" s="16">
        <v>0</v>
      </c>
      <c r="I77" s="16">
        <v>0</v>
      </c>
      <c r="J77" s="16">
        <v>0</v>
      </c>
      <c r="K77" s="16">
        <v>0</v>
      </c>
      <c r="L77" s="16">
        <v>0</v>
      </c>
      <c r="M77" s="16">
        <v>0</v>
      </c>
      <c r="N77" s="16">
        <v>0</v>
      </c>
      <c r="O77" s="16">
        <v>0</v>
      </c>
      <c r="P77" s="16">
        <v>0</v>
      </c>
      <c r="Q77" s="16">
        <v>0</v>
      </c>
      <c r="R77" s="16">
        <v>0</v>
      </c>
      <c r="S77" s="16">
        <v>0</v>
      </c>
      <c r="T77" s="16">
        <v>0</v>
      </c>
      <c r="U77" s="16">
        <v>0</v>
      </c>
      <c r="V77" s="16">
        <v>0</v>
      </c>
      <c r="W77" s="16">
        <v>0</v>
      </c>
      <c r="X77" s="16">
        <v>0</v>
      </c>
      <c r="Y77" s="16">
        <v>0</v>
      </c>
      <c r="Z77" s="16">
        <v>0</v>
      </c>
      <c r="AA77" s="16">
        <v>0</v>
      </c>
    </row>
    <row r="78" spans="1:27" s="11" customFormat="1">
      <c r="A78" s="22" t="s">
        <v>32</v>
      </c>
      <c r="B78" s="22" t="s">
        <v>21</v>
      </c>
      <c r="C78" s="16">
        <v>1.3722355189574661E-9</v>
      </c>
      <c r="D78" s="16">
        <v>1.5366810515109532E-9</v>
      </c>
      <c r="E78" s="16">
        <v>1.4662766148478785E-9</v>
      </c>
      <c r="F78" s="16">
        <v>1.5804923746857523E-9</v>
      </c>
      <c r="G78" s="16">
        <v>1.7697485634395349E-9</v>
      </c>
      <c r="H78" s="16">
        <v>1.7344561849058541E-9</v>
      </c>
      <c r="I78" s="16">
        <v>1.7171329331486321E-9</v>
      </c>
      <c r="J78" s="16">
        <v>1.8099889179621302E-9</v>
      </c>
      <c r="K78" s="16">
        <v>2.0083667461905495E-9</v>
      </c>
      <c r="L78" s="16">
        <v>1.9694262736647683E-9</v>
      </c>
      <c r="M78" s="16">
        <v>1.909143194294803E-9</v>
      </c>
      <c r="N78" s="16">
        <v>2.1151504540557181E-9</v>
      </c>
      <c r="O78" s="16">
        <v>2.3949843517520844E-9</v>
      </c>
      <c r="P78" s="16">
        <v>2.3265392360576676E-9</v>
      </c>
      <c r="Q78" s="16">
        <v>2.2544819403827408E-9</v>
      </c>
      <c r="R78" s="16">
        <v>2.6857711892668413E-9</v>
      </c>
      <c r="S78" s="16">
        <v>3.5168956184905853E-9</v>
      </c>
      <c r="T78" s="16">
        <v>3.3115229464881165E-9</v>
      </c>
      <c r="U78" s="16">
        <v>2.4865915037709645E-9</v>
      </c>
      <c r="V78" s="16">
        <v>3.4147026191575599E-9</v>
      </c>
      <c r="W78" s="16">
        <v>4.3463621671540709E-9</v>
      </c>
      <c r="X78" s="16">
        <v>3.4718491868041659E-9</v>
      </c>
      <c r="Y78" s="16">
        <v>1.4738453581781333E-6</v>
      </c>
      <c r="Z78" s="16">
        <v>2.0994927989841467E-6</v>
      </c>
      <c r="AA78" s="16">
        <v>4.2759541583294788E-9</v>
      </c>
    </row>
    <row r="79" spans="1:27" s="11" customFormat="1">
      <c r="A79" s="22" t="s">
        <v>32</v>
      </c>
      <c r="B79" s="22" t="s">
        <v>24</v>
      </c>
      <c r="C79" s="16">
        <v>0.44501521325367971</v>
      </c>
      <c r="D79" s="16">
        <v>0.44501521843788616</v>
      </c>
      <c r="E79" s="16">
        <v>0.44501520567300024</v>
      </c>
      <c r="F79" s="16">
        <v>0.4451881219983666</v>
      </c>
      <c r="G79" s="16">
        <v>0.44501521056376109</v>
      </c>
      <c r="H79" s="16">
        <v>0.44501521276460354</v>
      </c>
      <c r="I79" s="16">
        <v>0.44501520200492956</v>
      </c>
      <c r="J79" s="16">
        <v>0.44518813197551904</v>
      </c>
      <c r="K79" s="16">
        <v>0.44501520787384263</v>
      </c>
      <c r="L79" s="16">
        <v>0.44501521100392971</v>
      </c>
      <c r="M79" s="16">
        <v>0.44501520914544052</v>
      </c>
      <c r="N79" s="16">
        <v>0.44518813129081253</v>
      </c>
      <c r="O79" s="16">
        <v>0.44501521115065251</v>
      </c>
      <c r="P79" s="16">
        <v>0.44501521349821765</v>
      </c>
      <c r="Q79" s="16">
        <v>0.44501520567300018</v>
      </c>
      <c r="R79" s="16">
        <v>0.44518813236677995</v>
      </c>
      <c r="S79" s="16">
        <v>0.44501521085720674</v>
      </c>
      <c r="T79" s="16">
        <v>0.44501520963451663</v>
      </c>
      <c r="U79" s="16">
        <v>0.44501521139519062</v>
      </c>
      <c r="V79" s="16">
        <v>0.44518813539905178</v>
      </c>
      <c r="W79" s="16">
        <v>0.44501521594359822</v>
      </c>
      <c r="X79" s="16">
        <v>0.44501521442746234</v>
      </c>
      <c r="Y79" s="16">
        <v>0.44501521667721228</v>
      </c>
      <c r="Z79" s="16">
        <v>0.44518813535014412</v>
      </c>
      <c r="AA79" s="16">
        <v>0.44501520978123948</v>
      </c>
    </row>
    <row r="80" spans="1:27" s="11" customFormat="1">
      <c r="A80" s="22" t="s">
        <v>32</v>
      </c>
      <c r="B80" s="22" t="s">
        <v>25</v>
      </c>
      <c r="C80" s="16">
        <v>0.40066742919120951</v>
      </c>
      <c r="D80" s="16">
        <v>0.38874520850803057</v>
      </c>
      <c r="E80" s="16">
        <v>0.42966460403561196</v>
      </c>
      <c r="F80" s="16">
        <v>0.40191790951379763</v>
      </c>
      <c r="G80" s="16">
        <v>0.38989259590820668</v>
      </c>
      <c r="H80" s="16">
        <v>0.43041745068644061</v>
      </c>
      <c r="I80" s="16">
        <v>0.4367242116502052</v>
      </c>
      <c r="J80" s="16">
        <v>0.40706859818098085</v>
      </c>
      <c r="K80" s="16">
        <v>0.41392398720753154</v>
      </c>
      <c r="L80" s="16">
        <v>0.402486822598626</v>
      </c>
      <c r="M80" s="16">
        <v>0.44161234450518438</v>
      </c>
      <c r="N80" s="16">
        <v>0.43400343665527319</v>
      </c>
      <c r="O80" s="16">
        <v>0.43057729751336554</v>
      </c>
      <c r="P80" s="16">
        <v>0.46081320526422614</v>
      </c>
      <c r="Q80" s="16">
        <v>0.46378293039837026</v>
      </c>
      <c r="R80" s="16">
        <v>0.44182643691404977</v>
      </c>
      <c r="S80" s="16">
        <v>0.43626545718002901</v>
      </c>
      <c r="T80" s="16">
        <v>0.42450992444293989</v>
      </c>
      <c r="U80" s="16">
        <v>0.45653422885412392</v>
      </c>
      <c r="V80" s="16">
        <v>0.43350009484347474</v>
      </c>
      <c r="W80" s="16">
        <v>0.43086943081419032</v>
      </c>
      <c r="X80" s="16">
        <v>0.46036206523393208</v>
      </c>
      <c r="Y80" s="16">
        <v>0.46638409411209564</v>
      </c>
      <c r="Z80" s="16">
        <v>0.44256636920932085</v>
      </c>
      <c r="AA80" s="16">
        <v>0.43859563011990194</v>
      </c>
    </row>
    <row r="81" spans="1:27" s="11" customFormat="1">
      <c r="A81" s="22" t="s">
        <v>32</v>
      </c>
      <c r="B81" s="22" t="s">
        <v>26</v>
      </c>
      <c r="C81" s="16">
        <v>0</v>
      </c>
      <c r="D81" s="16">
        <v>0</v>
      </c>
      <c r="E81" s="16">
        <v>0</v>
      </c>
      <c r="F81" s="16">
        <v>0</v>
      </c>
      <c r="G81" s="16">
        <v>0</v>
      </c>
      <c r="H81" s="16">
        <v>0</v>
      </c>
      <c r="I81" s="16">
        <v>0</v>
      </c>
      <c r="J81" s="16">
        <v>0</v>
      </c>
      <c r="K81" s="16">
        <v>0</v>
      </c>
      <c r="L81" s="16">
        <v>0</v>
      </c>
      <c r="M81" s="16">
        <v>0</v>
      </c>
      <c r="N81" s="16">
        <v>0</v>
      </c>
      <c r="O81" s="16">
        <v>0</v>
      </c>
      <c r="P81" s="16">
        <v>0</v>
      </c>
      <c r="Q81" s="16">
        <v>0</v>
      </c>
      <c r="R81" s="16">
        <v>0</v>
      </c>
      <c r="S81" s="16">
        <v>0</v>
      </c>
      <c r="T81" s="16">
        <v>0</v>
      </c>
      <c r="U81" s="16">
        <v>0</v>
      </c>
      <c r="V81" s="16">
        <v>0</v>
      </c>
      <c r="W81" s="16">
        <v>0</v>
      </c>
      <c r="X81" s="16">
        <v>0</v>
      </c>
      <c r="Y81" s="16">
        <v>0</v>
      </c>
      <c r="Z81" s="16">
        <v>0</v>
      </c>
      <c r="AA81" s="16">
        <v>0</v>
      </c>
    </row>
    <row r="82" spans="1:27" s="11" customFormat="1">
      <c r="A82" s="22" t="s">
        <v>32</v>
      </c>
      <c r="B82" s="22" t="s">
        <v>99</v>
      </c>
      <c r="C82" s="16">
        <v>0</v>
      </c>
      <c r="D82" s="16">
        <v>0</v>
      </c>
      <c r="E82" s="16">
        <v>0</v>
      </c>
      <c r="F82" s="16">
        <v>0</v>
      </c>
      <c r="G82" s="16">
        <v>0</v>
      </c>
      <c r="H82" s="16">
        <v>0</v>
      </c>
      <c r="I82" s="16">
        <v>0</v>
      </c>
      <c r="J82" s="16">
        <v>0</v>
      </c>
      <c r="K82" s="16">
        <v>0</v>
      </c>
      <c r="L82" s="16">
        <v>0</v>
      </c>
      <c r="M82" s="16">
        <v>0</v>
      </c>
      <c r="N82" s="16">
        <v>0</v>
      </c>
      <c r="O82" s="16">
        <v>0</v>
      </c>
      <c r="P82" s="16">
        <v>0</v>
      </c>
      <c r="Q82" s="16">
        <v>0</v>
      </c>
      <c r="R82" s="16">
        <v>0</v>
      </c>
      <c r="S82" s="16">
        <v>0</v>
      </c>
      <c r="T82" s="16">
        <v>0</v>
      </c>
      <c r="U82" s="16">
        <v>0</v>
      </c>
      <c r="V82" s="16">
        <v>0</v>
      </c>
      <c r="W82" s="16">
        <v>0</v>
      </c>
      <c r="X82" s="16">
        <v>0</v>
      </c>
      <c r="Y82" s="16">
        <v>0</v>
      </c>
      <c r="Z82" s="16">
        <v>0</v>
      </c>
      <c r="AA82" s="16">
        <v>0</v>
      </c>
    </row>
    <row r="83" spans="1:27" s="11" customFormat="1">
      <c r="A83" s="22" t="s">
        <v>32</v>
      </c>
      <c r="B83" s="22" t="s">
        <v>34</v>
      </c>
      <c r="C83" s="16">
        <v>0</v>
      </c>
      <c r="D83" s="16">
        <v>0</v>
      </c>
      <c r="E83" s="16">
        <v>0</v>
      </c>
      <c r="F83" s="16">
        <v>0</v>
      </c>
      <c r="G83" s="16">
        <v>0</v>
      </c>
      <c r="H83" s="16">
        <v>0</v>
      </c>
      <c r="I83" s="16">
        <v>0</v>
      </c>
      <c r="J83" s="16">
        <v>0</v>
      </c>
      <c r="K83" s="16">
        <v>0</v>
      </c>
      <c r="L83" s="16">
        <v>0</v>
      </c>
      <c r="M83" s="16">
        <v>0</v>
      </c>
      <c r="N83" s="16">
        <v>0</v>
      </c>
      <c r="O83" s="16">
        <v>0</v>
      </c>
      <c r="P83" s="16">
        <v>0</v>
      </c>
      <c r="Q83" s="16">
        <v>0</v>
      </c>
      <c r="R83" s="16">
        <v>0</v>
      </c>
      <c r="S83" s="16">
        <v>0</v>
      </c>
      <c r="T83" s="16">
        <v>0</v>
      </c>
      <c r="U83" s="16">
        <v>0</v>
      </c>
      <c r="V83" s="16">
        <v>0</v>
      </c>
      <c r="W83" s="16">
        <v>0</v>
      </c>
      <c r="X83" s="16">
        <v>0</v>
      </c>
      <c r="Y83" s="16">
        <v>0</v>
      </c>
      <c r="Z83" s="16">
        <v>0</v>
      </c>
      <c r="AA83" s="16">
        <v>0</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1777CF"/>
  </sheetPr>
  <dimension ref="A1:AA84"/>
  <sheetViews>
    <sheetView zoomScale="85" zoomScaleNormal="85" workbookViewId="0"/>
  </sheetViews>
  <sheetFormatPr defaultColWidth="9.140625"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53</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c r="A2" s="33" t="s">
        <v>97</v>
      </c>
    </row>
    <row r="3" spans="1:27">
      <c r="A3" s="12" t="s">
        <v>28</v>
      </c>
      <c r="B3" s="12" t="s">
        <v>49</v>
      </c>
      <c r="C3" s="12" t="s">
        <v>12</v>
      </c>
      <c r="D3" s="12" t="s">
        <v>13</v>
      </c>
      <c r="E3" s="12" t="s">
        <v>14</v>
      </c>
      <c r="F3" s="12" t="s">
        <v>15</v>
      </c>
      <c r="G3" s="12" t="s">
        <v>16</v>
      </c>
      <c r="H3" s="12" t="s">
        <v>17</v>
      </c>
      <c r="I3" s="12" t="s">
        <v>18</v>
      </c>
      <c r="J3" s="12" t="s">
        <v>19</v>
      </c>
      <c r="K3" s="12" t="s">
        <v>20</v>
      </c>
      <c r="L3" s="12" t="s">
        <v>0</v>
      </c>
      <c r="M3" s="12" t="s">
        <v>1</v>
      </c>
      <c r="N3" s="12" t="s">
        <v>2</v>
      </c>
      <c r="O3" s="12" t="s">
        <v>3</v>
      </c>
      <c r="P3" s="12" t="s">
        <v>4</v>
      </c>
      <c r="Q3" s="12" t="s">
        <v>5</v>
      </c>
      <c r="R3" s="12" t="s">
        <v>6</v>
      </c>
      <c r="S3" s="12" t="s">
        <v>7</v>
      </c>
      <c r="T3" s="12" t="s">
        <v>8</v>
      </c>
      <c r="U3" s="12" t="s">
        <v>9</v>
      </c>
      <c r="V3" s="12" t="s">
        <v>43</v>
      </c>
      <c r="W3" s="12" t="s">
        <v>44</v>
      </c>
      <c r="X3" s="12" t="s">
        <v>45</v>
      </c>
      <c r="Y3" s="12" t="s">
        <v>46</v>
      </c>
      <c r="Z3" s="12" t="s">
        <v>47</v>
      </c>
      <c r="AA3" s="12" t="s">
        <v>48</v>
      </c>
    </row>
    <row r="4" spans="1:27">
      <c r="A4" s="26" t="s">
        <v>51</v>
      </c>
      <c r="B4" s="26" t="s">
        <v>36</v>
      </c>
      <c r="C4" s="14">
        <v>18346</v>
      </c>
      <c r="D4" s="14">
        <v>18346</v>
      </c>
      <c r="E4" s="14">
        <v>16346</v>
      </c>
      <c r="F4" s="14">
        <v>16346</v>
      </c>
      <c r="G4" s="14">
        <v>16346</v>
      </c>
      <c r="H4" s="14">
        <v>16346</v>
      </c>
      <c r="I4" s="14">
        <v>16346</v>
      </c>
      <c r="J4" s="14">
        <v>16346</v>
      </c>
      <c r="K4" s="14">
        <v>15026</v>
      </c>
      <c r="L4" s="14">
        <v>13346</v>
      </c>
      <c r="M4" s="14">
        <v>13346</v>
      </c>
      <c r="N4" s="14">
        <v>10466</v>
      </c>
      <c r="O4" s="14">
        <v>10466</v>
      </c>
      <c r="P4" s="14">
        <v>10466</v>
      </c>
      <c r="Q4" s="14">
        <v>10466</v>
      </c>
      <c r="R4" s="14">
        <v>7826</v>
      </c>
      <c r="S4" s="14">
        <v>6426</v>
      </c>
      <c r="T4" s="14">
        <v>6426</v>
      </c>
      <c r="U4" s="14">
        <v>5726</v>
      </c>
      <c r="V4" s="14">
        <v>5726</v>
      </c>
      <c r="W4" s="14">
        <v>5726</v>
      </c>
      <c r="X4" s="14">
        <v>5726</v>
      </c>
      <c r="Y4" s="14">
        <v>5726</v>
      </c>
      <c r="Z4" s="14">
        <v>4406</v>
      </c>
      <c r="AA4" s="14">
        <v>4406</v>
      </c>
    </row>
    <row r="5" spans="1:27">
      <c r="A5" s="26" t="s">
        <v>51</v>
      </c>
      <c r="B5" s="26" t="s">
        <v>38</v>
      </c>
      <c r="C5" s="14">
        <v>4660</v>
      </c>
      <c r="D5" s="14">
        <v>4660</v>
      </c>
      <c r="E5" s="14">
        <v>4660</v>
      </c>
      <c r="F5" s="14">
        <v>4660</v>
      </c>
      <c r="G5" s="14">
        <v>4660</v>
      </c>
      <c r="H5" s="14">
        <v>4660</v>
      </c>
      <c r="I5" s="14">
        <v>4660</v>
      </c>
      <c r="J5" s="14">
        <v>4660</v>
      </c>
      <c r="K5" s="14">
        <v>4660</v>
      </c>
      <c r="L5" s="14">
        <v>4660</v>
      </c>
      <c r="M5" s="14">
        <v>4660</v>
      </c>
      <c r="N5" s="14">
        <v>4660</v>
      </c>
      <c r="O5" s="14">
        <v>3210</v>
      </c>
      <c r="P5" s="14">
        <v>3210</v>
      </c>
      <c r="Q5" s="14">
        <v>3210</v>
      </c>
      <c r="R5" s="14">
        <v>3210</v>
      </c>
      <c r="S5" s="14">
        <v>3210</v>
      </c>
      <c r="T5" s="14">
        <v>3210</v>
      </c>
      <c r="U5" s="14">
        <v>3210</v>
      </c>
      <c r="V5" s="14">
        <v>3210</v>
      </c>
      <c r="W5" s="14">
        <v>3210</v>
      </c>
      <c r="X5" s="14">
        <v>3210</v>
      </c>
      <c r="Y5" s="14">
        <v>3210</v>
      </c>
      <c r="Z5" s="14">
        <v>3210</v>
      </c>
      <c r="AA5" s="14">
        <v>3210</v>
      </c>
    </row>
    <row r="6" spans="1:27">
      <c r="A6" s="26" t="s">
        <v>51</v>
      </c>
      <c r="B6" s="26" t="s">
        <v>22</v>
      </c>
      <c r="C6" s="14">
        <v>3118.3999938964839</v>
      </c>
      <c r="D6" s="14">
        <v>3118.3999938964839</v>
      </c>
      <c r="E6" s="14">
        <v>3118.3999938964839</v>
      </c>
      <c r="F6" s="14">
        <v>3118.3999938964839</v>
      </c>
      <c r="G6" s="14">
        <v>3118.3999938964839</v>
      </c>
      <c r="H6" s="14">
        <v>3118.3999938964839</v>
      </c>
      <c r="I6" s="14">
        <v>3118.3999938964839</v>
      </c>
      <c r="J6" s="14">
        <v>3118.3999938964839</v>
      </c>
      <c r="K6" s="14">
        <v>3118.3999938964839</v>
      </c>
      <c r="L6" s="14">
        <v>3118.3999938964839</v>
      </c>
      <c r="M6" s="14">
        <v>3118.3999938964839</v>
      </c>
      <c r="N6" s="14">
        <v>3118.3999938964839</v>
      </c>
      <c r="O6" s="14">
        <v>3118.3999938964839</v>
      </c>
      <c r="P6" s="14">
        <v>3118.3999938964839</v>
      </c>
      <c r="Q6" s="14">
        <v>3118.3999938964839</v>
      </c>
      <c r="R6" s="14">
        <v>3118.3999938964839</v>
      </c>
      <c r="S6" s="14">
        <v>3118.3999938964839</v>
      </c>
      <c r="T6" s="14">
        <v>3118.3999938964839</v>
      </c>
      <c r="U6" s="14">
        <v>3118.3999938964839</v>
      </c>
      <c r="V6" s="14">
        <v>3118.3999938964839</v>
      </c>
      <c r="W6" s="14">
        <v>3118.3999938964839</v>
      </c>
      <c r="X6" s="14">
        <v>3118.3999938964839</v>
      </c>
      <c r="Y6" s="14">
        <v>3118.3999938964839</v>
      </c>
      <c r="Z6" s="14">
        <v>4726.5320938964842</v>
      </c>
      <c r="AA6" s="14">
        <v>4726.5320938964842</v>
      </c>
    </row>
    <row r="7" spans="1:27">
      <c r="A7" s="26" t="s">
        <v>51</v>
      </c>
      <c r="B7" s="26" t="s">
        <v>23</v>
      </c>
      <c r="C7" s="14">
        <v>1790</v>
      </c>
      <c r="D7" s="14">
        <v>1310</v>
      </c>
      <c r="E7" s="14">
        <v>1310</v>
      </c>
      <c r="F7" s="14">
        <v>1310</v>
      </c>
      <c r="G7" s="14">
        <v>1310</v>
      </c>
      <c r="H7" s="14">
        <v>1310</v>
      </c>
      <c r="I7" s="14">
        <v>1310</v>
      </c>
      <c r="J7" s="14">
        <v>1310</v>
      </c>
      <c r="K7" s="14">
        <v>1310</v>
      </c>
      <c r="L7" s="14">
        <v>1310</v>
      </c>
      <c r="M7" s="14">
        <v>1310</v>
      </c>
      <c r="N7" s="14">
        <v>800</v>
      </c>
      <c r="O7" s="14">
        <v>800</v>
      </c>
      <c r="P7" s="14">
        <v>800</v>
      </c>
      <c r="Q7" s="14">
        <v>800</v>
      </c>
      <c r="R7" s="14">
        <v>800</v>
      </c>
      <c r="S7" s="14">
        <v>800</v>
      </c>
      <c r="T7" s="14">
        <v>800</v>
      </c>
      <c r="U7" s="14">
        <v>800</v>
      </c>
      <c r="V7" s="14">
        <v>800</v>
      </c>
      <c r="W7" s="14">
        <v>800</v>
      </c>
      <c r="X7" s="14">
        <v>800</v>
      </c>
      <c r="Y7" s="14">
        <v>800</v>
      </c>
      <c r="Z7" s="14">
        <v>800</v>
      </c>
      <c r="AA7" s="14">
        <v>800</v>
      </c>
    </row>
    <row r="8" spans="1:27">
      <c r="A8" s="26" t="s">
        <v>51</v>
      </c>
      <c r="B8" s="26" t="s">
        <v>21</v>
      </c>
      <c r="C8" s="14">
        <v>6650.1399955749503</v>
      </c>
      <c r="D8" s="14">
        <v>6616.1399955749503</v>
      </c>
      <c r="E8" s="14">
        <v>6958.1859255749505</v>
      </c>
      <c r="F8" s="14">
        <v>7065.5383755749508</v>
      </c>
      <c r="G8" s="14">
        <v>7065.5383755749508</v>
      </c>
      <c r="H8" s="14">
        <v>7065.5383755749508</v>
      </c>
      <c r="I8" s="14">
        <v>7065.5383755749508</v>
      </c>
      <c r="J8" s="14">
        <v>7065.5383755749508</v>
      </c>
      <c r="K8" s="14">
        <v>7065.5383755749508</v>
      </c>
      <c r="L8" s="14">
        <v>7065.5383755749508</v>
      </c>
      <c r="M8" s="14">
        <v>7065.5383755749508</v>
      </c>
      <c r="N8" s="14">
        <v>7065.5383755749508</v>
      </c>
      <c r="O8" s="14">
        <v>7065.5383755749508</v>
      </c>
      <c r="P8" s="14">
        <v>7065.5383755749508</v>
      </c>
      <c r="Q8" s="14">
        <v>7065.5383755749508</v>
      </c>
      <c r="R8" s="14">
        <v>8708.749095574949</v>
      </c>
      <c r="S8" s="14">
        <v>8708.749095574949</v>
      </c>
      <c r="T8" s="14">
        <v>8708.749095574949</v>
      </c>
      <c r="U8" s="14">
        <v>8708.749095574949</v>
      </c>
      <c r="V8" s="14">
        <v>8708.749095574949</v>
      </c>
      <c r="W8" s="14">
        <v>9001.9259955749512</v>
      </c>
      <c r="X8" s="14">
        <v>9001.9259955749512</v>
      </c>
      <c r="Y8" s="14">
        <v>9001.9259955749512</v>
      </c>
      <c r="Z8" s="14">
        <v>9765.9109755749487</v>
      </c>
      <c r="AA8" s="14">
        <v>9765.9109755749487</v>
      </c>
    </row>
    <row r="9" spans="1:27">
      <c r="A9" s="26" t="s">
        <v>51</v>
      </c>
      <c r="B9" s="26" t="s">
        <v>24</v>
      </c>
      <c r="C9" s="14">
        <v>7282.5000038146973</v>
      </c>
      <c r="D9" s="14">
        <v>7282.5000038146973</v>
      </c>
      <c r="E9" s="14">
        <v>7282.5000038146973</v>
      </c>
      <c r="F9" s="14">
        <v>7282.5000038146973</v>
      </c>
      <c r="G9" s="14">
        <v>7282.5000038146973</v>
      </c>
      <c r="H9" s="14">
        <v>7282.5000038146973</v>
      </c>
      <c r="I9" s="14">
        <v>7282.5000038146973</v>
      </c>
      <c r="J9" s="14">
        <v>7282.5000038146973</v>
      </c>
      <c r="K9" s="14">
        <v>7282.5000038146973</v>
      </c>
      <c r="L9" s="14">
        <v>7282.5000038146973</v>
      </c>
      <c r="M9" s="14">
        <v>7282.5000038146973</v>
      </c>
      <c r="N9" s="14">
        <v>7282.5000038146973</v>
      </c>
      <c r="O9" s="14">
        <v>7282.5000038146973</v>
      </c>
      <c r="P9" s="14">
        <v>7282.5000038146973</v>
      </c>
      <c r="Q9" s="14">
        <v>7282.5000038146973</v>
      </c>
      <c r="R9" s="14">
        <v>7282.5000038146973</v>
      </c>
      <c r="S9" s="14">
        <v>7282.5000038146973</v>
      </c>
      <c r="T9" s="14">
        <v>7282.5000038146973</v>
      </c>
      <c r="U9" s="14">
        <v>7282.5000038146973</v>
      </c>
      <c r="V9" s="14">
        <v>7282.5000038146973</v>
      </c>
      <c r="W9" s="14">
        <v>7282.5000038146973</v>
      </c>
      <c r="X9" s="14">
        <v>7282.5000038146973</v>
      </c>
      <c r="Y9" s="14">
        <v>7282.5000038146973</v>
      </c>
      <c r="Z9" s="14">
        <v>7282.5000038146973</v>
      </c>
      <c r="AA9" s="14">
        <v>7282.5000038146973</v>
      </c>
    </row>
    <row r="10" spans="1:27">
      <c r="A10" s="26" t="s">
        <v>51</v>
      </c>
      <c r="B10" s="26" t="s">
        <v>25</v>
      </c>
      <c r="C10" s="14">
        <v>9001.5999946594202</v>
      </c>
      <c r="D10" s="14">
        <v>9333.3999824523871</v>
      </c>
      <c r="E10" s="14">
        <v>10343.399982452387</v>
      </c>
      <c r="F10" s="14">
        <v>10343.399982452387</v>
      </c>
      <c r="G10" s="14">
        <v>10343.399982452387</v>
      </c>
      <c r="H10" s="14">
        <v>10343.399982452387</v>
      </c>
      <c r="I10" s="14">
        <v>10343.399982452387</v>
      </c>
      <c r="J10" s="14">
        <v>10925.685662452386</v>
      </c>
      <c r="K10" s="14">
        <v>12568.516772452387</v>
      </c>
      <c r="L10" s="14">
        <v>13560.463072452387</v>
      </c>
      <c r="M10" s="14">
        <v>13560.463072452387</v>
      </c>
      <c r="N10" s="14">
        <v>17116.692589152375</v>
      </c>
      <c r="O10" s="14">
        <v>19296.994546452384</v>
      </c>
      <c r="P10" s="14">
        <v>20061.056692452385</v>
      </c>
      <c r="Q10" s="14">
        <v>20061.056692452385</v>
      </c>
      <c r="R10" s="14">
        <v>25391.784753103002</v>
      </c>
      <c r="S10" s="14">
        <v>26848.614433484421</v>
      </c>
      <c r="T10" s="14">
        <v>26848.614433484996</v>
      </c>
      <c r="U10" s="14">
        <v>27230.57756848562</v>
      </c>
      <c r="V10" s="14">
        <v>30014.231518486227</v>
      </c>
      <c r="W10" s="14">
        <v>30255.84711848701</v>
      </c>
      <c r="X10" s="14">
        <v>30335.057418487908</v>
      </c>
      <c r="Y10" s="14">
        <v>30490.209418489929</v>
      </c>
      <c r="Z10" s="14">
        <v>33535.194115452388</v>
      </c>
      <c r="AA10" s="14">
        <v>34176.455135452386</v>
      </c>
    </row>
    <row r="11" spans="1:27">
      <c r="A11" s="26" t="s">
        <v>51</v>
      </c>
      <c r="B11" s="26" t="s">
        <v>26</v>
      </c>
      <c r="C11" s="14">
        <v>5506.4700012207031</v>
      </c>
      <c r="D11" s="14">
        <v>7138.4700012207031</v>
      </c>
      <c r="E11" s="14">
        <v>7523.4700012207031</v>
      </c>
      <c r="F11" s="14">
        <v>7606.8420212207029</v>
      </c>
      <c r="G11" s="14">
        <v>7606.8420212207029</v>
      </c>
      <c r="H11" s="14">
        <v>7658.2584012207026</v>
      </c>
      <c r="I11" s="14">
        <v>7715.2473112207026</v>
      </c>
      <c r="J11" s="14">
        <v>8858.569701220702</v>
      </c>
      <c r="K11" s="14">
        <v>10260.851701220703</v>
      </c>
      <c r="L11" s="14">
        <v>10715.272201220703</v>
      </c>
      <c r="M11" s="14">
        <v>10715.272201220703</v>
      </c>
      <c r="N11" s="14">
        <v>13292.403561220703</v>
      </c>
      <c r="O11" s="14">
        <v>14057.261241220704</v>
      </c>
      <c r="P11" s="14">
        <v>14057.261241220704</v>
      </c>
      <c r="Q11" s="14">
        <v>14057.261241220704</v>
      </c>
      <c r="R11" s="14">
        <v>19551.691545220699</v>
      </c>
      <c r="S11" s="14">
        <v>19718.741920961802</v>
      </c>
      <c r="T11" s="14">
        <v>19718.741920965542</v>
      </c>
      <c r="U11" s="14">
        <v>19718.741920967703</v>
      </c>
      <c r="V11" s="14">
        <v>19718.741920970253</v>
      </c>
      <c r="W11" s="14">
        <v>19912.713450972402</v>
      </c>
      <c r="X11" s="14">
        <v>19912.713450974403</v>
      </c>
      <c r="Y11" s="14">
        <v>19912.713450977302</v>
      </c>
      <c r="Z11" s="14">
        <v>22793.5872212207</v>
      </c>
      <c r="AA11" s="14">
        <v>22992.240221220702</v>
      </c>
    </row>
    <row r="12" spans="1:27">
      <c r="A12" s="26" t="s">
        <v>51</v>
      </c>
      <c r="B12" s="26" t="s">
        <v>99</v>
      </c>
      <c r="C12" s="14">
        <v>232</v>
      </c>
      <c r="D12" s="14">
        <v>232</v>
      </c>
      <c r="E12" s="14">
        <v>232</v>
      </c>
      <c r="F12" s="14">
        <v>232</v>
      </c>
      <c r="G12" s="14">
        <v>232</v>
      </c>
      <c r="H12" s="14">
        <v>232</v>
      </c>
      <c r="I12" s="14">
        <v>232</v>
      </c>
      <c r="J12" s="14">
        <v>232</v>
      </c>
      <c r="K12" s="14">
        <v>232</v>
      </c>
      <c r="L12" s="14">
        <v>232</v>
      </c>
      <c r="M12" s="14">
        <v>232</v>
      </c>
      <c r="N12" s="14">
        <v>232</v>
      </c>
      <c r="O12" s="14">
        <v>350.61880500000001</v>
      </c>
      <c r="P12" s="14">
        <v>420.79020000000003</v>
      </c>
      <c r="Q12" s="14">
        <v>420.79020000000003</v>
      </c>
      <c r="R12" s="14">
        <v>898.83190000000002</v>
      </c>
      <c r="S12" s="14">
        <v>898.83190000000002</v>
      </c>
      <c r="T12" s="14">
        <v>898.83190000000002</v>
      </c>
      <c r="U12" s="14">
        <v>898.83190000000002</v>
      </c>
      <c r="V12" s="14">
        <v>898.83222581831001</v>
      </c>
      <c r="W12" s="14">
        <v>1072.8594542199901</v>
      </c>
      <c r="X12" s="14">
        <v>1072.85945133313</v>
      </c>
      <c r="Y12" s="14">
        <v>1089.7718582778652</v>
      </c>
      <c r="Z12" s="14">
        <v>1089.7718562991799</v>
      </c>
      <c r="AA12" s="14">
        <v>1089.7717403673701</v>
      </c>
    </row>
    <row r="13" spans="1:27">
      <c r="A13" s="26" t="s">
        <v>51</v>
      </c>
      <c r="B13" s="26" t="s">
        <v>34</v>
      </c>
      <c r="C13" s="14">
        <v>810</v>
      </c>
      <c r="D13" s="14">
        <v>810</v>
      </c>
      <c r="E13" s="14">
        <v>810</v>
      </c>
      <c r="F13" s="14">
        <v>810</v>
      </c>
      <c r="G13" s="14">
        <v>810</v>
      </c>
      <c r="H13" s="14">
        <v>2810</v>
      </c>
      <c r="I13" s="14">
        <v>2810</v>
      </c>
      <c r="J13" s="14">
        <v>2810</v>
      </c>
      <c r="K13" s="14">
        <v>3118.67652</v>
      </c>
      <c r="L13" s="14">
        <v>3530.4649747576495</v>
      </c>
      <c r="M13" s="14">
        <v>3530.4649747579197</v>
      </c>
      <c r="N13" s="14">
        <v>4688.7138093267085</v>
      </c>
      <c r="O13" s="14">
        <v>5375.9937847757801</v>
      </c>
      <c r="P13" s="14">
        <v>5375.99378477968</v>
      </c>
      <c r="Q13" s="14">
        <v>5590.8419734294184</v>
      </c>
      <c r="R13" s="14">
        <v>7679.6975953267292</v>
      </c>
      <c r="S13" s="14">
        <v>8628.9685699999991</v>
      </c>
      <c r="T13" s="14">
        <v>8715.31898</v>
      </c>
      <c r="U13" s="14">
        <v>8930.7525000000005</v>
      </c>
      <c r="V13" s="14">
        <v>9012.4815000000017</v>
      </c>
      <c r="W13" s="14">
        <v>9228.4511700000003</v>
      </c>
      <c r="X13" s="14">
        <v>9228.4511700000003</v>
      </c>
      <c r="Y13" s="14">
        <v>9228.4511700000003</v>
      </c>
      <c r="Z13" s="14">
        <v>10809.06674</v>
      </c>
      <c r="AA13" s="14">
        <v>10881.71012</v>
      </c>
    </row>
    <row r="14" spans="1:27">
      <c r="A14" s="38" t="s">
        <v>95</v>
      </c>
      <c r="B14" s="38"/>
      <c r="C14" s="29">
        <f>SUM(C4:C11)</f>
        <v>56355.10998916626</v>
      </c>
      <c r="D14" s="29">
        <f t="shared" ref="D14:AA14" si="0">SUM(D4:D11)</f>
        <v>57804.909976959221</v>
      </c>
      <c r="E14" s="29">
        <f t="shared" si="0"/>
        <v>57541.955906959221</v>
      </c>
      <c r="F14" s="29">
        <f t="shared" si="0"/>
        <v>57732.680376959222</v>
      </c>
      <c r="G14" s="29">
        <f t="shared" si="0"/>
        <v>57732.680376959222</v>
      </c>
      <c r="H14" s="29">
        <f t="shared" si="0"/>
        <v>57784.096756959218</v>
      </c>
      <c r="I14" s="29">
        <f t="shared" si="0"/>
        <v>57841.085666959218</v>
      </c>
      <c r="J14" s="29">
        <f t="shared" si="0"/>
        <v>59566.69373695922</v>
      </c>
      <c r="K14" s="29">
        <f t="shared" si="0"/>
        <v>61291.806846959218</v>
      </c>
      <c r="L14" s="29">
        <f t="shared" si="0"/>
        <v>61058.173646959222</v>
      </c>
      <c r="M14" s="29">
        <f t="shared" si="0"/>
        <v>61058.173646959222</v>
      </c>
      <c r="N14" s="29">
        <f t="shared" si="0"/>
        <v>63801.534523659204</v>
      </c>
      <c r="O14" s="29">
        <f t="shared" si="0"/>
        <v>65296.694160959218</v>
      </c>
      <c r="P14" s="29">
        <f t="shared" si="0"/>
        <v>66060.756306959229</v>
      </c>
      <c r="Q14" s="29">
        <f t="shared" si="0"/>
        <v>66060.756306959229</v>
      </c>
      <c r="R14" s="29">
        <f t="shared" si="0"/>
        <v>75889.125391609836</v>
      </c>
      <c r="S14" s="29">
        <f t="shared" si="0"/>
        <v>76113.005447732343</v>
      </c>
      <c r="T14" s="29">
        <f t="shared" si="0"/>
        <v>76113.005447736679</v>
      </c>
      <c r="U14" s="29">
        <f t="shared" si="0"/>
        <v>75794.968582739457</v>
      </c>
      <c r="V14" s="29">
        <f t="shared" si="0"/>
        <v>78578.622532742607</v>
      </c>
      <c r="W14" s="29">
        <f t="shared" si="0"/>
        <v>79307.386562745538</v>
      </c>
      <c r="X14" s="29">
        <f t="shared" si="0"/>
        <v>79386.59686274844</v>
      </c>
      <c r="Y14" s="29">
        <f t="shared" si="0"/>
        <v>79541.74886275336</v>
      </c>
      <c r="Z14" s="29">
        <f t="shared" si="0"/>
        <v>86519.724409959221</v>
      </c>
      <c r="AA14" s="29">
        <f t="shared" si="0"/>
        <v>87359.638429959217</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1" t="s">
        <v>29</v>
      </c>
      <c r="B18" s="21" t="s">
        <v>36</v>
      </c>
      <c r="C18" s="14">
        <v>10160</v>
      </c>
      <c r="D18" s="14">
        <v>10160</v>
      </c>
      <c r="E18" s="14">
        <v>8160</v>
      </c>
      <c r="F18" s="14">
        <v>8160</v>
      </c>
      <c r="G18" s="14">
        <v>8160</v>
      </c>
      <c r="H18" s="14">
        <v>8160</v>
      </c>
      <c r="I18" s="14">
        <v>8160</v>
      </c>
      <c r="J18" s="14">
        <v>8160</v>
      </c>
      <c r="K18" s="14">
        <v>6840</v>
      </c>
      <c r="L18" s="14">
        <v>6840</v>
      </c>
      <c r="M18" s="14">
        <v>6840</v>
      </c>
      <c r="N18" s="14">
        <v>3960</v>
      </c>
      <c r="O18" s="14">
        <v>3960</v>
      </c>
      <c r="P18" s="14">
        <v>3960</v>
      </c>
      <c r="Q18" s="14">
        <v>3960</v>
      </c>
      <c r="R18" s="14">
        <v>1320</v>
      </c>
      <c r="S18" s="14">
        <v>1320</v>
      </c>
      <c r="T18" s="14">
        <v>1320</v>
      </c>
      <c r="U18" s="14">
        <v>1320</v>
      </c>
      <c r="V18" s="14">
        <v>1320</v>
      </c>
      <c r="W18" s="14">
        <v>1320</v>
      </c>
      <c r="X18" s="14">
        <v>1320</v>
      </c>
      <c r="Y18" s="14">
        <v>1320</v>
      </c>
      <c r="Z18" s="14">
        <v>0</v>
      </c>
      <c r="AA18" s="14">
        <v>0</v>
      </c>
    </row>
    <row r="19" spans="1:27" s="11" customFormat="1">
      <c r="A19" s="21" t="s">
        <v>29</v>
      </c>
      <c r="B19" s="21"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21" t="s">
        <v>29</v>
      </c>
      <c r="B20" s="21" t="s">
        <v>22</v>
      </c>
      <c r="C20" s="14">
        <v>605.89999389648403</v>
      </c>
      <c r="D20" s="14">
        <v>605.89999389648403</v>
      </c>
      <c r="E20" s="14">
        <v>605.89999389648403</v>
      </c>
      <c r="F20" s="14">
        <v>605.89999389648403</v>
      </c>
      <c r="G20" s="14">
        <v>605.89999389648403</v>
      </c>
      <c r="H20" s="14">
        <v>605.89999389648403</v>
      </c>
      <c r="I20" s="14">
        <v>605.89999389648403</v>
      </c>
      <c r="J20" s="14">
        <v>605.89999389648403</v>
      </c>
      <c r="K20" s="14">
        <v>605.89999389648403</v>
      </c>
      <c r="L20" s="14">
        <v>605.89999389648403</v>
      </c>
      <c r="M20" s="14">
        <v>605.89999389648403</v>
      </c>
      <c r="N20" s="14">
        <v>605.89999389648403</v>
      </c>
      <c r="O20" s="14">
        <v>605.89999389648403</v>
      </c>
      <c r="P20" s="14">
        <v>605.89999389648403</v>
      </c>
      <c r="Q20" s="14">
        <v>605.89999389648403</v>
      </c>
      <c r="R20" s="14">
        <v>605.89999389648403</v>
      </c>
      <c r="S20" s="14">
        <v>605.89999389648403</v>
      </c>
      <c r="T20" s="14">
        <v>605.89999389648403</v>
      </c>
      <c r="U20" s="14">
        <v>605.89999389648403</v>
      </c>
      <c r="V20" s="14">
        <v>605.89999389648403</v>
      </c>
      <c r="W20" s="14">
        <v>605.89999389648403</v>
      </c>
      <c r="X20" s="14">
        <v>605.89999389648403</v>
      </c>
      <c r="Y20" s="14">
        <v>605.89999389648403</v>
      </c>
      <c r="Z20" s="14">
        <v>2214.0320938964842</v>
      </c>
      <c r="AA20" s="14">
        <v>2214.0320938964842</v>
      </c>
    </row>
    <row r="21" spans="1:27" s="11" customFormat="1">
      <c r="A21" s="21" t="s">
        <v>29</v>
      </c>
      <c r="B21" s="21"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21" t="s">
        <v>29</v>
      </c>
      <c r="B22" s="21" t="s">
        <v>21</v>
      </c>
      <c r="C22" s="14">
        <v>1438</v>
      </c>
      <c r="D22" s="14">
        <v>1438</v>
      </c>
      <c r="E22" s="14">
        <v>1780.04593</v>
      </c>
      <c r="F22" s="14">
        <v>1887.3983800000001</v>
      </c>
      <c r="G22" s="14">
        <v>1887.3983800000001</v>
      </c>
      <c r="H22" s="14">
        <v>1887.3983800000001</v>
      </c>
      <c r="I22" s="14">
        <v>1887.3983800000001</v>
      </c>
      <c r="J22" s="14">
        <v>1887.3983800000001</v>
      </c>
      <c r="K22" s="14">
        <v>1887.3983800000001</v>
      </c>
      <c r="L22" s="14">
        <v>1887.3983800000001</v>
      </c>
      <c r="M22" s="14">
        <v>1887.3983800000001</v>
      </c>
      <c r="N22" s="14">
        <v>1887.3983800000001</v>
      </c>
      <c r="O22" s="14">
        <v>1887.3983800000001</v>
      </c>
      <c r="P22" s="14">
        <v>1887.3983800000001</v>
      </c>
      <c r="Q22" s="14">
        <v>1887.3983800000001</v>
      </c>
      <c r="R22" s="14">
        <v>3530.6091000000001</v>
      </c>
      <c r="S22" s="14">
        <v>3530.6091000000001</v>
      </c>
      <c r="T22" s="14">
        <v>3530.6091000000001</v>
      </c>
      <c r="U22" s="14">
        <v>3530.6091000000001</v>
      </c>
      <c r="V22" s="14">
        <v>3530.6091000000001</v>
      </c>
      <c r="W22" s="14">
        <v>3823.7860000000001</v>
      </c>
      <c r="X22" s="14">
        <v>3823.7860000000001</v>
      </c>
      <c r="Y22" s="14">
        <v>3823.7860000000001</v>
      </c>
      <c r="Z22" s="14">
        <v>4447.0131999999994</v>
      </c>
      <c r="AA22" s="14">
        <v>4447.0131999999994</v>
      </c>
    </row>
    <row r="23" spans="1:27" s="11" customFormat="1">
      <c r="A23" s="21" t="s">
        <v>29</v>
      </c>
      <c r="B23" s="21" t="s">
        <v>24</v>
      </c>
      <c r="C23" s="14">
        <v>2585</v>
      </c>
      <c r="D23" s="14">
        <v>2585</v>
      </c>
      <c r="E23" s="14">
        <v>2585</v>
      </c>
      <c r="F23" s="14">
        <v>2585</v>
      </c>
      <c r="G23" s="14">
        <v>2585</v>
      </c>
      <c r="H23" s="14">
        <v>2585</v>
      </c>
      <c r="I23" s="14">
        <v>2585</v>
      </c>
      <c r="J23" s="14">
        <v>2585</v>
      </c>
      <c r="K23" s="14">
        <v>2585</v>
      </c>
      <c r="L23" s="14">
        <v>2585</v>
      </c>
      <c r="M23" s="14">
        <v>2585</v>
      </c>
      <c r="N23" s="14">
        <v>2585</v>
      </c>
      <c r="O23" s="14">
        <v>2585</v>
      </c>
      <c r="P23" s="14">
        <v>2585</v>
      </c>
      <c r="Q23" s="14">
        <v>2585</v>
      </c>
      <c r="R23" s="14">
        <v>2585</v>
      </c>
      <c r="S23" s="14">
        <v>2585</v>
      </c>
      <c r="T23" s="14">
        <v>2585</v>
      </c>
      <c r="U23" s="14">
        <v>2585</v>
      </c>
      <c r="V23" s="14">
        <v>2585</v>
      </c>
      <c r="W23" s="14">
        <v>2585</v>
      </c>
      <c r="X23" s="14">
        <v>2585</v>
      </c>
      <c r="Y23" s="14">
        <v>2585</v>
      </c>
      <c r="Z23" s="14">
        <v>2585</v>
      </c>
      <c r="AA23" s="14">
        <v>2585</v>
      </c>
    </row>
    <row r="24" spans="1:27" s="11" customFormat="1">
      <c r="A24" s="21" t="s">
        <v>29</v>
      </c>
      <c r="B24" s="21" t="s">
        <v>25</v>
      </c>
      <c r="C24" s="14">
        <v>1960.7999992370594</v>
      </c>
      <c r="D24" s="14">
        <v>1960.7999992370594</v>
      </c>
      <c r="E24" s="14">
        <v>1960.7999992370594</v>
      </c>
      <c r="F24" s="14">
        <v>1960.7999992370594</v>
      </c>
      <c r="G24" s="14">
        <v>1960.7999992370594</v>
      </c>
      <c r="H24" s="14">
        <v>1960.7999992370594</v>
      </c>
      <c r="I24" s="14">
        <v>1960.7999992370594</v>
      </c>
      <c r="J24" s="14">
        <v>1960.7999992370594</v>
      </c>
      <c r="K24" s="14">
        <v>3101.6856992370595</v>
      </c>
      <c r="L24" s="14">
        <v>3101.6856992370595</v>
      </c>
      <c r="M24" s="14">
        <v>3101.6856992370595</v>
      </c>
      <c r="N24" s="14">
        <v>5765.8167259370493</v>
      </c>
      <c r="O24" s="14">
        <v>6694.8459432370582</v>
      </c>
      <c r="P24" s="14">
        <v>7458.9080892370584</v>
      </c>
      <c r="Q24" s="14">
        <v>7458.9080892370584</v>
      </c>
      <c r="R24" s="14">
        <v>9766.2377792370607</v>
      </c>
      <c r="S24" s="14">
        <v>9782.9681872370602</v>
      </c>
      <c r="T24" s="14">
        <v>9782.9681872370602</v>
      </c>
      <c r="U24" s="14">
        <v>9782.9681872370602</v>
      </c>
      <c r="V24" s="14">
        <v>12177.35458723706</v>
      </c>
      <c r="W24" s="14">
        <v>12228.573887237058</v>
      </c>
      <c r="X24" s="14">
        <v>12228.573887237058</v>
      </c>
      <c r="Y24" s="14">
        <v>12228.573887237058</v>
      </c>
      <c r="Z24" s="14">
        <v>12305.482427237059</v>
      </c>
      <c r="AA24" s="14">
        <v>12305.482427237059</v>
      </c>
    </row>
    <row r="25" spans="1:27" s="11" customFormat="1">
      <c r="A25" s="21" t="s">
        <v>29</v>
      </c>
      <c r="B25" s="21" t="s">
        <v>26</v>
      </c>
      <c r="C25" s="14">
        <v>2497.7000007629395</v>
      </c>
      <c r="D25" s="14">
        <v>2777.7000007629395</v>
      </c>
      <c r="E25" s="14">
        <v>2777.7000007629395</v>
      </c>
      <c r="F25" s="14">
        <v>2777.7000007629395</v>
      </c>
      <c r="G25" s="14">
        <v>2777.7000007629395</v>
      </c>
      <c r="H25" s="14">
        <v>2777.7000007629395</v>
      </c>
      <c r="I25" s="14">
        <v>2777.7000007629395</v>
      </c>
      <c r="J25" s="14">
        <v>2777.7000007629395</v>
      </c>
      <c r="K25" s="14">
        <v>3316.1691007629397</v>
      </c>
      <c r="L25" s="14">
        <v>3316.1691007629397</v>
      </c>
      <c r="M25" s="14">
        <v>3316.1691007629397</v>
      </c>
      <c r="N25" s="14">
        <v>5738.1702007629392</v>
      </c>
      <c r="O25" s="14">
        <v>6335.531600762939</v>
      </c>
      <c r="P25" s="14">
        <v>6335.531600762939</v>
      </c>
      <c r="Q25" s="14">
        <v>6335.531600762939</v>
      </c>
      <c r="R25" s="14">
        <v>11784.105104762939</v>
      </c>
      <c r="S25" s="14">
        <v>11861.42352050404</v>
      </c>
      <c r="T25" s="14">
        <v>11861.42352050778</v>
      </c>
      <c r="U25" s="14">
        <v>11861.423520509939</v>
      </c>
      <c r="V25" s="14">
        <v>11861.42352051249</v>
      </c>
      <c r="W25" s="14">
        <v>11861.42352051464</v>
      </c>
      <c r="X25" s="14">
        <v>11861.423520516641</v>
      </c>
      <c r="Y25" s="14">
        <v>11861.42352051954</v>
      </c>
      <c r="Z25" s="14">
        <v>14742.297290762939</v>
      </c>
      <c r="AA25" s="14">
        <v>14940.950290762939</v>
      </c>
    </row>
    <row r="26" spans="1:27" s="11" customFormat="1">
      <c r="A26" s="21" t="s">
        <v>29</v>
      </c>
      <c r="B26" s="21" t="s">
        <v>99</v>
      </c>
      <c r="C26" s="14">
        <v>0</v>
      </c>
      <c r="D26" s="14">
        <v>0</v>
      </c>
      <c r="E26" s="14">
        <v>0</v>
      </c>
      <c r="F26" s="14">
        <v>0</v>
      </c>
      <c r="G26" s="14">
        <v>0</v>
      </c>
      <c r="H26" s="14">
        <v>0</v>
      </c>
      <c r="I26" s="14">
        <v>0</v>
      </c>
      <c r="J26" s="14">
        <v>0</v>
      </c>
      <c r="K26" s="14">
        <v>0</v>
      </c>
      <c r="L26" s="14">
        <v>0</v>
      </c>
      <c r="M26" s="14">
        <v>0</v>
      </c>
      <c r="N26" s="14">
        <v>0</v>
      </c>
      <c r="O26" s="14">
        <v>118.61880499999999</v>
      </c>
      <c r="P26" s="14">
        <v>188.7902</v>
      </c>
      <c r="Q26" s="14">
        <v>188.7902</v>
      </c>
      <c r="R26" s="14">
        <v>666.83190000000002</v>
      </c>
      <c r="S26" s="14">
        <v>666.83190000000002</v>
      </c>
      <c r="T26" s="14">
        <v>666.83190000000002</v>
      </c>
      <c r="U26" s="14">
        <v>666.83190000000002</v>
      </c>
      <c r="V26" s="14">
        <v>666.83190000000002</v>
      </c>
      <c r="W26" s="14">
        <v>840.85913000000005</v>
      </c>
      <c r="X26" s="14">
        <v>840.85913000000005</v>
      </c>
      <c r="Y26" s="14">
        <v>840.85913000000005</v>
      </c>
      <c r="Z26" s="14">
        <v>840.85913000000005</v>
      </c>
      <c r="AA26" s="14">
        <v>840.85913000000005</v>
      </c>
    </row>
    <row r="27" spans="1:27" s="11" customFormat="1">
      <c r="A27" s="21" t="s">
        <v>29</v>
      </c>
      <c r="B27" s="21" t="s">
        <v>34</v>
      </c>
      <c r="C27" s="14">
        <v>240</v>
      </c>
      <c r="D27" s="14">
        <v>240</v>
      </c>
      <c r="E27" s="14">
        <v>240</v>
      </c>
      <c r="F27" s="14">
        <v>240</v>
      </c>
      <c r="G27" s="14">
        <v>240</v>
      </c>
      <c r="H27" s="14">
        <v>2240</v>
      </c>
      <c r="I27" s="14">
        <v>2240</v>
      </c>
      <c r="J27" s="14">
        <v>2240</v>
      </c>
      <c r="K27" s="14">
        <v>2548.67652</v>
      </c>
      <c r="L27" s="14">
        <v>2781.9312999999997</v>
      </c>
      <c r="M27" s="14">
        <v>2781.9312999999997</v>
      </c>
      <c r="N27" s="14">
        <v>3940.179979999999</v>
      </c>
      <c r="O27" s="14">
        <v>4380.9956700000002</v>
      </c>
      <c r="P27" s="14">
        <v>4380.9956700000002</v>
      </c>
      <c r="Q27" s="14">
        <v>4380.9956700000002</v>
      </c>
      <c r="R27" s="14">
        <v>5112.2557699999998</v>
      </c>
      <c r="S27" s="14">
        <v>5192.3552599999994</v>
      </c>
      <c r="T27" s="14">
        <v>5211.4849700000004</v>
      </c>
      <c r="U27" s="14">
        <v>5243.9970199999998</v>
      </c>
      <c r="V27" s="14">
        <v>5252.0726700000005</v>
      </c>
      <c r="W27" s="14">
        <v>5468.04234</v>
      </c>
      <c r="X27" s="14">
        <v>5468.04234</v>
      </c>
      <c r="Y27" s="14">
        <v>5468.04234</v>
      </c>
      <c r="Z27" s="14">
        <v>6903.4073799999996</v>
      </c>
      <c r="AA27" s="14">
        <v>6957.0788899999998</v>
      </c>
    </row>
    <row r="28" spans="1:27" s="11" customFormat="1">
      <c r="A28" s="38" t="s">
        <v>95</v>
      </c>
      <c r="B28" s="38"/>
      <c r="C28" s="29">
        <f>SUM(C18:C25)</f>
        <v>19247.399993896484</v>
      </c>
      <c r="D28" s="29">
        <f t="shared" ref="D28:AA28" si="1">SUM(D18:D25)</f>
        <v>19527.399993896484</v>
      </c>
      <c r="E28" s="29">
        <f t="shared" si="1"/>
        <v>17869.445923896485</v>
      </c>
      <c r="F28" s="29">
        <f t="shared" si="1"/>
        <v>17976.798373896483</v>
      </c>
      <c r="G28" s="29">
        <f t="shared" si="1"/>
        <v>17976.798373896483</v>
      </c>
      <c r="H28" s="29">
        <f t="shared" si="1"/>
        <v>17976.798373896483</v>
      </c>
      <c r="I28" s="29">
        <f t="shared" si="1"/>
        <v>17976.798373896483</v>
      </c>
      <c r="J28" s="29">
        <f t="shared" si="1"/>
        <v>17976.798373896483</v>
      </c>
      <c r="K28" s="29">
        <f t="shared" si="1"/>
        <v>18336.153173896484</v>
      </c>
      <c r="L28" s="29">
        <f t="shared" si="1"/>
        <v>18336.153173896484</v>
      </c>
      <c r="M28" s="29">
        <f t="shared" si="1"/>
        <v>18336.153173896484</v>
      </c>
      <c r="N28" s="29">
        <f t="shared" si="1"/>
        <v>20542.285300596472</v>
      </c>
      <c r="O28" s="29">
        <f t="shared" si="1"/>
        <v>22068.675917896482</v>
      </c>
      <c r="P28" s="29">
        <f t="shared" si="1"/>
        <v>22832.738063896482</v>
      </c>
      <c r="Q28" s="29">
        <f t="shared" si="1"/>
        <v>22832.738063896482</v>
      </c>
      <c r="R28" s="29">
        <f t="shared" si="1"/>
        <v>29591.851977896484</v>
      </c>
      <c r="S28" s="29">
        <f t="shared" si="1"/>
        <v>29685.900801637581</v>
      </c>
      <c r="T28" s="29">
        <f t="shared" si="1"/>
        <v>29685.900801641321</v>
      </c>
      <c r="U28" s="29">
        <f t="shared" si="1"/>
        <v>29685.900801643482</v>
      </c>
      <c r="V28" s="29">
        <f t="shared" si="1"/>
        <v>32080.287201646035</v>
      </c>
      <c r="W28" s="29">
        <f t="shared" si="1"/>
        <v>32424.683401648181</v>
      </c>
      <c r="X28" s="29">
        <f t="shared" si="1"/>
        <v>32424.683401650182</v>
      </c>
      <c r="Y28" s="29">
        <f t="shared" si="1"/>
        <v>32424.683401653081</v>
      </c>
      <c r="Z28" s="29">
        <f t="shared" si="1"/>
        <v>36293.825011896479</v>
      </c>
      <c r="AA28" s="29">
        <f t="shared" si="1"/>
        <v>36492.478011896485</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1" t="s">
        <v>30</v>
      </c>
      <c r="B32" s="21" t="s">
        <v>36</v>
      </c>
      <c r="C32" s="14">
        <v>8186</v>
      </c>
      <c r="D32" s="14">
        <v>8186</v>
      </c>
      <c r="E32" s="14">
        <v>8186</v>
      </c>
      <c r="F32" s="14">
        <v>8186</v>
      </c>
      <c r="G32" s="14">
        <v>8186</v>
      </c>
      <c r="H32" s="14">
        <v>8186</v>
      </c>
      <c r="I32" s="14">
        <v>8186</v>
      </c>
      <c r="J32" s="14">
        <v>8186</v>
      </c>
      <c r="K32" s="14">
        <v>8186</v>
      </c>
      <c r="L32" s="14">
        <v>6506</v>
      </c>
      <c r="M32" s="14">
        <v>6506</v>
      </c>
      <c r="N32" s="14">
        <v>6506</v>
      </c>
      <c r="O32" s="14">
        <v>6506</v>
      </c>
      <c r="P32" s="14">
        <v>6506</v>
      </c>
      <c r="Q32" s="14">
        <v>6506</v>
      </c>
      <c r="R32" s="14">
        <v>6506</v>
      </c>
      <c r="S32" s="14">
        <v>5106</v>
      </c>
      <c r="T32" s="14">
        <v>5106</v>
      </c>
      <c r="U32" s="14">
        <v>4406</v>
      </c>
      <c r="V32" s="14">
        <v>4406</v>
      </c>
      <c r="W32" s="14">
        <v>4406</v>
      </c>
      <c r="X32" s="14">
        <v>4406</v>
      </c>
      <c r="Y32" s="14">
        <v>4406</v>
      </c>
      <c r="Z32" s="14">
        <v>4406</v>
      </c>
      <c r="AA32" s="14">
        <v>4406</v>
      </c>
    </row>
    <row r="33" spans="1:27" s="11" customFormat="1">
      <c r="A33" s="21" t="s">
        <v>30</v>
      </c>
      <c r="B33" s="21"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21" t="s">
        <v>30</v>
      </c>
      <c r="B34" s="21" t="s">
        <v>22</v>
      </c>
      <c r="C34" s="14">
        <v>1595.5</v>
      </c>
      <c r="D34" s="14">
        <v>1595.5</v>
      </c>
      <c r="E34" s="14">
        <v>1595.5</v>
      </c>
      <c r="F34" s="14">
        <v>1595.5</v>
      </c>
      <c r="G34" s="14">
        <v>1595.5</v>
      </c>
      <c r="H34" s="14">
        <v>1595.5</v>
      </c>
      <c r="I34" s="14">
        <v>1595.5</v>
      </c>
      <c r="J34" s="14">
        <v>1595.5</v>
      </c>
      <c r="K34" s="14">
        <v>1595.5</v>
      </c>
      <c r="L34" s="14">
        <v>1595.5</v>
      </c>
      <c r="M34" s="14">
        <v>1595.5</v>
      </c>
      <c r="N34" s="14">
        <v>1595.5</v>
      </c>
      <c r="O34" s="14">
        <v>1595.5</v>
      </c>
      <c r="P34" s="14">
        <v>1595.5</v>
      </c>
      <c r="Q34" s="14">
        <v>1595.5</v>
      </c>
      <c r="R34" s="14">
        <v>1595.5</v>
      </c>
      <c r="S34" s="14">
        <v>1595.5</v>
      </c>
      <c r="T34" s="14">
        <v>1595.5</v>
      </c>
      <c r="U34" s="14">
        <v>1595.5</v>
      </c>
      <c r="V34" s="14">
        <v>1595.5</v>
      </c>
      <c r="W34" s="14">
        <v>1595.5</v>
      </c>
      <c r="X34" s="14">
        <v>1595.5</v>
      </c>
      <c r="Y34" s="14">
        <v>1595.5</v>
      </c>
      <c r="Z34" s="14">
        <v>1595.5</v>
      </c>
      <c r="AA34" s="14">
        <v>1595.5</v>
      </c>
    </row>
    <row r="35" spans="1:27" s="11" customFormat="1">
      <c r="A35" s="21" t="s">
        <v>30</v>
      </c>
      <c r="B35" s="21"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21" t="s">
        <v>30</v>
      </c>
      <c r="B36" s="21" t="s">
        <v>21</v>
      </c>
      <c r="C36" s="14">
        <v>1879.5</v>
      </c>
      <c r="D36" s="14">
        <v>1845.5</v>
      </c>
      <c r="E36" s="14">
        <v>1845.5</v>
      </c>
      <c r="F36" s="14">
        <v>1845.5</v>
      </c>
      <c r="G36" s="14">
        <v>1845.5</v>
      </c>
      <c r="H36" s="14">
        <v>1845.5</v>
      </c>
      <c r="I36" s="14">
        <v>1845.5</v>
      </c>
      <c r="J36" s="14">
        <v>1845.5</v>
      </c>
      <c r="K36" s="14">
        <v>1845.5</v>
      </c>
      <c r="L36" s="14">
        <v>1845.5</v>
      </c>
      <c r="M36" s="14">
        <v>1845.5</v>
      </c>
      <c r="N36" s="14">
        <v>1845.5</v>
      </c>
      <c r="O36" s="14">
        <v>1845.5</v>
      </c>
      <c r="P36" s="14">
        <v>1845.5</v>
      </c>
      <c r="Q36" s="14">
        <v>1845.5</v>
      </c>
      <c r="R36" s="14">
        <v>1845.5</v>
      </c>
      <c r="S36" s="14">
        <v>1845.5</v>
      </c>
      <c r="T36" s="14">
        <v>1845.5</v>
      </c>
      <c r="U36" s="14">
        <v>1845.5</v>
      </c>
      <c r="V36" s="14">
        <v>1845.5</v>
      </c>
      <c r="W36" s="14">
        <v>1845.5</v>
      </c>
      <c r="X36" s="14">
        <v>1845.5</v>
      </c>
      <c r="Y36" s="14">
        <v>1845.5</v>
      </c>
      <c r="Z36" s="14">
        <v>1986.2577799999999</v>
      </c>
      <c r="AA36" s="14">
        <v>1986.2577799999999</v>
      </c>
    </row>
    <row r="37" spans="1:27" s="11" customFormat="1">
      <c r="A37" s="21" t="s">
        <v>30</v>
      </c>
      <c r="B37" s="21" t="s">
        <v>24</v>
      </c>
      <c r="C37" s="14">
        <v>152.40000152587891</v>
      </c>
      <c r="D37" s="14">
        <v>152.40000152587891</v>
      </c>
      <c r="E37" s="14">
        <v>152.40000152587891</v>
      </c>
      <c r="F37" s="14">
        <v>152.40000152587891</v>
      </c>
      <c r="G37" s="14">
        <v>152.40000152587891</v>
      </c>
      <c r="H37" s="14">
        <v>152.40000152587891</v>
      </c>
      <c r="I37" s="14">
        <v>152.40000152587891</v>
      </c>
      <c r="J37" s="14">
        <v>152.40000152587891</v>
      </c>
      <c r="K37" s="14">
        <v>152.40000152587891</v>
      </c>
      <c r="L37" s="14">
        <v>152.40000152587891</v>
      </c>
      <c r="M37" s="14">
        <v>152.40000152587891</v>
      </c>
      <c r="N37" s="14">
        <v>152.40000152587891</v>
      </c>
      <c r="O37" s="14">
        <v>152.40000152587891</v>
      </c>
      <c r="P37" s="14">
        <v>152.40000152587891</v>
      </c>
      <c r="Q37" s="14">
        <v>152.40000152587891</v>
      </c>
      <c r="R37" s="14">
        <v>152.40000152587891</v>
      </c>
      <c r="S37" s="14">
        <v>152.40000152587891</v>
      </c>
      <c r="T37" s="14">
        <v>152.40000152587891</v>
      </c>
      <c r="U37" s="14">
        <v>152.40000152587891</v>
      </c>
      <c r="V37" s="14">
        <v>152.40000152587891</v>
      </c>
      <c r="W37" s="14">
        <v>152.40000152587891</v>
      </c>
      <c r="X37" s="14">
        <v>152.40000152587891</v>
      </c>
      <c r="Y37" s="14">
        <v>152.40000152587891</v>
      </c>
      <c r="Z37" s="14">
        <v>152.40000152587891</v>
      </c>
      <c r="AA37" s="14">
        <v>152.40000152587891</v>
      </c>
    </row>
    <row r="38" spans="1:27" s="11" customFormat="1">
      <c r="A38" s="21" t="s">
        <v>30</v>
      </c>
      <c r="B38" s="21" t="s">
        <v>25</v>
      </c>
      <c r="C38" s="14">
        <v>664</v>
      </c>
      <c r="D38" s="14">
        <v>664</v>
      </c>
      <c r="E38" s="14">
        <v>1674</v>
      </c>
      <c r="F38" s="14">
        <v>1674</v>
      </c>
      <c r="G38" s="14">
        <v>1674</v>
      </c>
      <c r="H38" s="14">
        <v>1674</v>
      </c>
      <c r="I38" s="14">
        <v>1674</v>
      </c>
      <c r="J38" s="14">
        <v>2246.2856999999999</v>
      </c>
      <c r="K38" s="14">
        <v>2665.7312000000002</v>
      </c>
      <c r="L38" s="14">
        <v>3657.6774999999998</v>
      </c>
      <c r="M38" s="14">
        <v>3657.6774999999998</v>
      </c>
      <c r="N38" s="14">
        <v>3657.6774999999998</v>
      </c>
      <c r="O38" s="14">
        <v>3657.6774999999998</v>
      </c>
      <c r="P38" s="14">
        <v>3657.6774999999998</v>
      </c>
      <c r="Q38" s="14">
        <v>3657.6774999999998</v>
      </c>
      <c r="R38" s="14">
        <v>3657.6774999999998</v>
      </c>
      <c r="S38" s="14">
        <v>4556.2907150000001</v>
      </c>
      <c r="T38" s="14">
        <v>4556.2907150000001</v>
      </c>
      <c r="U38" s="14">
        <v>4938.2538500000001</v>
      </c>
      <c r="V38" s="14">
        <v>5327.5213999999996</v>
      </c>
      <c r="W38" s="14">
        <v>5517.9177</v>
      </c>
      <c r="X38" s="14">
        <v>5597.1279999999997</v>
      </c>
      <c r="Y38" s="14">
        <v>5752.28</v>
      </c>
      <c r="Z38" s="14">
        <v>6288.6142</v>
      </c>
      <c r="AA38" s="14">
        <v>6288.6142</v>
      </c>
    </row>
    <row r="39" spans="1:27" s="11" customFormat="1">
      <c r="A39" s="21" t="s">
        <v>30</v>
      </c>
      <c r="B39" s="21" t="s">
        <v>26</v>
      </c>
      <c r="C39" s="14">
        <v>1764.5</v>
      </c>
      <c r="D39" s="14">
        <v>3116.5</v>
      </c>
      <c r="E39" s="14">
        <v>3501.5</v>
      </c>
      <c r="F39" s="14">
        <v>3501.5</v>
      </c>
      <c r="G39" s="14">
        <v>3501.5</v>
      </c>
      <c r="H39" s="14">
        <v>3501.5</v>
      </c>
      <c r="I39" s="14">
        <v>3501.5</v>
      </c>
      <c r="J39" s="14">
        <v>3501.5</v>
      </c>
      <c r="K39" s="14">
        <v>3501.5</v>
      </c>
      <c r="L39" s="14">
        <v>3501.5</v>
      </c>
      <c r="M39" s="14">
        <v>3501.5</v>
      </c>
      <c r="N39" s="14">
        <v>3501.5</v>
      </c>
      <c r="O39" s="14">
        <v>3501.5</v>
      </c>
      <c r="P39" s="14">
        <v>3501.5</v>
      </c>
      <c r="Q39" s="14">
        <v>3501.5</v>
      </c>
      <c r="R39" s="14">
        <v>3501.5</v>
      </c>
      <c r="S39" s="14">
        <v>3501.5</v>
      </c>
      <c r="T39" s="14">
        <v>3501.5</v>
      </c>
      <c r="U39" s="14">
        <v>3501.5</v>
      </c>
      <c r="V39" s="14">
        <v>3501.5</v>
      </c>
      <c r="W39" s="14">
        <v>3501.5</v>
      </c>
      <c r="X39" s="14">
        <v>3501.5</v>
      </c>
      <c r="Y39" s="14">
        <v>3501.5</v>
      </c>
      <c r="Z39" s="14">
        <v>3501.5</v>
      </c>
      <c r="AA39" s="14">
        <v>3501.5</v>
      </c>
    </row>
    <row r="40" spans="1:27" s="11" customFormat="1">
      <c r="A40" s="21" t="s">
        <v>30</v>
      </c>
      <c r="B40" s="21" t="s">
        <v>99</v>
      </c>
      <c r="C40" s="14">
        <v>2</v>
      </c>
      <c r="D40" s="14">
        <v>2</v>
      </c>
      <c r="E40" s="14">
        <v>2</v>
      </c>
      <c r="F40" s="14">
        <v>2</v>
      </c>
      <c r="G40" s="14">
        <v>2</v>
      </c>
      <c r="H40" s="14">
        <v>2</v>
      </c>
      <c r="I40" s="14">
        <v>2</v>
      </c>
      <c r="J40" s="14">
        <v>2</v>
      </c>
      <c r="K40" s="14">
        <v>2</v>
      </c>
      <c r="L40" s="14">
        <v>2</v>
      </c>
      <c r="M40" s="14">
        <v>2</v>
      </c>
      <c r="N40" s="14">
        <v>2</v>
      </c>
      <c r="O40" s="14">
        <v>2</v>
      </c>
      <c r="P40" s="14">
        <v>2</v>
      </c>
      <c r="Q40" s="14">
        <v>2</v>
      </c>
      <c r="R40" s="14">
        <v>2</v>
      </c>
      <c r="S40" s="14">
        <v>2</v>
      </c>
      <c r="T40" s="14">
        <v>2</v>
      </c>
      <c r="U40" s="14">
        <v>2</v>
      </c>
      <c r="V40" s="14">
        <v>2.0003258183099999</v>
      </c>
      <c r="W40" s="14">
        <v>2.00032421999</v>
      </c>
      <c r="X40" s="14">
        <v>2.00032133313</v>
      </c>
      <c r="Y40" s="14">
        <v>2.0003212778649999</v>
      </c>
      <c r="Z40" s="14">
        <v>2.0003212991799999</v>
      </c>
      <c r="AA40" s="14">
        <v>2.0002093673700001</v>
      </c>
    </row>
    <row r="41" spans="1:27" s="11" customFormat="1">
      <c r="A41" s="21" t="s">
        <v>30</v>
      </c>
      <c r="B41" s="21" t="s">
        <v>34</v>
      </c>
      <c r="C41" s="14">
        <v>570</v>
      </c>
      <c r="D41" s="14">
        <v>570</v>
      </c>
      <c r="E41" s="14">
        <v>570</v>
      </c>
      <c r="F41" s="14">
        <v>570</v>
      </c>
      <c r="G41" s="14">
        <v>570</v>
      </c>
      <c r="H41" s="14">
        <v>570</v>
      </c>
      <c r="I41" s="14">
        <v>570</v>
      </c>
      <c r="J41" s="14">
        <v>570</v>
      </c>
      <c r="K41" s="14">
        <v>570</v>
      </c>
      <c r="L41" s="14">
        <v>748.53367475765003</v>
      </c>
      <c r="M41" s="14">
        <v>748.53367475792004</v>
      </c>
      <c r="N41" s="14">
        <v>748.53367476056997</v>
      </c>
      <c r="O41" s="14">
        <v>779.86333477578</v>
      </c>
      <c r="P41" s="14">
        <v>779.86333477968003</v>
      </c>
      <c r="Q41" s="14">
        <v>994.711523429419</v>
      </c>
      <c r="R41" s="14">
        <v>1285.5073003267298</v>
      </c>
      <c r="S41" s="14">
        <v>2054.8029000000001</v>
      </c>
      <c r="T41" s="14">
        <v>2122.0236</v>
      </c>
      <c r="U41" s="14">
        <v>2304.9450699999998</v>
      </c>
      <c r="V41" s="14">
        <v>2370</v>
      </c>
      <c r="W41" s="14">
        <v>2370</v>
      </c>
      <c r="X41" s="14">
        <v>2370</v>
      </c>
      <c r="Y41" s="14">
        <v>2370</v>
      </c>
      <c r="Z41" s="14">
        <v>2370</v>
      </c>
      <c r="AA41" s="14">
        <v>2370</v>
      </c>
    </row>
    <row r="42" spans="1:27" s="11" customFormat="1">
      <c r="A42" s="38" t="s">
        <v>95</v>
      </c>
      <c r="B42" s="38"/>
      <c r="C42" s="29">
        <f>SUM(C32:C39)</f>
        <v>14241.900001525879</v>
      </c>
      <c r="D42" s="29">
        <f t="shared" ref="D42:AA42" si="2">SUM(D32:D39)</f>
        <v>15559.900001525879</v>
      </c>
      <c r="E42" s="29">
        <f t="shared" si="2"/>
        <v>16954.900001525879</v>
      </c>
      <c r="F42" s="29">
        <f t="shared" si="2"/>
        <v>16954.900001525879</v>
      </c>
      <c r="G42" s="29">
        <f t="shared" si="2"/>
        <v>16954.900001525879</v>
      </c>
      <c r="H42" s="29">
        <f t="shared" si="2"/>
        <v>16954.900001525879</v>
      </c>
      <c r="I42" s="29">
        <f t="shared" si="2"/>
        <v>16954.900001525879</v>
      </c>
      <c r="J42" s="29">
        <f t="shared" si="2"/>
        <v>17527.185701525879</v>
      </c>
      <c r="K42" s="29">
        <f t="shared" si="2"/>
        <v>17946.631201525881</v>
      </c>
      <c r="L42" s="29">
        <f t="shared" si="2"/>
        <v>17258.577501525877</v>
      </c>
      <c r="M42" s="29">
        <f t="shared" si="2"/>
        <v>17258.577501525877</v>
      </c>
      <c r="N42" s="29">
        <f t="shared" si="2"/>
        <v>17258.577501525877</v>
      </c>
      <c r="O42" s="29">
        <f t="shared" si="2"/>
        <v>17258.577501525877</v>
      </c>
      <c r="P42" s="29">
        <f t="shared" si="2"/>
        <v>17258.577501525877</v>
      </c>
      <c r="Q42" s="29">
        <f t="shared" si="2"/>
        <v>17258.577501525877</v>
      </c>
      <c r="R42" s="29">
        <f t="shared" si="2"/>
        <v>17258.577501525877</v>
      </c>
      <c r="S42" s="29">
        <f t="shared" si="2"/>
        <v>16757.190716525878</v>
      </c>
      <c r="T42" s="29">
        <f t="shared" si="2"/>
        <v>16757.190716525878</v>
      </c>
      <c r="U42" s="29">
        <f t="shared" si="2"/>
        <v>16439.15385152588</v>
      </c>
      <c r="V42" s="29">
        <f t="shared" si="2"/>
        <v>16828.421401525877</v>
      </c>
      <c r="W42" s="29">
        <f t="shared" si="2"/>
        <v>17018.817701525877</v>
      </c>
      <c r="X42" s="29">
        <f t="shared" si="2"/>
        <v>17098.02800152588</v>
      </c>
      <c r="Y42" s="29">
        <f t="shared" si="2"/>
        <v>17253.180001525878</v>
      </c>
      <c r="Z42" s="29">
        <f t="shared" si="2"/>
        <v>17930.271981525879</v>
      </c>
      <c r="AA42" s="29">
        <f t="shared" si="2"/>
        <v>17930.271981525879</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1" t="s">
        <v>33</v>
      </c>
      <c r="B46" s="21"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21" t="s">
        <v>33</v>
      </c>
      <c r="B47" s="21" t="s">
        <v>38</v>
      </c>
      <c r="C47" s="14">
        <v>4660</v>
      </c>
      <c r="D47" s="14">
        <v>4660</v>
      </c>
      <c r="E47" s="14">
        <v>4660</v>
      </c>
      <c r="F47" s="14">
        <v>4660</v>
      </c>
      <c r="G47" s="14">
        <v>4660</v>
      </c>
      <c r="H47" s="14">
        <v>4660</v>
      </c>
      <c r="I47" s="14">
        <v>4660</v>
      </c>
      <c r="J47" s="14">
        <v>4660</v>
      </c>
      <c r="K47" s="14">
        <v>4660</v>
      </c>
      <c r="L47" s="14">
        <v>4660</v>
      </c>
      <c r="M47" s="14">
        <v>4660</v>
      </c>
      <c r="N47" s="14">
        <v>4660</v>
      </c>
      <c r="O47" s="14">
        <v>3210</v>
      </c>
      <c r="P47" s="14">
        <v>3210</v>
      </c>
      <c r="Q47" s="14">
        <v>3210</v>
      </c>
      <c r="R47" s="14">
        <v>3210</v>
      </c>
      <c r="S47" s="14">
        <v>3210</v>
      </c>
      <c r="T47" s="14">
        <v>3210</v>
      </c>
      <c r="U47" s="14">
        <v>3210</v>
      </c>
      <c r="V47" s="14">
        <v>3210</v>
      </c>
      <c r="W47" s="14">
        <v>3210</v>
      </c>
      <c r="X47" s="14">
        <v>3210</v>
      </c>
      <c r="Y47" s="14">
        <v>3210</v>
      </c>
      <c r="Z47" s="14">
        <v>3210</v>
      </c>
      <c r="AA47" s="14">
        <v>3210</v>
      </c>
    </row>
    <row r="48" spans="1:27" s="11" customFormat="1">
      <c r="A48" s="21" t="s">
        <v>33</v>
      </c>
      <c r="B48" s="21" t="s">
        <v>22</v>
      </c>
      <c r="C48" s="14">
        <v>0</v>
      </c>
      <c r="D48" s="14">
        <v>0</v>
      </c>
      <c r="E48" s="14">
        <v>0</v>
      </c>
      <c r="F48" s="14">
        <v>0</v>
      </c>
      <c r="G48" s="14">
        <v>0</v>
      </c>
      <c r="H48" s="14">
        <v>0</v>
      </c>
      <c r="I48" s="14">
        <v>0</v>
      </c>
      <c r="J48" s="14">
        <v>0</v>
      </c>
      <c r="K48" s="14">
        <v>0</v>
      </c>
      <c r="L48" s="14">
        <v>0</v>
      </c>
      <c r="M48" s="14">
        <v>0</v>
      </c>
      <c r="N48" s="14">
        <v>0</v>
      </c>
      <c r="O48" s="14">
        <v>0</v>
      </c>
      <c r="P48" s="14">
        <v>0</v>
      </c>
      <c r="Q48" s="14">
        <v>0</v>
      </c>
      <c r="R48" s="14">
        <v>0</v>
      </c>
      <c r="S48" s="14">
        <v>0</v>
      </c>
      <c r="T48" s="14">
        <v>0</v>
      </c>
      <c r="U48" s="14">
        <v>0</v>
      </c>
      <c r="V48" s="14">
        <v>0</v>
      </c>
      <c r="W48" s="14">
        <v>0</v>
      </c>
      <c r="X48" s="14">
        <v>0</v>
      </c>
      <c r="Y48" s="14">
        <v>0</v>
      </c>
      <c r="Z48" s="14">
        <v>0</v>
      </c>
      <c r="AA48" s="14">
        <v>0</v>
      </c>
    </row>
    <row r="49" spans="1:27" s="11" customFormat="1">
      <c r="A49" s="21" t="s">
        <v>33</v>
      </c>
      <c r="B49" s="21" t="s">
        <v>23</v>
      </c>
      <c r="C49" s="14">
        <v>510</v>
      </c>
      <c r="D49" s="14">
        <v>510</v>
      </c>
      <c r="E49" s="14">
        <v>510</v>
      </c>
      <c r="F49" s="14">
        <v>510</v>
      </c>
      <c r="G49" s="14">
        <v>510</v>
      </c>
      <c r="H49" s="14">
        <v>510</v>
      </c>
      <c r="I49" s="14">
        <v>510</v>
      </c>
      <c r="J49" s="14">
        <v>510</v>
      </c>
      <c r="K49" s="14">
        <v>510</v>
      </c>
      <c r="L49" s="14">
        <v>510</v>
      </c>
      <c r="M49" s="14">
        <v>510</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21" t="s">
        <v>33</v>
      </c>
      <c r="B50" s="21" t="s">
        <v>21</v>
      </c>
      <c r="C50" s="14">
        <v>1872</v>
      </c>
      <c r="D50" s="14">
        <v>1872</v>
      </c>
      <c r="E50" s="14">
        <v>1872</v>
      </c>
      <c r="F50" s="14">
        <v>1872</v>
      </c>
      <c r="G50" s="14">
        <v>1872</v>
      </c>
      <c r="H50" s="14">
        <v>1872</v>
      </c>
      <c r="I50" s="14">
        <v>1872</v>
      </c>
      <c r="J50" s="14">
        <v>1872</v>
      </c>
      <c r="K50" s="14">
        <v>1872</v>
      </c>
      <c r="L50" s="14">
        <v>1872</v>
      </c>
      <c r="M50" s="14">
        <v>1872</v>
      </c>
      <c r="N50" s="14">
        <v>1872</v>
      </c>
      <c r="O50" s="14">
        <v>1872</v>
      </c>
      <c r="P50" s="14">
        <v>1872</v>
      </c>
      <c r="Q50" s="14">
        <v>1872</v>
      </c>
      <c r="R50" s="14">
        <v>1872</v>
      </c>
      <c r="S50" s="14">
        <v>1872</v>
      </c>
      <c r="T50" s="14">
        <v>1872</v>
      </c>
      <c r="U50" s="14">
        <v>1872</v>
      </c>
      <c r="V50" s="14">
        <v>1872</v>
      </c>
      <c r="W50" s="14">
        <v>1872</v>
      </c>
      <c r="X50" s="14">
        <v>1872</v>
      </c>
      <c r="Y50" s="14">
        <v>1872</v>
      </c>
      <c r="Z50" s="14">
        <v>1872</v>
      </c>
      <c r="AA50" s="14">
        <v>1872</v>
      </c>
    </row>
    <row r="51" spans="1:27" s="11" customFormat="1">
      <c r="A51" s="21" t="s">
        <v>33</v>
      </c>
      <c r="B51" s="21" t="s">
        <v>24</v>
      </c>
      <c r="C51" s="14">
        <v>2211</v>
      </c>
      <c r="D51" s="14">
        <v>2211</v>
      </c>
      <c r="E51" s="14">
        <v>2211</v>
      </c>
      <c r="F51" s="14">
        <v>2211</v>
      </c>
      <c r="G51" s="14">
        <v>2211</v>
      </c>
      <c r="H51" s="14">
        <v>2211</v>
      </c>
      <c r="I51" s="14">
        <v>2211</v>
      </c>
      <c r="J51" s="14">
        <v>2211</v>
      </c>
      <c r="K51" s="14">
        <v>2211</v>
      </c>
      <c r="L51" s="14">
        <v>2211</v>
      </c>
      <c r="M51" s="14">
        <v>2211</v>
      </c>
      <c r="N51" s="14">
        <v>2211</v>
      </c>
      <c r="O51" s="14">
        <v>2211</v>
      </c>
      <c r="P51" s="14">
        <v>2211</v>
      </c>
      <c r="Q51" s="14">
        <v>2211</v>
      </c>
      <c r="R51" s="14">
        <v>2211</v>
      </c>
      <c r="S51" s="14">
        <v>2211</v>
      </c>
      <c r="T51" s="14">
        <v>2211</v>
      </c>
      <c r="U51" s="14">
        <v>2211</v>
      </c>
      <c r="V51" s="14">
        <v>2211</v>
      </c>
      <c r="W51" s="14">
        <v>2211</v>
      </c>
      <c r="X51" s="14">
        <v>2211</v>
      </c>
      <c r="Y51" s="14">
        <v>2211</v>
      </c>
      <c r="Z51" s="14">
        <v>2211</v>
      </c>
      <c r="AA51" s="14">
        <v>2211</v>
      </c>
    </row>
    <row r="52" spans="1:27" s="11" customFormat="1">
      <c r="A52" s="21" t="s">
        <v>33</v>
      </c>
      <c r="B52" s="21" t="s">
        <v>25</v>
      </c>
      <c r="C52" s="14">
        <v>3739.3499870300293</v>
      </c>
      <c r="D52" s="14">
        <v>4071.1499748229971</v>
      </c>
      <c r="E52" s="14">
        <v>4071.1499748229971</v>
      </c>
      <c r="F52" s="14">
        <v>4071.1499748229971</v>
      </c>
      <c r="G52" s="14">
        <v>4071.1499748229971</v>
      </c>
      <c r="H52" s="14">
        <v>4071.1499748229971</v>
      </c>
      <c r="I52" s="14">
        <v>4071.1499748229971</v>
      </c>
      <c r="J52" s="14">
        <v>4071.1499748229971</v>
      </c>
      <c r="K52" s="14">
        <v>4071.1499748229971</v>
      </c>
      <c r="L52" s="14">
        <v>4071.1499748229971</v>
      </c>
      <c r="M52" s="14">
        <v>4071.1499748229971</v>
      </c>
      <c r="N52" s="14">
        <v>4071.1499748229971</v>
      </c>
      <c r="O52" s="14">
        <v>5290.8821748229966</v>
      </c>
      <c r="P52" s="14">
        <v>5290.8821748229966</v>
      </c>
      <c r="Q52" s="14">
        <v>5290.8821748229966</v>
      </c>
      <c r="R52" s="14">
        <v>7010.5521148868875</v>
      </c>
      <c r="S52" s="14">
        <v>7540.5519922669973</v>
      </c>
      <c r="T52" s="14">
        <v>7540.5519922671974</v>
      </c>
      <c r="U52" s="14">
        <v>7540.5519922674976</v>
      </c>
      <c r="V52" s="14">
        <v>7540.5519922676976</v>
      </c>
      <c r="W52" s="14">
        <v>7540.5519922679978</v>
      </c>
      <c r="X52" s="14">
        <v>7540.551992268398</v>
      </c>
      <c r="Y52" s="14">
        <v>7540.5519922692974</v>
      </c>
      <c r="Z52" s="14">
        <v>9279.9438748229986</v>
      </c>
      <c r="AA52" s="14">
        <v>9834.5499748229977</v>
      </c>
    </row>
    <row r="53" spans="1:27" s="11" customFormat="1">
      <c r="A53" s="21" t="s">
        <v>33</v>
      </c>
      <c r="B53" s="21" t="s">
        <v>26</v>
      </c>
      <c r="C53" s="14">
        <v>929.27000045776367</v>
      </c>
      <c r="D53" s="14">
        <v>929.27000045776367</v>
      </c>
      <c r="E53" s="14">
        <v>929.27000045776367</v>
      </c>
      <c r="F53" s="14">
        <v>1012.6420204577636</v>
      </c>
      <c r="G53" s="14">
        <v>1012.6420204577636</v>
      </c>
      <c r="H53" s="14">
        <v>1064.0584004577636</v>
      </c>
      <c r="I53" s="14">
        <v>1121.0473104577636</v>
      </c>
      <c r="J53" s="14">
        <v>2264.3697004577634</v>
      </c>
      <c r="K53" s="14">
        <v>2278.9927004577639</v>
      </c>
      <c r="L53" s="14">
        <v>2733.4132004577637</v>
      </c>
      <c r="M53" s="14">
        <v>2733.4132004577637</v>
      </c>
      <c r="N53" s="14">
        <v>2733.4132004577637</v>
      </c>
      <c r="O53" s="14">
        <v>2733.4132004577637</v>
      </c>
      <c r="P53" s="14">
        <v>2733.4132004577637</v>
      </c>
      <c r="Q53" s="14">
        <v>2733.4132004577637</v>
      </c>
      <c r="R53" s="14">
        <v>2779.2700004577637</v>
      </c>
      <c r="S53" s="14">
        <v>2779.2700004577637</v>
      </c>
      <c r="T53" s="14">
        <v>2779.2700004577637</v>
      </c>
      <c r="U53" s="14">
        <v>2779.2700004577637</v>
      </c>
      <c r="V53" s="14">
        <v>2779.2700004577637</v>
      </c>
      <c r="W53" s="14">
        <v>2779.2700004577637</v>
      </c>
      <c r="X53" s="14">
        <v>2779.2700004577637</v>
      </c>
      <c r="Y53" s="14">
        <v>2779.2700004577637</v>
      </c>
      <c r="Z53" s="14">
        <v>2779.2700004577637</v>
      </c>
      <c r="AA53" s="14">
        <v>2779.2700004577637</v>
      </c>
    </row>
    <row r="54" spans="1:27" s="11" customFormat="1">
      <c r="A54" s="21" t="s">
        <v>33</v>
      </c>
      <c r="B54" s="21" t="s">
        <v>99</v>
      </c>
      <c r="C54" s="14">
        <v>75</v>
      </c>
      <c r="D54" s="14">
        <v>75</v>
      </c>
      <c r="E54" s="14">
        <v>75</v>
      </c>
      <c r="F54" s="14">
        <v>75</v>
      </c>
      <c r="G54" s="14">
        <v>75</v>
      </c>
      <c r="H54" s="14">
        <v>75</v>
      </c>
      <c r="I54" s="14">
        <v>75</v>
      </c>
      <c r="J54" s="14">
        <v>75</v>
      </c>
      <c r="K54" s="14">
        <v>75</v>
      </c>
      <c r="L54" s="14">
        <v>75</v>
      </c>
      <c r="M54" s="14">
        <v>75</v>
      </c>
      <c r="N54" s="14">
        <v>75</v>
      </c>
      <c r="O54" s="14">
        <v>75</v>
      </c>
      <c r="P54" s="14">
        <v>75</v>
      </c>
      <c r="Q54" s="14">
        <v>75</v>
      </c>
      <c r="R54" s="14">
        <v>75</v>
      </c>
      <c r="S54" s="14">
        <v>75</v>
      </c>
      <c r="T54" s="14">
        <v>75</v>
      </c>
      <c r="U54" s="14">
        <v>75</v>
      </c>
      <c r="V54" s="14">
        <v>75</v>
      </c>
      <c r="W54" s="14">
        <v>75</v>
      </c>
      <c r="X54" s="14">
        <v>75</v>
      </c>
      <c r="Y54" s="14">
        <v>91.912407000000002</v>
      </c>
      <c r="Z54" s="14">
        <v>91.912405000000007</v>
      </c>
      <c r="AA54" s="14">
        <v>91.912401000000003</v>
      </c>
    </row>
    <row r="55" spans="1:27" s="11" customFormat="1">
      <c r="A55" s="21" t="s">
        <v>33</v>
      </c>
      <c r="B55" s="21" t="s">
        <v>34</v>
      </c>
      <c r="C55" s="14">
        <v>0</v>
      </c>
      <c r="D55" s="14">
        <v>0</v>
      </c>
      <c r="E55" s="14">
        <v>0</v>
      </c>
      <c r="F55" s="14">
        <v>0</v>
      </c>
      <c r="G55" s="14">
        <v>0</v>
      </c>
      <c r="H55" s="14">
        <v>0</v>
      </c>
      <c r="I55" s="14">
        <v>0</v>
      </c>
      <c r="J55" s="14">
        <v>0</v>
      </c>
      <c r="K55" s="14">
        <v>0</v>
      </c>
      <c r="L55" s="14">
        <v>0</v>
      </c>
      <c r="M55" s="14">
        <v>0</v>
      </c>
      <c r="N55" s="14">
        <v>1.5456614000000001E-4</v>
      </c>
      <c r="O55" s="14">
        <v>215.13477999999901</v>
      </c>
      <c r="P55" s="14">
        <v>215.13477999999901</v>
      </c>
      <c r="Q55" s="14">
        <v>215.13477999999901</v>
      </c>
      <c r="R55" s="14">
        <v>1200</v>
      </c>
      <c r="S55" s="14">
        <v>1200</v>
      </c>
      <c r="T55" s="14">
        <v>1200</v>
      </c>
      <c r="U55" s="14">
        <v>1200</v>
      </c>
      <c r="V55" s="14">
        <v>1200</v>
      </c>
      <c r="W55" s="14">
        <v>1200</v>
      </c>
      <c r="X55" s="14">
        <v>1200</v>
      </c>
      <c r="Y55" s="14">
        <v>1200</v>
      </c>
      <c r="Z55" s="14">
        <v>1200</v>
      </c>
      <c r="AA55" s="14">
        <v>1200</v>
      </c>
    </row>
    <row r="56" spans="1:27" s="11" customFormat="1">
      <c r="A56" s="38" t="s">
        <v>95</v>
      </c>
      <c r="B56" s="38"/>
      <c r="C56" s="29">
        <f>SUM(C46:C53)</f>
        <v>13921.619987487793</v>
      </c>
      <c r="D56" s="29">
        <f t="shared" ref="D56:AA56" si="3">SUM(D46:D53)</f>
        <v>14253.419975280762</v>
      </c>
      <c r="E56" s="29">
        <f t="shared" si="3"/>
        <v>14253.419975280762</v>
      </c>
      <c r="F56" s="29">
        <f t="shared" si="3"/>
        <v>14336.791995280762</v>
      </c>
      <c r="G56" s="29">
        <f t="shared" si="3"/>
        <v>14336.791995280762</v>
      </c>
      <c r="H56" s="29">
        <f t="shared" si="3"/>
        <v>14388.208375280761</v>
      </c>
      <c r="I56" s="29">
        <f t="shared" si="3"/>
        <v>14445.197285280761</v>
      </c>
      <c r="J56" s="29">
        <f t="shared" si="3"/>
        <v>15588.519675280761</v>
      </c>
      <c r="K56" s="29">
        <f t="shared" si="3"/>
        <v>15603.142675280762</v>
      </c>
      <c r="L56" s="29">
        <f t="shared" si="3"/>
        <v>16057.563175280762</v>
      </c>
      <c r="M56" s="29">
        <f t="shared" si="3"/>
        <v>16057.563175280762</v>
      </c>
      <c r="N56" s="29">
        <f t="shared" si="3"/>
        <v>15547.563175280762</v>
      </c>
      <c r="O56" s="29">
        <f t="shared" si="3"/>
        <v>15317.295375280761</v>
      </c>
      <c r="P56" s="29">
        <f t="shared" si="3"/>
        <v>15317.295375280761</v>
      </c>
      <c r="Q56" s="29">
        <f t="shared" si="3"/>
        <v>15317.295375280761</v>
      </c>
      <c r="R56" s="29">
        <f t="shared" si="3"/>
        <v>17082.82211534465</v>
      </c>
      <c r="S56" s="29">
        <f t="shared" si="3"/>
        <v>17612.821992724763</v>
      </c>
      <c r="T56" s="29">
        <f t="shared" si="3"/>
        <v>17612.821992724959</v>
      </c>
      <c r="U56" s="29">
        <f t="shared" si="3"/>
        <v>17612.821992725261</v>
      </c>
      <c r="V56" s="29">
        <f t="shared" si="3"/>
        <v>17612.821992725461</v>
      </c>
      <c r="W56" s="29">
        <f t="shared" si="3"/>
        <v>17612.82199272576</v>
      </c>
      <c r="X56" s="29">
        <f t="shared" si="3"/>
        <v>17612.82199272616</v>
      </c>
      <c r="Y56" s="29">
        <f t="shared" si="3"/>
        <v>17612.821992727062</v>
      </c>
      <c r="Z56" s="29">
        <f t="shared" si="3"/>
        <v>19352.213875280762</v>
      </c>
      <c r="AA56" s="29">
        <f t="shared" si="3"/>
        <v>19906.819975280763</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1" t="s">
        <v>31</v>
      </c>
      <c r="B60" s="21"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21" t="s">
        <v>31</v>
      </c>
      <c r="B61" s="21"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21" t="s">
        <v>31</v>
      </c>
      <c r="B62" s="21" t="s">
        <v>22</v>
      </c>
      <c r="C62" s="14">
        <v>709</v>
      </c>
      <c r="D62" s="14">
        <v>709</v>
      </c>
      <c r="E62" s="14">
        <v>709</v>
      </c>
      <c r="F62" s="14">
        <v>709</v>
      </c>
      <c r="G62" s="14">
        <v>709</v>
      </c>
      <c r="H62" s="14">
        <v>709</v>
      </c>
      <c r="I62" s="14">
        <v>709</v>
      </c>
      <c r="J62" s="14">
        <v>709</v>
      </c>
      <c r="K62" s="14">
        <v>709</v>
      </c>
      <c r="L62" s="14">
        <v>709</v>
      </c>
      <c r="M62" s="14">
        <v>709</v>
      </c>
      <c r="N62" s="14">
        <v>709</v>
      </c>
      <c r="O62" s="14">
        <v>709</v>
      </c>
      <c r="P62" s="14">
        <v>709</v>
      </c>
      <c r="Q62" s="14">
        <v>709</v>
      </c>
      <c r="R62" s="14">
        <v>709</v>
      </c>
      <c r="S62" s="14">
        <v>709</v>
      </c>
      <c r="T62" s="14">
        <v>709</v>
      </c>
      <c r="U62" s="14">
        <v>709</v>
      </c>
      <c r="V62" s="14">
        <v>709</v>
      </c>
      <c r="W62" s="14">
        <v>709</v>
      </c>
      <c r="X62" s="14">
        <v>709</v>
      </c>
      <c r="Y62" s="14">
        <v>709</v>
      </c>
      <c r="Z62" s="14">
        <v>709</v>
      </c>
      <c r="AA62" s="14">
        <v>709</v>
      </c>
    </row>
    <row r="63" spans="1:27" s="11" customFormat="1">
      <c r="A63" s="21" t="s">
        <v>31</v>
      </c>
      <c r="B63" s="21" t="s">
        <v>23</v>
      </c>
      <c r="C63" s="14">
        <v>1280</v>
      </c>
      <c r="D63" s="14">
        <v>800</v>
      </c>
      <c r="E63" s="14">
        <v>800</v>
      </c>
      <c r="F63" s="14">
        <v>800</v>
      </c>
      <c r="G63" s="14">
        <v>800</v>
      </c>
      <c r="H63" s="14">
        <v>800</v>
      </c>
      <c r="I63" s="14">
        <v>800</v>
      </c>
      <c r="J63" s="14">
        <v>800</v>
      </c>
      <c r="K63" s="14">
        <v>800</v>
      </c>
      <c r="L63" s="14">
        <v>800</v>
      </c>
      <c r="M63" s="14">
        <v>800</v>
      </c>
      <c r="N63" s="14">
        <v>800</v>
      </c>
      <c r="O63" s="14">
        <v>800</v>
      </c>
      <c r="P63" s="14">
        <v>800</v>
      </c>
      <c r="Q63" s="14">
        <v>800</v>
      </c>
      <c r="R63" s="14">
        <v>800</v>
      </c>
      <c r="S63" s="14">
        <v>800</v>
      </c>
      <c r="T63" s="14">
        <v>800</v>
      </c>
      <c r="U63" s="14">
        <v>800</v>
      </c>
      <c r="V63" s="14">
        <v>800</v>
      </c>
      <c r="W63" s="14">
        <v>800</v>
      </c>
      <c r="X63" s="14">
        <v>800</v>
      </c>
      <c r="Y63" s="14">
        <v>800</v>
      </c>
      <c r="Z63" s="14">
        <v>800</v>
      </c>
      <c r="AA63" s="14">
        <v>800</v>
      </c>
    </row>
    <row r="64" spans="1:27" s="11" customFormat="1">
      <c r="A64" s="21" t="s">
        <v>31</v>
      </c>
      <c r="B64" s="21" t="s">
        <v>21</v>
      </c>
      <c r="C64" s="14">
        <v>1282.6399955749503</v>
      </c>
      <c r="D64" s="14">
        <v>1282.6399955749503</v>
      </c>
      <c r="E64" s="14">
        <v>1282.6399955749503</v>
      </c>
      <c r="F64" s="14">
        <v>1282.6399955749503</v>
      </c>
      <c r="G64" s="14">
        <v>1282.6399955749503</v>
      </c>
      <c r="H64" s="14">
        <v>1282.6399955749503</v>
      </c>
      <c r="I64" s="14">
        <v>1282.6399955749503</v>
      </c>
      <c r="J64" s="14">
        <v>1282.6399955749503</v>
      </c>
      <c r="K64" s="14">
        <v>1282.6399955749503</v>
      </c>
      <c r="L64" s="14">
        <v>1282.6399955749503</v>
      </c>
      <c r="M64" s="14">
        <v>1282.6399955749503</v>
      </c>
      <c r="N64" s="14">
        <v>1282.6399955749503</v>
      </c>
      <c r="O64" s="14">
        <v>1282.6399955749503</v>
      </c>
      <c r="P64" s="14">
        <v>1282.6399955749503</v>
      </c>
      <c r="Q64" s="14">
        <v>1282.6399955749503</v>
      </c>
      <c r="R64" s="14">
        <v>1282.6399955749503</v>
      </c>
      <c r="S64" s="14">
        <v>1282.6399955749503</v>
      </c>
      <c r="T64" s="14">
        <v>1282.6399955749503</v>
      </c>
      <c r="U64" s="14">
        <v>1282.6399955749503</v>
      </c>
      <c r="V64" s="14">
        <v>1282.6399955749503</v>
      </c>
      <c r="W64" s="14">
        <v>1282.6399955749503</v>
      </c>
      <c r="X64" s="14">
        <v>1282.6399955749503</v>
      </c>
      <c r="Y64" s="14">
        <v>1282.6399955749503</v>
      </c>
      <c r="Z64" s="14">
        <v>1282.6399955749503</v>
      </c>
      <c r="AA64" s="14">
        <v>1282.6399955749503</v>
      </c>
    </row>
    <row r="65" spans="1:27" s="11" customFormat="1">
      <c r="A65" s="21" t="s">
        <v>31</v>
      </c>
      <c r="B65" s="21"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21" t="s">
        <v>31</v>
      </c>
      <c r="B66" s="21" t="s">
        <v>25</v>
      </c>
      <c r="C66" s="14">
        <v>2073.4500083923303</v>
      </c>
      <c r="D66" s="14">
        <v>2073.4500083923303</v>
      </c>
      <c r="E66" s="14">
        <v>2073.4500083923303</v>
      </c>
      <c r="F66" s="14">
        <v>2073.4500083923303</v>
      </c>
      <c r="G66" s="14">
        <v>2073.4500083923303</v>
      </c>
      <c r="H66" s="14">
        <v>2073.4500083923303</v>
      </c>
      <c r="I66" s="14">
        <v>2073.4500083923303</v>
      </c>
      <c r="J66" s="14">
        <v>2083.4499883923304</v>
      </c>
      <c r="K66" s="14">
        <v>2083.4499883923304</v>
      </c>
      <c r="L66" s="14">
        <v>2083.4499883923304</v>
      </c>
      <c r="M66" s="14">
        <v>2083.4499883923304</v>
      </c>
      <c r="N66" s="14">
        <v>2762.4525283923304</v>
      </c>
      <c r="O66" s="14">
        <v>2762.4525283923304</v>
      </c>
      <c r="P66" s="14">
        <v>2762.4525283923304</v>
      </c>
      <c r="Q66" s="14">
        <v>2762.4525283923304</v>
      </c>
      <c r="R66" s="14">
        <v>4037.0005889790505</v>
      </c>
      <c r="S66" s="14">
        <v>4037.000588980361</v>
      </c>
      <c r="T66" s="14">
        <v>4037.0005889807403</v>
      </c>
      <c r="U66" s="14">
        <v>4037.0005889810604</v>
      </c>
      <c r="V66" s="14">
        <v>4037.0005889814706</v>
      </c>
      <c r="W66" s="14">
        <v>4037.0005889819508</v>
      </c>
      <c r="X66" s="14">
        <v>4037.0005889824511</v>
      </c>
      <c r="Y66" s="14">
        <v>4037.0005889835707</v>
      </c>
      <c r="Z66" s="14">
        <v>4667.5258833923308</v>
      </c>
      <c r="AA66" s="14">
        <v>4754.1808033923298</v>
      </c>
    </row>
    <row r="67" spans="1:27" s="11" customFormat="1">
      <c r="A67" s="21" t="s">
        <v>31</v>
      </c>
      <c r="B67" s="21" t="s">
        <v>26</v>
      </c>
      <c r="C67" s="14">
        <v>315</v>
      </c>
      <c r="D67" s="14">
        <v>315</v>
      </c>
      <c r="E67" s="14">
        <v>315</v>
      </c>
      <c r="F67" s="14">
        <v>315</v>
      </c>
      <c r="G67" s="14">
        <v>315</v>
      </c>
      <c r="H67" s="14">
        <v>315</v>
      </c>
      <c r="I67" s="14">
        <v>315</v>
      </c>
      <c r="J67" s="14">
        <v>315</v>
      </c>
      <c r="K67" s="14">
        <v>1164.1898999999999</v>
      </c>
      <c r="L67" s="14">
        <v>1164.1898999999999</v>
      </c>
      <c r="M67" s="14">
        <v>1164.1898999999999</v>
      </c>
      <c r="N67" s="14">
        <v>1319.3201599999998</v>
      </c>
      <c r="O67" s="14">
        <v>1486.8164400000001</v>
      </c>
      <c r="P67" s="14">
        <v>1486.8164400000001</v>
      </c>
      <c r="Q67" s="14">
        <v>1486.8164400000001</v>
      </c>
      <c r="R67" s="14">
        <v>1486.8164400000001</v>
      </c>
      <c r="S67" s="14">
        <v>1576.5484000000001</v>
      </c>
      <c r="T67" s="14">
        <v>1576.5484000000001</v>
      </c>
      <c r="U67" s="14">
        <v>1576.5484000000001</v>
      </c>
      <c r="V67" s="14">
        <v>1576.5484000000001</v>
      </c>
      <c r="W67" s="14">
        <v>1770.5199299999999</v>
      </c>
      <c r="X67" s="14">
        <v>1770.5199299999999</v>
      </c>
      <c r="Y67" s="14">
        <v>1770.5199299999999</v>
      </c>
      <c r="Z67" s="14">
        <v>1770.5199299999999</v>
      </c>
      <c r="AA67" s="14">
        <v>1770.5199299999999</v>
      </c>
    </row>
    <row r="68" spans="1:27" s="11" customFormat="1">
      <c r="A68" s="21" t="s">
        <v>31</v>
      </c>
      <c r="B68" s="21" t="s">
        <v>99</v>
      </c>
      <c r="C68" s="14">
        <v>155</v>
      </c>
      <c r="D68" s="14">
        <v>155</v>
      </c>
      <c r="E68" s="14">
        <v>155</v>
      </c>
      <c r="F68" s="14">
        <v>155</v>
      </c>
      <c r="G68" s="14">
        <v>155</v>
      </c>
      <c r="H68" s="14">
        <v>155</v>
      </c>
      <c r="I68" s="14">
        <v>155</v>
      </c>
      <c r="J68" s="14">
        <v>155</v>
      </c>
      <c r="K68" s="14">
        <v>155</v>
      </c>
      <c r="L68" s="14">
        <v>155</v>
      </c>
      <c r="M68" s="14">
        <v>155</v>
      </c>
      <c r="N68" s="14">
        <v>155</v>
      </c>
      <c r="O68" s="14">
        <v>155</v>
      </c>
      <c r="P68" s="14">
        <v>155</v>
      </c>
      <c r="Q68" s="14">
        <v>155</v>
      </c>
      <c r="R68" s="14">
        <v>155</v>
      </c>
      <c r="S68" s="14">
        <v>155</v>
      </c>
      <c r="T68" s="14">
        <v>155</v>
      </c>
      <c r="U68" s="14">
        <v>155</v>
      </c>
      <c r="V68" s="14">
        <v>155</v>
      </c>
      <c r="W68" s="14">
        <v>155</v>
      </c>
      <c r="X68" s="14">
        <v>155</v>
      </c>
      <c r="Y68" s="14">
        <v>155</v>
      </c>
      <c r="Z68" s="14">
        <v>155</v>
      </c>
      <c r="AA68" s="14">
        <v>155</v>
      </c>
    </row>
    <row r="69" spans="1:27" s="11" customFormat="1">
      <c r="A69" s="21" t="s">
        <v>31</v>
      </c>
      <c r="B69" s="21" t="s">
        <v>34</v>
      </c>
      <c r="C69" s="14">
        <v>0</v>
      </c>
      <c r="D69" s="14">
        <v>0</v>
      </c>
      <c r="E69" s="14">
        <v>0</v>
      </c>
      <c r="F69" s="14">
        <v>0</v>
      </c>
      <c r="G69" s="14">
        <v>0</v>
      </c>
      <c r="H69" s="14">
        <v>0</v>
      </c>
      <c r="I69" s="14">
        <v>0</v>
      </c>
      <c r="J69" s="14">
        <v>0</v>
      </c>
      <c r="K69" s="14">
        <v>0</v>
      </c>
      <c r="L69" s="14">
        <v>0</v>
      </c>
      <c r="M69" s="14">
        <v>0</v>
      </c>
      <c r="N69" s="14">
        <v>0</v>
      </c>
      <c r="O69" s="14">
        <v>0</v>
      </c>
      <c r="P69" s="14">
        <v>0</v>
      </c>
      <c r="Q69" s="14">
        <v>0</v>
      </c>
      <c r="R69" s="14">
        <v>81.934524999999994</v>
      </c>
      <c r="S69" s="14">
        <v>181.81040999999999</v>
      </c>
      <c r="T69" s="14">
        <v>181.81040999999999</v>
      </c>
      <c r="U69" s="14">
        <v>181.81040999999999</v>
      </c>
      <c r="V69" s="14">
        <v>190.40882999999999</v>
      </c>
      <c r="W69" s="14">
        <v>190.40882999999999</v>
      </c>
      <c r="X69" s="14">
        <v>190.40882999999999</v>
      </c>
      <c r="Y69" s="14">
        <v>190.40882999999999</v>
      </c>
      <c r="Z69" s="14">
        <v>335.65935999999999</v>
      </c>
      <c r="AA69" s="14">
        <v>354.63122999999899</v>
      </c>
    </row>
    <row r="70" spans="1:27" s="11" customFormat="1">
      <c r="A70" s="38" t="s">
        <v>95</v>
      </c>
      <c r="B70" s="38"/>
      <c r="C70" s="29">
        <f>SUM(C60:C67)</f>
        <v>5660.0900039672806</v>
      </c>
      <c r="D70" s="29">
        <f t="shared" ref="D70:AA70" si="4">SUM(D60:D67)</f>
        <v>5180.0900039672806</v>
      </c>
      <c r="E70" s="29">
        <f t="shared" si="4"/>
        <v>5180.0900039672806</v>
      </c>
      <c r="F70" s="29">
        <f t="shared" si="4"/>
        <v>5180.0900039672806</v>
      </c>
      <c r="G70" s="29">
        <f t="shared" si="4"/>
        <v>5180.0900039672806</v>
      </c>
      <c r="H70" s="29">
        <f t="shared" si="4"/>
        <v>5180.0900039672806</v>
      </c>
      <c r="I70" s="29">
        <f t="shared" si="4"/>
        <v>5180.0900039672806</v>
      </c>
      <c r="J70" s="29">
        <f t="shared" si="4"/>
        <v>5190.0899839672802</v>
      </c>
      <c r="K70" s="29">
        <f t="shared" si="4"/>
        <v>6039.2798839672796</v>
      </c>
      <c r="L70" s="29">
        <f t="shared" si="4"/>
        <v>6039.2798839672796</v>
      </c>
      <c r="M70" s="29">
        <f t="shared" si="4"/>
        <v>6039.2798839672796</v>
      </c>
      <c r="N70" s="29">
        <f t="shared" si="4"/>
        <v>6873.4126839672808</v>
      </c>
      <c r="O70" s="29">
        <f t="shared" si="4"/>
        <v>7040.9089639672802</v>
      </c>
      <c r="P70" s="29">
        <f t="shared" si="4"/>
        <v>7040.9089639672802</v>
      </c>
      <c r="Q70" s="29">
        <f t="shared" si="4"/>
        <v>7040.9089639672802</v>
      </c>
      <c r="R70" s="29">
        <f t="shared" si="4"/>
        <v>8315.4570245540017</v>
      </c>
      <c r="S70" s="29">
        <f t="shared" si="4"/>
        <v>8405.1889845553105</v>
      </c>
      <c r="T70" s="29">
        <f t="shared" si="4"/>
        <v>8405.1889845556907</v>
      </c>
      <c r="U70" s="29">
        <f t="shared" si="4"/>
        <v>8405.1889845560108</v>
      </c>
      <c r="V70" s="29">
        <f t="shared" si="4"/>
        <v>8405.1889845564201</v>
      </c>
      <c r="W70" s="29">
        <f t="shared" si="4"/>
        <v>8599.160514556901</v>
      </c>
      <c r="X70" s="29">
        <f t="shared" si="4"/>
        <v>8599.1605145574013</v>
      </c>
      <c r="Y70" s="29">
        <f t="shared" si="4"/>
        <v>8599.1605145585218</v>
      </c>
      <c r="Z70" s="29">
        <f t="shared" si="4"/>
        <v>9229.6858089672805</v>
      </c>
      <c r="AA70" s="29">
        <f t="shared" si="4"/>
        <v>9316.3407289672796</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1" t="s">
        <v>32</v>
      </c>
      <c r="B74" s="21"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21" t="s">
        <v>32</v>
      </c>
      <c r="B75" s="21"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21" t="s">
        <v>32</v>
      </c>
      <c r="B76" s="21" t="s">
        <v>22</v>
      </c>
      <c r="C76" s="14">
        <v>208</v>
      </c>
      <c r="D76" s="14">
        <v>208</v>
      </c>
      <c r="E76" s="14">
        <v>208</v>
      </c>
      <c r="F76" s="14">
        <v>208</v>
      </c>
      <c r="G76" s="14">
        <v>208</v>
      </c>
      <c r="H76" s="14">
        <v>208</v>
      </c>
      <c r="I76" s="14">
        <v>208</v>
      </c>
      <c r="J76" s="14">
        <v>208</v>
      </c>
      <c r="K76" s="14">
        <v>208</v>
      </c>
      <c r="L76" s="14">
        <v>208</v>
      </c>
      <c r="M76" s="14">
        <v>208</v>
      </c>
      <c r="N76" s="14">
        <v>208</v>
      </c>
      <c r="O76" s="14">
        <v>208</v>
      </c>
      <c r="P76" s="14">
        <v>208</v>
      </c>
      <c r="Q76" s="14">
        <v>208</v>
      </c>
      <c r="R76" s="14">
        <v>208</v>
      </c>
      <c r="S76" s="14">
        <v>208</v>
      </c>
      <c r="T76" s="14">
        <v>208</v>
      </c>
      <c r="U76" s="14">
        <v>208</v>
      </c>
      <c r="V76" s="14">
        <v>208</v>
      </c>
      <c r="W76" s="14">
        <v>208</v>
      </c>
      <c r="X76" s="14">
        <v>208</v>
      </c>
      <c r="Y76" s="14">
        <v>208</v>
      </c>
      <c r="Z76" s="14">
        <v>208</v>
      </c>
      <c r="AA76" s="14">
        <v>208</v>
      </c>
    </row>
    <row r="77" spans="1:27" s="11" customFormat="1">
      <c r="A77" s="21" t="s">
        <v>32</v>
      </c>
      <c r="B77" s="21"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21" t="s">
        <v>32</v>
      </c>
      <c r="B78" s="21" t="s">
        <v>21</v>
      </c>
      <c r="C78" s="14">
        <v>178</v>
      </c>
      <c r="D78" s="14">
        <v>178</v>
      </c>
      <c r="E78" s="14">
        <v>178</v>
      </c>
      <c r="F78" s="14">
        <v>178</v>
      </c>
      <c r="G78" s="14">
        <v>178</v>
      </c>
      <c r="H78" s="14">
        <v>178</v>
      </c>
      <c r="I78" s="14">
        <v>178</v>
      </c>
      <c r="J78" s="14">
        <v>178</v>
      </c>
      <c r="K78" s="14">
        <v>178</v>
      </c>
      <c r="L78" s="14">
        <v>178</v>
      </c>
      <c r="M78" s="14">
        <v>178</v>
      </c>
      <c r="N78" s="14">
        <v>178</v>
      </c>
      <c r="O78" s="14">
        <v>178</v>
      </c>
      <c r="P78" s="14">
        <v>178</v>
      </c>
      <c r="Q78" s="14">
        <v>178</v>
      </c>
      <c r="R78" s="14">
        <v>178</v>
      </c>
      <c r="S78" s="14">
        <v>178</v>
      </c>
      <c r="T78" s="14">
        <v>178</v>
      </c>
      <c r="U78" s="14">
        <v>178</v>
      </c>
      <c r="V78" s="14">
        <v>178</v>
      </c>
      <c r="W78" s="14">
        <v>178</v>
      </c>
      <c r="X78" s="14">
        <v>178</v>
      </c>
      <c r="Y78" s="14">
        <v>178</v>
      </c>
      <c r="Z78" s="14">
        <v>178</v>
      </c>
      <c r="AA78" s="14">
        <v>178</v>
      </c>
    </row>
    <row r="79" spans="1:27" s="11" customFormat="1">
      <c r="A79" s="21" t="s">
        <v>32</v>
      </c>
      <c r="B79" s="21" t="s">
        <v>24</v>
      </c>
      <c r="C79" s="14">
        <v>2334.1000022888179</v>
      </c>
      <c r="D79" s="14">
        <v>2334.1000022888179</v>
      </c>
      <c r="E79" s="14">
        <v>2334.1000022888179</v>
      </c>
      <c r="F79" s="14">
        <v>2334.1000022888179</v>
      </c>
      <c r="G79" s="14">
        <v>2334.1000022888179</v>
      </c>
      <c r="H79" s="14">
        <v>2334.1000022888179</v>
      </c>
      <c r="I79" s="14">
        <v>2334.1000022888179</v>
      </c>
      <c r="J79" s="14">
        <v>2334.1000022888179</v>
      </c>
      <c r="K79" s="14">
        <v>2334.1000022888179</v>
      </c>
      <c r="L79" s="14">
        <v>2334.1000022888179</v>
      </c>
      <c r="M79" s="14">
        <v>2334.1000022888179</v>
      </c>
      <c r="N79" s="14">
        <v>2334.1000022888179</v>
      </c>
      <c r="O79" s="14">
        <v>2334.1000022888179</v>
      </c>
      <c r="P79" s="14">
        <v>2334.1000022888179</v>
      </c>
      <c r="Q79" s="14">
        <v>2334.1000022888179</v>
      </c>
      <c r="R79" s="14">
        <v>2334.1000022888179</v>
      </c>
      <c r="S79" s="14">
        <v>2334.1000022888179</v>
      </c>
      <c r="T79" s="14">
        <v>2334.1000022888179</v>
      </c>
      <c r="U79" s="14">
        <v>2334.1000022888179</v>
      </c>
      <c r="V79" s="14">
        <v>2334.1000022888179</v>
      </c>
      <c r="W79" s="14">
        <v>2334.1000022888179</v>
      </c>
      <c r="X79" s="14">
        <v>2334.1000022888179</v>
      </c>
      <c r="Y79" s="14">
        <v>2334.1000022888179</v>
      </c>
      <c r="Z79" s="14">
        <v>2334.1000022888179</v>
      </c>
      <c r="AA79" s="14">
        <v>2334.1000022888179</v>
      </c>
    </row>
    <row r="80" spans="1:27" s="11" customFormat="1">
      <c r="A80" s="21" t="s">
        <v>32</v>
      </c>
      <c r="B80" s="21" t="s">
        <v>25</v>
      </c>
      <c r="C80" s="14">
        <v>564</v>
      </c>
      <c r="D80" s="14">
        <v>564</v>
      </c>
      <c r="E80" s="14">
        <v>564</v>
      </c>
      <c r="F80" s="14">
        <v>564</v>
      </c>
      <c r="G80" s="14">
        <v>564</v>
      </c>
      <c r="H80" s="14">
        <v>564</v>
      </c>
      <c r="I80" s="14">
        <v>564</v>
      </c>
      <c r="J80" s="14">
        <v>564</v>
      </c>
      <c r="K80" s="14">
        <v>646.49991</v>
      </c>
      <c r="L80" s="14">
        <v>646.49991</v>
      </c>
      <c r="M80" s="14">
        <v>646.49991</v>
      </c>
      <c r="N80" s="14">
        <v>859.59586000000002</v>
      </c>
      <c r="O80" s="14">
        <v>891.13639999999998</v>
      </c>
      <c r="P80" s="14">
        <v>891.13639999999998</v>
      </c>
      <c r="Q80" s="14">
        <v>891.13639999999998</v>
      </c>
      <c r="R80" s="14">
        <v>920.31677000000002</v>
      </c>
      <c r="S80" s="14">
        <v>931.80295000000001</v>
      </c>
      <c r="T80" s="14">
        <v>931.80295000000001</v>
      </c>
      <c r="U80" s="14">
        <v>931.80295000000001</v>
      </c>
      <c r="V80" s="14">
        <v>931.80295000000001</v>
      </c>
      <c r="W80" s="14">
        <v>931.80295000000001</v>
      </c>
      <c r="X80" s="14">
        <v>931.80295000000001</v>
      </c>
      <c r="Y80" s="14">
        <v>931.80295000000001</v>
      </c>
      <c r="Z80" s="14">
        <v>993.62773000000004</v>
      </c>
      <c r="AA80" s="14">
        <v>993.62773000000004</v>
      </c>
    </row>
    <row r="81" spans="1:27" s="11" customFormat="1">
      <c r="A81" s="21" t="s">
        <v>32</v>
      </c>
      <c r="B81" s="21"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21" t="s">
        <v>32</v>
      </c>
      <c r="B82" s="21"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s="11" customFormat="1">
      <c r="A83" s="21" t="s">
        <v>32</v>
      </c>
      <c r="B83" s="21"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38" t="s">
        <v>95</v>
      </c>
      <c r="B84" s="38"/>
      <c r="C84" s="29">
        <f>SUM(C74:C81)</f>
        <v>3284.1000022888179</v>
      </c>
      <c r="D84" s="29">
        <f t="shared" ref="D84:AA84" si="5">SUM(D74:D81)</f>
        <v>3284.1000022888179</v>
      </c>
      <c r="E84" s="29">
        <f t="shared" si="5"/>
        <v>3284.1000022888179</v>
      </c>
      <c r="F84" s="29">
        <f t="shared" si="5"/>
        <v>3284.1000022888179</v>
      </c>
      <c r="G84" s="29">
        <f t="shared" si="5"/>
        <v>3284.1000022888179</v>
      </c>
      <c r="H84" s="29">
        <f t="shared" si="5"/>
        <v>3284.1000022888179</v>
      </c>
      <c r="I84" s="29">
        <f t="shared" si="5"/>
        <v>3284.1000022888179</v>
      </c>
      <c r="J84" s="29">
        <f t="shared" si="5"/>
        <v>3284.1000022888179</v>
      </c>
      <c r="K84" s="29">
        <f t="shared" si="5"/>
        <v>3366.5999122888179</v>
      </c>
      <c r="L84" s="29">
        <f t="shared" si="5"/>
        <v>3366.5999122888179</v>
      </c>
      <c r="M84" s="29">
        <f t="shared" si="5"/>
        <v>3366.5999122888179</v>
      </c>
      <c r="N84" s="29">
        <f t="shared" si="5"/>
        <v>3579.6958622888178</v>
      </c>
      <c r="O84" s="29">
        <f t="shared" si="5"/>
        <v>3611.2364022888178</v>
      </c>
      <c r="P84" s="29">
        <f t="shared" si="5"/>
        <v>3611.2364022888178</v>
      </c>
      <c r="Q84" s="29">
        <f t="shared" si="5"/>
        <v>3611.2364022888178</v>
      </c>
      <c r="R84" s="29">
        <f t="shared" si="5"/>
        <v>3640.4167722888178</v>
      </c>
      <c r="S84" s="29">
        <f t="shared" si="5"/>
        <v>3651.9029522888177</v>
      </c>
      <c r="T84" s="29">
        <f t="shared" si="5"/>
        <v>3651.9029522888177</v>
      </c>
      <c r="U84" s="29">
        <f t="shared" si="5"/>
        <v>3651.9029522888177</v>
      </c>
      <c r="V84" s="29">
        <f t="shared" si="5"/>
        <v>3651.9029522888177</v>
      </c>
      <c r="W84" s="29">
        <f t="shared" si="5"/>
        <v>3651.9029522888177</v>
      </c>
      <c r="X84" s="29">
        <f t="shared" si="5"/>
        <v>3651.9029522888177</v>
      </c>
      <c r="Y84" s="29">
        <f t="shared" si="5"/>
        <v>3651.9029522888177</v>
      </c>
      <c r="Z84" s="29">
        <f t="shared" si="5"/>
        <v>3713.7277322888181</v>
      </c>
      <c r="AA84" s="29">
        <f t="shared" si="5"/>
        <v>3713.7277322888181</v>
      </c>
    </row>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1777CF"/>
  </sheetPr>
  <dimension ref="A1:AA86"/>
  <sheetViews>
    <sheetView zoomScale="85" zoomScaleNormal="85" workbookViewId="0"/>
  </sheetViews>
  <sheetFormatPr defaultColWidth="9.140625"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54</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c r="A3" s="12" t="s">
        <v>28</v>
      </c>
      <c r="B3" s="12" t="s">
        <v>49</v>
      </c>
      <c r="C3" s="12" t="s">
        <v>12</v>
      </c>
      <c r="D3" s="12" t="s">
        <v>13</v>
      </c>
      <c r="E3" s="12" t="s">
        <v>14</v>
      </c>
      <c r="F3" s="12" t="s">
        <v>15</v>
      </c>
      <c r="G3" s="12" t="s">
        <v>16</v>
      </c>
      <c r="H3" s="12" t="s">
        <v>17</v>
      </c>
      <c r="I3" s="12" t="s">
        <v>18</v>
      </c>
      <c r="J3" s="12" t="s">
        <v>19</v>
      </c>
      <c r="K3" s="12" t="s">
        <v>20</v>
      </c>
      <c r="L3" s="12" t="s">
        <v>0</v>
      </c>
      <c r="M3" s="12" t="s">
        <v>1</v>
      </c>
      <c r="N3" s="12" t="s">
        <v>2</v>
      </c>
      <c r="O3" s="12" t="s">
        <v>3</v>
      </c>
      <c r="P3" s="12" t="s">
        <v>4</v>
      </c>
      <c r="Q3" s="12" t="s">
        <v>5</v>
      </c>
      <c r="R3" s="12" t="s">
        <v>6</v>
      </c>
      <c r="S3" s="12" t="s">
        <v>7</v>
      </c>
      <c r="T3" s="12" t="s">
        <v>8</v>
      </c>
      <c r="U3" s="12" t="s">
        <v>9</v>
      </c>
      <c r="V3" s="12" t="s">
        <v>43</v>
      </c>
      <c r="W3" s="12" t="s">
        <v>44</v>
      </c>
      <c r="X3" s="12" t="s">
        <v>45</v>
      </c>
      <c r="Y3" s="12" t="s">
        <v>46</v>
      </c>
      <c r="Z3" s="12" t="s">
        <v>47</v>
      </c>
      <c r="AA3" s="12" t="s">
        <v>48</v>
      </c>
    </row>
    <row r="4" spans="1:27">
      <c r="A4" s="26" t="s">
        <v>51</v>
      </c>
      <c r="B4" s="26" t="s">
        <v>36</v>
      </c>
      <c r="C4" s="14">
        <v>96364.398300000001</v>
      </c>
      <c r="D4" s="14">
        <v>91712.292599999986</v>
      </c>
      <c r="E4" s="14">
        <v>85963.434299999994</v>
      </c>
      <c r="F4" s="14">
        <v>89284.39439999999</v>
      </c>
      <c r="G4" s="14">
        <v>93432.88519999999</v>
      </c>
      <c r="H4" s="14">
        <v>93103.142499999987</v>
      </c>
      <c r="I4" s="14">
        <v>89367.740399999981</v>
      </c>
      <c r="J4" s="14">
        <v>93488.615899999888</v>
      </c>
      <c r="K4" s="14">
        <v>83131.492299999882</v>
      </c>
      <c r="L4" s="14">
        <v>79458.052499999903</v>
      </c>
      <c r="M4" s="14">
        <v>78931.162699999899</v>
      </c>
      <c r="N4" s="14">
        <v>62811.202100000002</v>
      </c>
      <c r="O4" s="14">
        <v>63908.722000000002</v>
      </c>
      <c r="P4" s="14">
        <v>62731.515599999999</v>
      </c>
      <c r="Q4" s="14">
        <v>62480.377</v>
      </c>
      <c r="R4" s="14">
        <v>46044.275099999999</v>
      </c>
      <c r="S4" s="14">
        <v>40002.187100000003</v>
      </c>
      <c r="T4" s="14">
        <v>38735.654999999999</v>
      </c>
      <c r="U4" s="14">
        <v>33885.595499999996</v>
      </c>
      <c r="V4" s="14">
        <v>32072.796200000001</v>
      </c>
      <c r="W4" s="14">
        <v>35856.789799999991</v>
      </c>
      <c r="X4" s="14">
        <v>34350.110699999997</v>
      </c>
      <c r="Y4" s="14">
        <v>32546.293699999998</v>
      </c>
      <c r="Z4" s="14">
        <v>26458.479899999998</v>
      </c>
      <c r="AA4" s="14">
        <v>26898.700100000002</v>
      </c>
    </row>
    <row r="5" spans="1:27">
      <c r="A5" s="26" t="s">
        <v>51</v>
      </c>
      <c r="B5" s="26" t="s">
        <v>38</v>
      </c>
      <c r="C5" s="14">
        <v>34547.705000000002</v>
      </c>
      <c r="D5" s="14">
        <v>34069.222999999904</v>
      </c>
      <c r="E5" s="14">
        <v>33905.497000000003</v>
      </c>
      <c r="F5" s="14">
        <v>34915.501000000004</v>
      </c>
      <c r="G5" s="14">
        <v>34426.093000000001</v>
      </c>
      <c r="H5" s="14">
        <v>34916.69</v>
      </c>
      <c r="I5" s="14">
        <v>35063.652000000002</v>
      </c>
      <c r="J5" s="14">
        <v>35063.652000000002</v>
      </c>
      <c r="K5" s="14">
        <v>34913.411</v>
      </c>
      <c r="L5" s="14">
        <v>33867.966</v>
      </c>
      <c r="M5" s="14">
        <v>34686.148000000001</v>
      </c>
      <c r="N5" s="14">
        <v>34216.529000000002</v>
      </c>
      <c r="O5" s="14">
        <v>24421.736000000001</v>
      </c>
      <c r="P5" s="14">
        <v>24743.114000000001</v>
      </c>
      <c r="Q5" s="14">
        <v>24321.112000000001</v>
      </c>
      <c r="R5" s="14">
        <v>24100.193599999999</v>
      </c>
      <c r="S5" s="14">
        <v>23700.752399999998</v>
      </c>
      <c r="T5" s="14">
        <v>23379.61299999999</v>
      </c>
      <c r="U5" s="14">
        <v>23350.989000000001</v>
      </c>
      <c r="V5" s="14">
        <v>23642.5914999999</v>
      </c>
      <c r="W5" s="14">
        <v>23566.6643</v>
      </c>
      <c r="X5" s="14">
        <v>23661.213</v>
      </c>
      <c r="Y5" s="14">
        <v>22963.971999999998</v>
      </c>
      <c r="Z5" s="14">
        <v>23184.400000000001</v>
      </c>
      <c r="AA5" s="14">
        <v>23564.120699999999</v>
      </c>
    </row>
    <row r="6" spans="1:27">
      <c r="A6" s="26" t="s">
        <v>51</v>
      </c>
      <c r="B6" s="26" t="s">
        <v>22</v>
      </c>
      <c r="C6" s="14">
        <v>5453.4022005903371</v>
      </c>
      <c r="D6" s="14">
        <v>5519.7070093998382</v>
      </c>
      <c r="E6" s="14">
        <v>5530.0992441741146</v>
      </c>
      <c r="F6" s="14">
        <v>4940.6596261852255</v>
      </c>
      <c r="G6" s="14">
        <v>5285.7186279036532</v>
      </c>
      <c r="H6" s="14">
        <v>4914.5752928545744</v>
      </c>
      <c r="I6" s="14">
        <v>4744.8560545198443</v>
      </c>
      <c r="J6" s="14">
        <v>4798.2242515931421</v>
      </c>
      <c r="K6" s="14">
        <v>5799.5359883281444</v>
      </c>
      <c r="L6" s="14">
        <v>5225.329863684201</v>
      </c>
      <c r="M6" s="14">
        <v>4936.897607044396</v>
      </c>
      <c r="N6" s="14">
        <v>7917.0847842887142</v>
      </c>
      <c r="O6" s="14">
        <v>9411.5406078055712</v>
      </c>
      <c r="P6" s="14">
        <v>8753.6225273275195</v>
      </c>
      <c r="Q6" s="14">
        <v>6492.2061659970323</v>
      </c>
      <c r="R6" s="14">
        <v>10692.966410257843</v>
      </c>
      <c r="S6" s="14">
        <v>12335.552295868994</v>
      </c>
      <c r="T6" s="14">
        <v>11796.599986031757</v>
      </c>
      <c r="U6" s="14">
        <v>11492.542182602851</v>
      </c>
      <c r="V6" s="14">
        <v>11675.880568268341</v>
      </c>
      <c r="W6" s="14">
        <v>11849.98938930115</v>
      </c>
      <c r="X6" s="14">
        <v>11561.533898634012</v>
      </c>
      <c r="Y6" s="14">
        <v>10588.255227625943</v>
      </c>
      <c r="Z6" s="14">
        <v>21935.549249127631</v>
      </c>
      <c r="AA6" s="14">
        <v>22104.449668064903</v>
      </c>
    </row>
    <row r="7" spans="1:27">
      <c r="A7" s="26" t="s">
        <v>51</v>
      </c>
      <c r="B7" s="26" t="s">
        <v>23</v>
      </c>
      <c r="C7" s="14">
        <v>71.602652500000005</v>
      </c>
      <c r="D7" s="14">
        <v>135.29739399999991</v>
      </c>
      <c r="E7" s="14">
        <v>142.33650599999999</v>
      </c>
      <c r="F7" s="14">
        <v>57.659757999999798</v>
      </c>
      <c r="G7" s="14">
        <v>62.687764999999999</v>
      </c>
      <c r="H7" s="14">
        <v>42.809328000000001</v>
      </c>
      <c r="I7" s="14">
        <v>16.95207959999999</v>
      </c>
      <c r="J7" s="14">
        <v>24.0938389999999</v>
      </c>
      <c r="K7" s="14">
        <v>20.682020999999999</v>
      </c>
      <c r="L7" s="14">
        <v>47.758558000000001</v>
      </c>
      <c r="M7" s="14">
        <v>46.266862999999901</v>
      </c>
      <c r="N7" s="14">
        <v>112.378689999999</v>
      </c>
      <c r="O7" s="14">
        <v>123.86022</v>
      </c>
      <c r="P7" s="14">
        <v>302.99135999999999</v>
      </c>
      <c r="Q7" s="14">
        <v>170.21248</v>
      </c>
      <c r="R7" s="14">
        <v>382.35230000000001</v>
      </c>
      <c r="S7" s="14">
        <v>448.0052</v>
      </c>
      <c r="T7" s="14">
        <v>581.50573999999995</v>
      </c>
      <c r="U7" s="14">
        <v>572.53625</v>
      </c>
      <c r="V7" s="14">
        <v>660.21299999999997</v>
      </c>
      <c r="W7" s="14">
        <v>581.65350000000001</v>
      </c>
      <c r="X7" s="14">
        <v>818.60389999999995</v>
      </c>
      <c r="Y7" s="14">
        <v>468.87035999999898</v>
      </c>
      <c r="Z7" s="14">
        <v>634.96870000000001</v>
      </c>
      <c r="AA7" s="14">
        <v>559.87239999999997</v>
      </c>
    </row>
    <row r="8" spans="1:27">
      <c r="A8" s="26" t="s">
        <v>51</v>
      </c>
      <c r="B8" s="26" t="s">
        <v>21</v>
      </c>
      <c r="C8" s="14">
        <v>84.994030869488057</v>
      </c>
      <c r="D8" s="14">
        <v>127.11278964143247</v>
      </c>
      <c r="E8" s="14">
        <v>177.52509319507328</v>
      </c>
      <c r="F8" s="14">
        <v>70.392807612041281</v>
      </c>
      <c r="G8" s="14">
        <v>78.565978936160846</v>
      </c>
      <c r="H8" s="14">
        <v>44.552860795562033</v>
      </c>
      <c r="I8" s="14">
        <v>16.012297345498819</v>
      </c>
      <c r="J8" s="14">
        <v>28.597740245782482</v>
      </c>
      <c r="K8" s="14">
        <v>25.029878912709599</v>
      </c>
      <c r="L8" s="14">
        <v>41.764949150786158</v>
      </c>
      <c r="M8" s="14">
        <v>40.131142101012792</v>
      </c>
      <c r="N8" s="14">
        <v>278.90615338734062</v>
      </c>
      <c r="O8" s="14">
        <v>597.27277710378144</v>
      </c>
      <c r="P8" s="14">
        <v>834.88156369608396</v>
      </c>
      <c r="Q8" s="14">
        <v>552.97632239722191</v>
      </c>
      <c r="R8" s="14">
        <v>2308.1261241582451</v>
      </c>
      <c r="S8" s="14">
        <v>3619.0857900323144</v>
      </c>
      <c r="T8" s="14">
        <v>4300.3911825019577</v>
      </c>
      <c r="U8" s="14">
        <v>4879.9353463694224</v>
      </c>
      <c r="V8" s="14">
        <v>4429.4711547690558</v>
      </c>
      <c r="W8" s="14">
        <v>4031.6280314291303</v>
      </c>
      <c r="X8" s="14">
        <v>5071.333674982352</v>
      </c>
      <c r="Y8" s="14">
        <v>3276.8716899992855</v>
      </c>
      <c r="Z8" s="14">
        <v>5146.5576498471646</v>
      </c>
      <c r="AA8" s="14">
        <v>4428.6339279472395</v>
      </c>
    </row>
    <row r="9" spans="1:27">
      <c r="A9" s="26" t="s">
        <v>51</v>
      </c>
      <c r="B9" s="26" t="s">
        <v>24</v>
      </c>
      <c r="C9" s="14">
        <v>15977.643229999998</v>
      </c>
      <c r="D9" s="14">
        <v>16008.409845999997</v>
      </c>
      <c r="E9" s="14">
        <v>16128.381268999996</v>
      </c>
      <c r="F9" s="14">
        <v>16216.812175999994</v>
      </c>
      <c r="G9" s="14">
        <v>16246.395674999996</v>
      </c>
      <c r="H9" s="14">
        <v>15884.641764999997</v>
      </c>
      <c r="I9" s="14">
        <v>15920.834564999999</v>
      </c>
      <c r="J9" s="14">
        <v>15965.562545999996</v>
      </c>
      <c r="K9" s="14">
        <v>16213.046244999998</v>
      </c>
      <c r="L9" s="14">
        <v>16220.238235000001</v>
      </c>
      <c r="M9" s="14">
        <v>16222.512486</v>
      </c>
      <c r="N9" s="14">
        <v>16747.737041999997</v>
      </c>
      <c r="O9" s="14">
        <v>16836.545206999996</v>
      </c>
      <c r="P9" s="14">
        <v>17079.980688999996</v>
      </c>
      <c r="Q9" s="14">
        <v>17208.754944999997</v>
      </c>
      <c r="R9" s="14">
        <v>17229.458452999996</v>
      </c>
      <c r="S9" s="14">
        <v>16901.621651999998</v>
      </c>
      <c r="T9" s="14">
        <v>17144.918806999998</v>
      </c>
      <c r="U9" s="14">
        <v>17505.195587000002</v>
      </c>
      <c r="V9" s="14">
        <v>17412.110379999998</v>
      </c>
      <c r="W9" s="14">
        <v>17058.999329999999</v>
      </c>
      <c r="X9" s="14">
        <v>17436.737104</v>
      </c>
      <c r="Y9" s="14">
        <v>17529.441159999995</v>
      </c>
      <c r="Z9" s="14">
        <v>17321.780343999999</v>
      </c>
      <c r="AA9" s="14">
        <v>17303.947383999999</v>
      </c>
    </row>
    <row r="10" spans="1:27">
      <c r="A10" s="26" t="s">
        <v>51</v>
      </c>
      <c r="B10" s="26" t="s">
        <v>25</v>
      </c>
      <c r="C10" s="14">
        <v>27334.598585706637</v>
      </c>
      <c r="D10" s="14">
        <v>28850.448765368117</v>
      </c>
      <c r="E10" s="14">
        <v>33336.676094798226</v>
      </c>
      <c r="F10" s="14">
        <v>30653.132199571046</v>
      </c>
      <c r="G10" s="14">
        <v>29925.122755102722</v>
      </c>
      <c r="H10" s="14">
        <v>31699.622198881701</v>
      </c>
      <c r="I10" s="14">
        <v>33092.67552556107</v>
      </c>
      <c r="J10" s="14">
        <v>32853.27910545787</v>
      </c>
      <c r="K10" s="14">
        <v>38467.677876305534</v>
      </c>
      <c r="L10" s="14">
        <v>43080.866014269253</v>
      </c>
      <c r="M10" s="14">
        <v>44521.438822974567</v>
      </c>
      <c r="N10" s="14">
        <v>52374.716727272862</v>
      </c>
      <c r="O10" s="14">
        <v>61018.483833182581</v>
      </c>
      <c r="P10" s="14">
        <v>65672.849147665518</v>
      </c>
      <c r="Q10" s="14">
        <v>67331.874696203216</v>
      </c>
      <c r="R10" s="14">
        <v>72762.818856113983</v>
      </c>
      <c r="S10" s="14">
        <v>74890.184709996451</v>
      </c>
      <c r="T10" s="14">
        <v>75048.593056677302</v>
      </c>
      <c r="U10" s="14">
        <v>80424.569236344701</v>
      </c>
      <c r="V10" s="14">
        <v>84396.214653553237</v>
      </c>
      <c r="W10" s="14">
        <v>86339.183843393912</v>
      </c>
      <c r="X10" s="14">
        <v>91489.210030718037</v>
      </c>
      <c r="Y10" s="14">
        <v>95006.425569088315</v>
      </c>
      <c r="Z10" s="14">
        <v>94191.759935699985</v>
      </c>
      <c r="AA10" s="14">
        <v>92258.250018861596</v>
      </c>
    </row>
    <row r="11" spans="1:27">
      <c r="A11" s="26" t="s">
        <v>51</v>
      </c>
      <c r="B11" s="26" t="s">
        <v>26</v>
      </c>
      <c r="C11" s="14">
        <v>13877.135647727253</v>
      </c>
      <c r="D11" s="14">
        <v>18019.362681189174</v>
      </c>
      <c r="E11" s="14">
        <v>19159.144059195696</v>
      </c>
      <c r="F11" s="14">
        <v>19541.6010412424</v>
      </c>
      <c r="G11" s="14">
        <v>18762.913720440501</v>
      </c>
      <c r="H11" s="14">
        <v>18133.874441555181</v>
      </c>
      <c r="I11" s="14">
        <v>19625.998123935726</v>
      </c>
      <c r="J11" s="14">
        <v>20002.117275289027</v>
      </c>
      <c r="K11" s="14">
        <v>24913.562295990108</v>
      </c>
      <c r="L11" s="14">
        <v>26843.707896342275</v>
      </c>
      <c r="M11" s="14">
        <v>27595.74005894861</v>
      </c>
      <c r="N11" s="14">
        <v>34764.703278009991</v>
      </c>
      <c r="O11" s="14">
        <v>35341.706463619768</v>
      </c>
      <c r="P11" s="14">
        <v>34356.432209983977</v>
      </c>
      <c r="Q11" s="14">
        <v>36614.041824503329</v>
      </c>
      <c r="R11" s="14">
        <v>46641.567943451628</v>
      </c>
      <c r="S11" s="14">
        <v>48797.470479914417</v>
      </c>
      <c r="T11" s="14">
        <v>51029.229271015072</v>
      </c>
      <c r="U11" s="14">
        <v>52199.58960763114</v>
      </c>
      <c r="V11" s="14">
        <v>51954.861247700101</v>
      </c>
      <c r="W11" s="14">
        <v>50586.301142852339</v>
      </c>
      <c r="X11" s="14">
        <v>49368.129210089734</v>
      </c>
      <c r="Y11" s="14">
        <v>52696.093781119867</v>
      </c>
      <c r="Z11" s="14">
        <v>54261.426900311206</v>
      </c>
      <c r="AA11" s="14">
        <v>56443.890062555212</v>
      </c>
    </row>
    <row r="12" spans="1:27">
      <c r="A12" s="26" t="s">
        <v>51</v>
      </c>
      <c r="B12" s="26" t="s">
        <v>99</v>
      </c>
      <c r="C12" s="14">
        <v>107.93487046848379</v>
      </c>
      <c r="D12" s="14">
        <v>112.48109166434318</v>
      </c>
      <c r="E12" s="14">
        <v>121.20357465094919</v>
      </c>
      <c r="F12" s="14">
        <v>110.55617996108111</v>
      </c>
      <c r="G12" s="14">
        <v>127.91975024187889</v>
      </c>
      <c r="H12" s="14">
        <v>142.44076037673841</v>
      </c>
      <c r="I12" s="14">
        <v>96.94542913048349</v>
      </c>
      <c r="J12" s="14">
        <v>138.61923403996391</v>
      </c>
      <c r="K12" s="14">
        <v>140.32843335474178</v>
      </c>
      <c r="L12" s="14">
        <v>144.16854451951218</v>
      </c>
      <c r="M12" s="14">
        <v>126.86096269708949</v>
      </c>
      <c r="N12" s="14">
        <v>117.83396286903202</v>
      </c>
      <c r="O12" s="14">
        <v>196.602817963631</v>
      </c>
      <c r="P12" s="14">
        <v>254.610010120727</v>
      </c>
      <c r="Q12" s="14">
        <v>267.03076166694586</v>
      </c>
      <c r="R12" s="14">
        <v>597.85263838693186</v>
      </c>
      <c r="S12" s="14">
        <v>584.15200048258009</v>
      </c>
      <c r="T12" s="14">
        <v>614.68783122998695</v>
      </c>
      <c r="U12" s="14">
        <v>610.40149611676975</v>
      </c>
      <c r="V12" s="14">
        <v>608.56075203854493</v>
      </c>
      <c r="W12" s="14">
        <v>728.71207439637976</v>
      </c>
      <c r="X12" s="14">
        <v>708.18488006817279</v>
      </c>
      <c r="Y12" s="14">
        <v>764.90163780261116</v>
      </c>
      <c r="Z12" s="14">
        <v>739.21646457124598</v>
      </c>
      <c r="AA12" s="14">
        <v>761.03245824366786</v>
      </c>
    </row>
    <row r="13" spans="1:27">
      <c r="A13" s="26" t="s">
        <v>51</v>
      </c>
      <c r="B13" s="26" t="s">
        <v>34</v>
      </c>
      <c r="C13" s="14">
        <v>106.79650796106189</v>
      </c>
      <c r="D13" s="14">
        <v>290.19993020159546</v>
      </c>
      <c r="E13" s="14">
        <v>461.87169368575252</v>
      </c>
      <c r="F13" s="14">
        <v>514.60737768409911</v>
      </c>
      <c r="G13" s="14">
        <v>616.939536347066</v>
      </c>
      <c r="H13" s="14">
        <v>1340.0954235184349</v>
      </c>
      <c r="I13" s="14">
        <v>1356.1888456001227</v>
      </c>
      <c r="J13" s="14">
        <v>1759.8304331269746</v>
      </c>
      <c r="K13" s="14">
        <v>4144.7086395265596</v>
      </c>
      <c r="L13" s="14">
        <v>6382.7304767955129</v>
      </c>
      <c r="M13" s="14">
        <v>6308.8540771516055</v>
      </c>
      <c r="N13" s="14">
        <v>10148.003699144498</v>
      </c>
      <c r="O13" s="14">
        <v>10859.393068154999</v>
      </c>
      <c r="P13" s="14">
        <v>11001.177934768066</v>
      </c>
      <c r="Q13" s="14">
        <v>12058.357495303146</v>
      </c>
      <c r="R13" s="14">
        <v>16251.899323848254</v>
      </c>
      <c r="S13" s="14">
        <v>17261.671446451634</v>
      </c>
      <c r="T13" s="14">
        <v>18254.34581345076</v>
      </c>
      <c r="U13" s="14">
        <v>18904.02232957544</v>
      </c>
      <c r="V13" s="14">
        <v>19468.786524391911</v>
      </c>
      <c r="W13" s="14">
        <v>18823.381234446195</v>
      </c>
      <c r="X13" s="14">
        <v>18917.429590611355</v>
      </c>
      <c r="Y13" s="14">
        <v>20010.680673964423</v>
      </c>
      <c r="Z13" s="14">
        <v>22463.359153671146</v>
      </c>
      <c r="AA13" s="14">
        <v>22419.725080150565</v>
      </c>
    </row>
    <row r="14" spans="1:27">
      <c r="A14" s="38" t="s">
        <v>95</v>
      </c>
      <c r="B14" s="38"/>
      <c r="C14" s="29">
        <f>SUM(C4:C11)</f>
        <v>193711.47964739372</v>
      </c>
      <c r="D14" s="29">
        <f t="shared" ref="D14:AA14" si="0">SUM(D4:D11)</f>
        <v>194441.85408559843</v>
      </c>
      <c r="E14" s="29">
        <f t="shared" si="0"/>
        <v>194343.09356636312</v>
      </c>
      <c r="F14" s="29">
        <f t="shared" si="0"/>
        <v>195680.15300861068</v>
      </c>
      <c r="G14" s="29">
        <f t="shared" si="0"/>
        <v>198220.38272238302</v>
      </c>
      <c r="H14" s="29">
        <f t="shared" si="0"/>
        <v>198739.90838708699</v>
      </c>
      <c r="I14" s="29">
        <f t="shared" si="0"/>
        <v>197848.7210459621</v>
      </c>
      <c r="J14" s="29">
        <f t="shared" si="0"/>
        <v>202224.14265758573</v>
      </c>
      <c r="K14" s="29">
        <f t="shared" si="0"/>
        <v>203484.43760553637</v>
      </c>
      <c r="L14" s="29">
        <f t="shared" si="0"/>
        <v>204785.68401644641</v>
      </c>
      <c r="M14" s="29">
        <f t="shared" si="0"/>
        <v>206980.29768006847</v>
      </c>
      <c r="N14" s="29">
        <f t="shared" si="0"/>
        <v>209223.25777495891</v>
      </c>
      <c r="O14" s="29">
        <f t="shared" si="0"/>
        <v>211659.86710871168</v>
      </c>
      <c r="P14" s="29">
        <f t="shared" si="0"/>
        <v>214475.38709767308</v>
      </c>
      <c r="Q14" s="29">
        <f t="shared" si="0"/>
        <v>215171.5554341008</v>
      </c>
      <c r="R14" s="29">
        <f t="shared" si="0"/>
        <v>220161.75878698169</v>
      </c>
      <c r="S14" s="29">
        <f t="shared" si="0"/>
        <v>220694.8596278122</v>
      </c>
      <c r="T14" s="29">
        <f t="shared" si="0"/>
        <v>222016.50604322608</v>
      </c>
      <c r="U14" s="29">
        <f t="shared" si="0"/>
        <v>224310.95270994812</v>
      </c>
      <c r="V14" s="29">
        <f t="shared" si="0"/>
        <v>226244.13870429067</v>
      </c>
      <c r="W14" s="29">
        <f t="shared" si="0"/>
        <v>229871.20933697652</v>
      </c>
      <c r="X14" s="29">
        <f t="shared" si="0"/>
        <v>233756.87151842413</v>
      </c>
      <c r="Y14" s="29">
        <f t="shared" si="0"/>
        <v>235076.2234878334</v>
      </c>
      <c r="Z14" s="29">
        <f t="shared" si="0"/>
        <v>243134.92267898598</v>
      </c>
      <c r="AA14" s="29">
        <f t="shared" si="0"/>
        <v>243561.86426142894</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1" t="s">
        <v>29</v>
      </c>
      <c r="B18" s="21" t="s">
        <v>36</v>
      </c>
      <c r="C18" s="14">
        <v>47979.654399999999</v>
      </c>
      <c r="D18" s="14">
        <v>48322.389699999992</v>
      </c>
      <c r="E18" s="14">
        <v>43520.711300000003</v>
      </c>
      <c r="F18" s="14">
        <v>45380.515399999997</v>
      </c>
      <c r="G18" s="14">
        <v>47774.7474</v>
      </c>
      <c r="H18" s="14">
        <v>47585.617399999996</v>
      </c>
      <c r="I18" s="14">
        <v>44925.163399999998</v>
      </c>
      <c r="J18" s="14">
        <v>48533.423399999898</v>
      </c>
      <c r="K18" s="14">
        <v>39492.390999999887</v>
      </c>
      <c r="L18" s="14">
        <v>41837.758699999897</v>
      </c>
      <c r="M18" s="14">
        <v>41837.758699999897</v>
      </c>
      <c r="N18" s="14">
        <v>25439.039700000001</v>
      </c>
      <c r="O18" s="14">
        <v>25439.039700000001</v>
      </c>
      <c r="P18" s="14">
        <v>25439.039700000001</v>
      </c>
      <c r="Q18" s="14">
        <v>25439.039700000001</v>
      </c>
      <c r="R18" s="14">
        <v>8094.2397000000001</v>
      </c>
      <c r="S18" s="14">
        <v>8094.2397000000001</v>
      </c>
      <c r="T18" s="14">
        <v>8094.2397000000001</v>
      </c>
      <c r="U18" s="14">
        <v>7454.1274000000003</v>
      </c>
      <c r="V18" s="14">
        <v>5320.058</v>
      </c>
      <c r="W18" s="14">
        <v>8094.2397000000001</v>
      </c>
      <c r="X18" s="14">
        <v>8094.2397000000001</v>
      </c>
      <c r="Y18" s="14">
        <v>7338.2290000000003</v>
      </c>
      <c r="Z18" s="14">
        <v>0</v>
      </c>
      <c r="AA18" s="14">
        <v>0</v>
      </c>
    </row>
    <row r="19" spans="1:27" s="11" customFormat="1">
      <c r="A19" s="21" t="s">
        <v>29</v>
      </c>
      <c r="B19" s="21"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21" t="s">
        <v>29</v>
      </c>
      <c r="B20" s="21" t="s">
        <v>22</v>
      </c>
      <c r="C20" s="14">
        <v>4.6147713064187004</v>
      </c>
      <c r="D20" s="14">
        <v>2.3796384302139999</v>
      </c>
      <c r="E20" s="14">
        <v>30.851901334943001</v>
      </c>
      <c r="F20" s="14">
        <v>84.331768747487999</v>
      </c>
      <c r="G20" s="14">
        <v>167.171182612179</v>
      </c>
      <c r="H20" s="14">
        <v>7.7089606732573994</v>
      </c>
      <c r="I20" s="14">
        <v>10.767879564137999</v>
      </c>
      <c r="J20" s="14">
        <v>30.2408585304319</v>
      </c>
      <c r="K20" s="14">
        <v>92.763676899252985</v>
      </c>
      <c r="L20" s="14">
        <v>64.214908463284999</v>
      </c>
      <c r="M20" s="14">
        <v>53.398638282703999</v>
      </c>
      <c r="N20" s="14">
        <v>1142.3557082898481</v>
      </c>
      <c r="O20" s="14">
        <v>1644.839584561764</v>
      </c>
      <c r="P20" s="14">
        <v>1364.6306242779619</v>
      </c>
      <c r="Q20" s="14">
        <v>563.17833357353004</v>
      </c>
      <c r="R20" s="14">
        <v>2332.7224753667101</v>
      </c>
      <c r="S20" s="14">
        <v>2695.51916859424</v>
      </c>
      <c r="T20" s="14">
        <v>2495.06563975788</v>
      </c>
      <c r="U20" s="14">
        <v>2225.38683429604</v>
      </c>
      <c r="V20" s="14">
        <v>2332.5633642675698</v>
      </c>
      <c r="W20" s="14">
        <v>2184.1074372021299</v>
      </c>
      <c r="X20" s="14">
        <v>2180.8654289972001</v>
      </c>
      <c r="Y20" s="14">
        <v>1930.0526189592001</v>
      </c>
      <c r="Z20" s="14">
        <v>12721.848300000001</v>
      </c>
      <c r="AA20" s="14">
        <v>12794.041020000001</v>
      </c>
    </row>
    <row r="21" spans="1:27" s="11" customFormat="1">
      <c r="A21" s="21" t="s">
        <v>29</v>
      </c>
      <c r="B21" s="21"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21" t="s">
        <v>29</v>
      </c>
      <c r="B22" s="21" t="s">
        <v>21</v>
      </c>
      <c r="C22" s="14">
        <v>2.6511563199999992E-6</v>
      </c>
      <c r="D22" s="14">
        <v>0.17841160590843</v>
      </c>
      <c r="E22" s="14">
        <v>14.167183199999899</v>
      </c>
      <c r="F22" s="14">
        <v>16.603418309999991</v>
      </c>
      <c r="G22" s="14">
        <v>17.888937129999999</v>
      </c>
      <c r="H22" s="14">
        <v>0.61201320298295003</v>
      </c>
      <c r="I22" s="14">
        <v>3.6287985699999902E-6</v>
      </c>
      <c r="J22" s="14">
        <v>2.9505481504653801</v>
      </c>
      <c r="K22" s="14">
        <v>5.3823683760000005</v>
      </c>
      <c r="L22" s="14">
        <v>3.5551186589999899</v>
      </c>
      <c r="M22" s="14">
        <v>3.8584245639999888</v>
      </c>
      <c r="N22" s="14">
        <v>26.418273020000001</v>
      </c>
      <c r="O22" s="14">
        <v>54.645295357000002</v>
      </c>
      <c r="P22" s="14">
        <v>124.45813287999999</v>
      </c>
      <c r="Q22" s="14">
        <v>149.43009888500001</v>
      </c>
      <c r="R22" s="14">
        <v>826.05491660000007</v>
      </c>
      <c r="S22" s="14">
        <v>1417.0589706414944</v>
      </c>
      <c r="T22" s="14">
        <v>1789.1900806748645</v>
      </c>
      <c r="U22" s="14">
        <v>2150.9732607108699</v>
      </c>
      <c r="V22" s="14">
        <v>1717.4454407642675</v>
      </c>
      <c r="W22" s="14">
        <v>1418.5070108099999</v>
      </c>
      <c r="X22" s="14">
        <v>1956.7569008400001</v>
      </c>
      <c r="Y22" s="14">
        <v>1265.65527086</v>
      </c>
      <c r="Z22" s="14">
        <v>2101.3263709500002</v>
      </c>
      <c r="AA22" s="14">
        <v>1933.4110510234898</v>
      </c>
    </row>
    <row r="23" spans="1:27" s="11" customFormat="1">
      <c r="A23" s="21" t="s">
        <v>29</v>
      </c>
      <c r="B23" s="21" t="s">
        <v>24</v>
      </c>
      <c r="C23" s="14">
        <v>2669.5174299999999</v>
      </c>
      <c r="D23" s="14">
        <v>2687.80098</v>
      </c>
      <c r="E23" s="14">
        <v>2832.9128399999981</v>
      </c>
      <c r="F23" s="14">
        <v>2903.6680099999999</v>
      </c>
      <c r="G23" s="14">
        <v>2931.7084699999991</v>
      </c>
      <c r="H23" s="14">
        <v>2536.5544850000001</v>
      </c>
      <c r="I23" s="14">
        <v>2545.9382900000001</v>
      </c>
      <c r="J23" s="14">
        <v>2618.336859999999</v>
      </c>
      <c r="K23" s="14">
        <v>2904.6946050000001</v>
      </c>
      <c r="L23" s="14">
        <v>2903.4167950000001</v>
      </c>
      <c r="M23" s="14">
        <v>2923.8235199999999</v>
      </c>
      <c r="N23" s="14">
        <v>3431.2829659999998</v>
      </c>
      <c r="O23" s="14">
        <v>3528.9835800000001</v>
      </c>
      <c r="P23" s="14">
        <v>3772.1704739999996</v>
      </c>
      <c r="Q23" s="14">
        <v>3904.3849499999997</v>
      </c>
      <c r="R23" s="14">
        <v>3916.3450599999987</v>
      </c>
      <c r="S23" s="14">
        <v>3613.2226460000002</v>
      </c>
      <c r="T23" s="14">
        <v>3842.23783</v>
      </c>
      <c r="U23" s="14">
        <v>4209.1249950000001</v>
      </c>
      <c r="V23" s="14">
        <v>4104.1434800000006</v>
      </c>
      <c r="W23" s="14">
        <v>3754.9757649999992</v>
      </c>
      <c r="X23" s="14">
        <v>4136.4256800000003</v>
      </c>
      <c r="Y23" s="14">
        <v>4231.5830399999977</v>
      </c>
      <c r="Z23" s="14">
        <v>4008.5528899999999</v>
      </c>
      <c r="AA23" s="14">
        <v>4009.4687100000001</v>
      </c>
    </row>
    <row r="24" spans="1:27" s="11" customFormat="1">
      <c r="A24" s="21" t="s">
        <v>29</v>
      </c>
      <c r="B24" s="21" t="s">
        <v>25</v>
      </c>
      <c r="C24" s="14">
        <v>5311.8644768674321</v>
      </c>
      <c r="D24" s="14">
        <v>5713.2853568697665</v>
      </c>
      <c r="E24" s="14">
        <v>6311.3518775087014</v>
      </c>
      <c r="F24" s="14">
        <v>6167.3214611623371</v>
      </c>
      <c r="G24" s="14">
        <v>6126.0314614502531</v>
      </c>
      <c r="H24" s="14">
        <v>6360.2695336995785</v>
      </c>
      <c r="I24" s="14">
        <v>6663.1031200985735</v>
      </c>
      <c r="J24" s="14">
        <v>5599.8386001123117</v>
      </c>
      <c r="K24" s="14">
        <v>9031.4004503953711</v>
      </c>
      <c r="L24" s="14">
        <v>9574.3256391230716</v>
      </c>
      <c r="M24" s="14">
        <v>10538.781537796072</v>
      </c>
      <c r="N24" s="14">
        <v>19058.412860202356</v>
      </c>
      <c r="O24" s="14">
        <v>24770.497662557551</v>
      </c>
      <c r="P24" s="14">
        <v>27852.962664771432</v>
      </c>
      <c r="Q24" s="14">
        <v>28860.55488262781</v>
      </c>
      <c r="R24" s="14">
        <v>26457.425580463576</v>
      </c>
      <c r="S24" s="14">
        <v>24182.466462039418</v>
      </c>
      <c r="T24" s="14">
        <v>24873.722300891968</v>
      </c>
      <c r="U24" s="14">
        <v>26151.402418060039</v>
      </c>
      <c r="V24" s="14">
        <v>33471.193748245067</v>
      </c>
      <c r="W24" s="14">
        <v>35685.555124794679</v>
      </c>
      <c r="X24" s="14">
        <v>38343.964234123938</v>
      </c>
      <c r="Y24" s="14">
        <v>40085.862423748491</v>
      </c>
      <c r="Z24" s="14">
        <v>31285.560413250209</v>
      </c>
      <c r="AA24" s="14">
        <v>28586.100532512595</v>
      </c>
    </row>
    <row r="25" spans="1:27" s="11" customFormat="1">
      <c r="A25" s="21" t="s">
        <v>29</v>
      </c>
      <c r="B25" s="21" t="s">
        <v>26</v>
      </c>
      <c r="C25" s="14">
        <v>6298.56026588233</v>
      </c>
      <c r="D25" s="14">
        <v>6920.9047368925558</v>
      </c>
      <c r="E25" s="14">
        <v>7003.1296031053625</v>
      </c>
      <c r="F25" s="14">
        <v>7048.7511096002736</v>
      </c>
      <c r="G25" s="14">
        <v>6789.2958032971655</v>
      </c>
      <c r="H25" s="14">
        <v>6408.3275371090904</v>
      </c>
      <c r="I25" s="14">
        <v>7018.9753922190912</v>
      </c>
      <c r="J25" s="14">
        <v>6299.6093669678867</v>
      </c>
      <c r="K25" s="14">
        <v>7883.7900375999452</v>
      </c>
      <c r="L25" s="14">
        <v>8340.3203690400605</v>
      </c>
      <c r="M25" s="14">
        <v>8503.1833720887971</v>
      </c>
      <c r="N25" s="14">
        <v>14969.14549387698</v>
      </c>
      <c r="O25" s="14">
        <v>16075.925936007709</v>
      </c>
      <c r="P25" s="14">
        <v>15514.902496983404</v>
      </c>
      <c r="Q25" s="14">
        <v>16806.475690660685</v>
      </c>
      <c r="R25" s="14">
        <v>28647.002691526377</v>
      </c>
      <c r="S25" s="14">
        <v>29363.782119524061</v>
      </c>
      <c r="T25" s="14">
        <v>31173.454715722604</v>
      </c>
      <c r="U25" s="14">
        <v>31869.093204343106</v>
      </c>
      <c r="V25" s="14">
        <v>31306.438128224854</v>
      </c>
      <c r="W25" s="14">
        <v>30435.039823677151</v>
      </c>
      <c r="X25" s="14">
        <v>29594.203738366057</v>
      </c>
      <c r="Y25" s="14">
        <v>31900.367942455974</v>
      </c>
      <c r="Z25" s="14">
        <v>35555.814809869655</v>
      </c>
      <c r="AA25" s="14">
        <v>36628.408608662176</v>
      </c>
    </row>
    <row r="26" spans="1:27" s="11" customFormat="1">
      <c r="A26" s="21" t="s">
        <v>29</v>
      </c>
      <c r="B26" s="21" t="s">
        <v>99</v>
      </c>
      <c r="C26" s="14">
        <v>2.3651402200000004E-5</v>
      </c>
      <c r="D26" s="14">
        <v>2.8793649599999992E-5</v>
      </c>
      <c r="E26" s="14">
        <v>4.0118350999999998E-5</v>
      </c>
      <c r="F26" s="14">
        <v>4.5053889999999992E-5</v>
      </c>
      <c r="G26" s="14">
        <v>4.6107377999999998E-5</v>
      </c>
      <c r="H26" s="14">
        <v>4.7230897499999999E-5</v>
      </c>
      <c r="I26" s="14">
        <v>4.9161594500000002E-5</v>
      </c>
      <c r="J26" s="14">
        <v>5.3125616000000002E-5</v>
      </c>
      <c r="K26" s="14">
        <v>5.5696266999999899E-5</v>
      </c>
      <c r="L26" s="14">
        <v>9.3292249999999991E-5</v>
      </c>
      <c r="M26" s="14">
        <v>1.01569193E-4</v>
      </c>
      <c r="N26" s="14">
        <v>9.7468542999999805E-5</v>
      </c>
      <c r="O26" s="14">
        <v>89.761381149108999</v>
      </c>
      <c r="P26" s="14">
        <v>145.055495093492</v>
      </c>
      <c r="Q26" s="14">
        <v>148.558267997272</v>
      </c>
      <c r="R26" s="14">
        <v>491.59954450151099</v>
      </c>
      <c r="S26" s="14">
        <v>480.27462153598998</v>
      </c>
      <c r="T26" s="14">
        <v>499.934965290018</v>
      </c>
      <c r="U26" s="14">
        <v>498.86839152918895</v>
      </c>
      <c r="V26" s="14">
        <v>497.366043691833</v>
      </c>
      <c r="W26" s="14">
        <v>619.95931043206394</v>
      </c>
      <c r="X26" s="14">
        <v>607.047320202523</v>
      </c>
      <c r="Y26" s="14">
        <v>636.03907867234113</v>
      </c>
      <c r="Z26" s="14">
        <v>621.42232558575301</v>
      </c>
      <c r="AA26" s="14">
        <v>637.04053038577797</v>
      </c>
    </row>
    <row r="27" spans="1:27" s="11" customFormat="1">
      <c r="A27" s="21" t="s">
        <v>29</v>
      </c>
      <c r="B27" s="21" t="s">
        <v>34</v>
      </c>
      <c r="C27" s="14">
        <v>21.134436716232397</v>
      </c>
      <c r="D27" s="14">
        <v>37.984340912411007</v>
      </c>
      <c r="E27" s="14">
        <v>67.131643365527495</v>
      </c>
      <c r="F27" s="14">
        <v>80.037986570975491</v>
      </c>
      <c r="G27" s="14">
        <v>93.301837148578031</v>
      </c>
      <c r="H27" s="14">
        <v>865.92769333008198</v>
      </c>
      <c r="I27" s="14">
        <v>790.32564570229385</v>
      </c>
      <c r="J27" s="14">
        <v>1260.0556615255941</v>
      </c>
      <c r="K27" s="14">
        <v>3521.6922986439581</v>
      </c>
      <c r="L27" s="14">
        <v>5177.682394004235</v>
      </c>
      <c r="M27" s="14">
        <v>5213.17503209597</v>
      </c>
      <c r="N27" s="14">
        <v>8987.2807965935554</v>
      </c>
      <c r="O27" s="14">
        <v>9173.6310912973895</v>
      </c>
      <c r="P27" s="14">
        <v>9316.5960682821387</v>
      </c>
      <c r="Q27" s="14">
        <v>9877.496982558112</v>
      </c>
      <c r="R27" s="14">
        <v>11472.277823999999</v>
      </c>
      <c r="S27" s="14">
        <v>10837.164166</v>
      </c>
      <c r="T27" s="14">
        <v>11493.633649999998</v>
      </c>
      <c r="U27" s="14">
        <v>11789.381789999999</v>
      </c>
      <c r="V27" s="14">
        <v>12087.78505599999</v>
      </c>
      <c r="W27" s="14">
        <v>11586.524939999999</v>
      </c>
      <c r="X27" s="14">
        <v>11747.125076</v>
      </c>
      <c r="Y27" s="14">
        <v>12550.045077999999</v>
      </c>
      <c r="Z27" s="14">
        <v>14947.868815999991</v>
      </c>
      <c r="AA27" s="14">
        <v>14812.72596999999</v>
      </c>
    </row>
    <row r="28" spans="1:27" s="11" customFormat="1">
      <c r="A28" s="38" t="s">
        <v>95</v>
      </c>
      <c r="B28" s="38"/>
      <c r="C28" s="29">
        <f>SUM(C18:C25)</f>
        <v>62264.211346707336</v>
      </c>
      <c r="D28" s="29">
        <f t="shared" ref="D28:AA28" si="1">SUM(D18:D25)</f>
        <v>63646.938823798431</v>
      </c>
      <c r="E28" s="29">
        <f t="shared" si="1"/>
        <v>59713.124705149006</v>
      </c>
      <c r="F28" s="29">
        <f t="shared" si="1"/>
        <v>61601.191167820085</v>
      </c>
      <c r="G28" s="29">
        <f t="shared" si="1"/>
        <v>63806.843254489591</v>
      </c>
      <c r="H28" s="29">
        <f t="shared" si="1"/>
        <v>62899.089929684902</v>
      </c>
      <c r="I28" s="29">
        <f t="shared" si="1"/>
        <v>61163.948085510601</v>
      </c>
      <c r="J28" s="29">
        <f t="shared" si="1"/>
        <v>63084.399633760993</v>
      </c>
      <c r="K28" s="29">
        <f t="shared" si="1"/>
        <v>59410.422138270449</v>
      </c>
      <c r="L28" s="29">
        <f t="shared" si="1"/>
        <v>62723.591530285317</v>
      </c>
      <c r="M28" s="29">
        <f t="shared" si="1"/>
        <v>63860.80419273147</v>
      </c>
      <c r="N28" s="29">
        <f t="shared" si="1"/>
        <v>64066.65500138919</v>
      </c>
      <c r="O28" s="29">
        <f t="shared" si="1"/>
        <v>71513.931758484032</v>
      </c>
      <c r="P28" s="29">
        <f t="shared" si="1"/>
        <v>74068.16409291279</v>
      </c>
      <c r="Q28" s="29">
        <f t="shared" si="1"/>
        <v>75723.063655747028</v>
      </c>
      <c r="R28" s="29">
        <f t="shared" si="1"/>
        <v>70273.790423956656</v>
      </c>
      <c r="S28" s="29">
        <f t="shared" si="1"/>
        <v>69366.289066799218</v>
      </c>
      <c r="T28" s="29">
        <f t="shared" si="1"/>
        <v>72267.910267047322</v>
      </c>
      <c r="U28" s="29">
        <f t="shared" si="1"/>
        <v>74060.10811241006</v>
      </c>
      <c r="V28" s="29">
        <f t="shared" si="1"/>
        <v>78251.842161501758</v>
      </c>
      <c r="W28" s="29">
        <f t="shared" si="1"/>
        <v>81572.42486148396</v>
      </c>
      <c r="X28" s="29">
        <f t="shared" si="1"/>
        <v>84306.455682327185</v>
      </c>
      <c r="Y28" s="29">
        <f t="shared" si="1"/>
        <v>86751.750296023674</v>
      </c>
      <c r="Z28" s="29">
        <f t="shared" si="1"/>
        <v>85673.102784069866</v>
      </c>
      <c r="AA28" s="29">
        <f t="shared" si="1"/>
        <v>83951.429922198266</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1" t="s">
        <v>30</v>
      </c>
      <c r="B32" s="21" t="s">
        <v>36</v>
      </c>
      <c r="C32" s="14">
        <v>48384.743899999994</v>
      </c>
      <c r="D32" s="14">
        <v>43389.902900000001</v>
      </c>
      <c r="E32" s="14">
        <v>42442.722999999998</v>
      </c>
      <c r="F32" s="14">
        <v>43903.878999999994</v>
      </c>
      <c r="G32" s="14">
        <v>45658.137799999997</v>
      </c>
      <c r="H32" s="14">
        <v>45517.525099999984</v>
      </c>
      <c r="I32" s="14">
        <v>44442.576999999983</v>
      </c>
      <c r="J32" s="14">
        <v>44955.192499999983</v>
      </c>
      <c r="K32" s="14">
        <v>43639.101299999995</v>
      </c>
      <c r="L32" s="14">
        <v>37620.293799999999</v>
      </c>
      <c r="M32" s="14">
        <v>37093.404000000002</v>
      </c>
      <c r="N32" s="14">
        <v>37372.162400000001</v>
      </c>
      <c r="O32" s="14">
        <v>38469.6823</v>
      </c>
      <c r="P32" s="14">
        <v>37292.475899999998</v>
      </c>
      <c r="Q32" s="14">
        <v>37041.337299999999</v>
      </c>
      <c r="R32" s="14">
        <v>37950.035400000001</v>
      </c>
      <c r="S32" s="14">
        <v>31907.947400000001</v>
      </c>
      <c r="T32" s="14">
        <v>30641.415300000001</v>
      </c>
      <c r="U32" s="14">
        <v>26431.468099999998</v>
      </c>
      <c r="V32" s="14">
        <v>26752.7382</v>
      </c>
      <c r="W32" s="14">
        <v>27762.550099999989</v>
      </c>
      <c r="X32" s="14">
        <v>26255.870999999996</v>
      </c>
      <c r="Y32" s="14">
        <v>25208.064699999999</v>
      </c>
      <c r="Z32" s="14">
        <v>26458.479899999998</v>
      </c>
      <c r="AA32" s="14">
        <v>26898.700100000002</v>
      </c>
    </row>
    <row r="33" spans="1:27" s="11" customFormat="1">
      <c r="A33" s="21" t="s">
        <v>30</v>
      </c>
      <c r="B33" s="21"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21" t="s">
        <v>30</v>
      </c>
      <c r="B34" s="21" t="s">
        <v>22</v>
      </c>
      <c r="C34" s="14">
        <v>4499.9564771912474</v>
      </c>
      <c r="D34" s="14">
        <v>4448.2472975909177</v>
      </c>
      <c r="E34" s="14">
        <v>4474.2777376264248</v>
      </c>
      <c r="F34" s="14">
        <v>4560.3648379434926</v>
      </c>
      <c r="G34" s="14">
        <v>4564.8349788127825</v>
      </c>
      <c r="H34" s="14">
        <v>4478.2770387834944</v>
      </c>
      <c r="I34" s="14">
        <v>4542.6515187402565</v>
      </c>
      <c r="J34" s="14">
        <v>4518.4286990482333</v>
      </c>
      <c r="K34" s="14">
        <v>4543.801569060598</v>
      </c>
      <c r="L34" s="14">
        <v>4606.5816790354011</v>
      </c>
      <c r="M34" s="14">
        <v>4620.3264498984563</v>
      </c>
      <c r="N34" s="14">
        <v>5005.5166912634586</v>
      </c>
      <c r="O34" s="14">
        <v>5379.7352130710497</v>
      </c>
      <c r="P34" s="14">
        <v>5330.1667132541761</v>
      </c>
      <c r="Q34" s="14">
        <v>4908.4949836633523</v>
      </c>
      <c r="R34" s="14">
        <v>5863.4742862315679</v>
      </c>
      <c r="S34" s="14">
        <v>6863.9719225773415</v>
      </c>
      <c r="T34" s="14">
        <v>6748.812382789898</v>
      </c>
      <c r="U34" s="14">
        <v>7045.5079274966147</v>
      </c>
      <c r="V34" s="14">
        <v>6844.917137848638</v>
      </c>
      <c r="W34" s="14">
        <v>7056.1379385383461</v>
      </c>
      <c r="X34" s="14">
        <v>6922.9306979510575</v>
      </c>
      <c r="Y34" s="14">
        <v>6615.6533777714867</v>
      </c>
      <c r="Z34" s="14">
        <v>6777.5351503171814</v>
      </c>
      <c r="AA34" s="14">
        <v>7016.3716501777153</v>
      </c>
    </row>
    <row r="35" spans="1:27" s="11" customFormat="1">
      <c r="A35" s="21" t="s">
        <v>30</v>
      </c>
      <c r="B35" s="21"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21" t="s">
        <v>30</v>
      </c>
      <c r="B36" s="21" t="s">
        <v>21</v>
      </c>
      <c r="C36" s="14">
        <v>5.2344368299999968E-6</v>
      </c>
      <c r="D36" s="14">
        <v>5.5123087399999988E-6</v>
      </c>
      <c r="E36" s="14">
        <v>2.7566590990143802</v>
      </c>
      <c r="F36" s="14">
        <v>1.1707255132806902</v>
      </c>
      <c r="G36" s="14">
        <v>2.1268258570139702</v>
      </c>
      <c r="H36" s="14">
        <v>0.34724020947433004</v>
      </c>
      <c r="I36" s="14">
        <v>1.9486603539106404</v>
      </c>
      <c r="J36" s="14">
        <v>0.99461602408907024</v>
      </c>
      <c r="K36" s="14">
        <v>6.7457142399999996E-6</v>
      </c>
      <c r="L36" s="14">
        <v>2.5513863428066998</v>
      </c>
      <c r="M36" s="14">
        <v>1.0317439669881998</v>
      </c>
      <c r="N36" s="14">
        <v>12.644322599456279</v>
      </c>
      <c r="O36" s="14">
        <v>11.559490757312291</v>
      </c>
      <c r="P36" s="14">
        <v>15.279863797668817</v>
      </c>
      <c r="Q36" s="14">
        <v>12.813767498668801</v>
      </c>
      <c r="R36" s="14">
        <v>19.401878997016198</v>
      </c>
      <c r="S36" s="14">
        <v>130.11171074104524</v>
      </c>
      <c r="T36" s="14">
        <v>291.93333260489027</v>
      </c>
      <c r="U36" s="14">
        <v>602.41667516514894</v>
      </c>
      <c r="V36" s="14">
        <v>489.67318017073717</v>
      </c>
      <c r="W36" s="14">
        <v>465.4576601849887</v>
      </c>
      <c r="X36" s="14">
        <v>594.61474893525019</v>
      </c>
      <c r="Y36" s="14">
        <v>631.58905116883977</v>
      </c>
      <c r="Z36" s="14">
        <v>619.52349458356696</v>
      </c>
      <c r="AA36" s="14">
        <v>391.02143661260044</v>
      </c>
    </row>
    <row r="37" spans="1:27" s="11" customFormat="1">
      <c r="A37" s="21" t="s">
        <v>30</v>
      </c>
      <c r="B37" s="21" t="s">
        <v>24</v>
      </c>
      <c r="C37" s="14">
        <v>708.48145</v>
      </c>
      <c r="D37" s="14">
        <v>707.74260000000004</v>
      </c>
      <c r="E37" s="14">
        <v>707.23217999999906</v>
      </c>
      <c r="F37" s="14">
        <v>708.93862999999999</v>
      </c>
      <c r="G37" s="14">
        <v>707.79669999999999</v>
      </c>
      <c r="H37" s="14">
        <v>707.53600000000006</v>
      </c>
      <c r="I37" s="14">
        <v>707.69842999999992</v>
      </c>
      <c r="J37" s="14">
        <v>709.56799000000001</v>
      </c>
      <c r="K37" s="14">
        <v>707.50342000000001</v>
      </c>
      <c r="L37" s="14">
        <v>707.63156000000004</v>
      </c>
      <c r="M37" s="14">
        <v>706.92791999999997</v>
      </c>
      <c r="N37" s="14">
        <v>709.61450000000002</v>
      </c>
      <c r="O37" s="14">
        <v>705.47112999999899</v>
      </c>
      <c r="P37" s="14">
        <v>707.22540000000004</v>
      </c>
      <c r="Q37" s="14">
        <v>707.26580000000001</v>
      </c>
      <c r="R37" s="14">
        <v>708.75033000000008</v>
      </c>
      <c r="S37" s="14">
        <v>699.44640000000004</v>
      </c>
      <c r="T37" s="14">
        <v>706.34231999999997</v>
      </c>
      <c r="U37" s="14">
        <v>706.49197000000004</v>
      </c>
      <c r="V37" s="14">
        <v>704.59865000000002</v>
      </c>
      <c r="W37" s="14">
        <v>707.95755000000008</v>
      </c>
      <c r="X37" s="14">
        <v>703.11703</v>
      </c>
      <c r="Y37" s="14">
        <v>700.31888000000004</v>
      </c>
      <c r="Z37" s="14">
        <v>707.4962700000001</v>
      </c>
      <c r="AA37" s="14">
        <v>701.44330000000002</v>
      </c>
    </row>
    <row r="38" spans="1:27" s="11" customFormat="1">
      <c r="A38" s="21" t="s">
        <v>30</v>
      </c>
      <c r="B38" s="21" t="s">
        <v>25</v>
      </c>
      <c r="C38" s="14">
        <v>2317.1639127417106</v>
      </c>
      <c r="D38" s="14">
        <v>3467.9015829438981</v>
      </c>
      <c r="E38" s="14">
        <v>5331.3104532896468</v>
      </c>
      <c r="F38" s="14">
        <v>4969.1953737178637</v>
      </c>
      <c r="G38" s="14">
        <v>4429.4755851361879</v>
      </c>
      <c r="H38" s="14">
        <v>5313.7462334807333</v>
      </c>
      <c r="I38" s="14">
        <v>4974.3889435773326</v>
      </c>
      <c r="J38" s="14">
        <v>7656.5514428632714</v>
      </c>
      <c r="K38" s="14">
        <v>8866.7528805810416</v>
      </c>
      <c r="L38" s="14">
        <v>13375.169619503442</v>
      </c>
      <c r="M38" s="14">
        <v>11922.870130876467</v>
      </c>
      <c r="N38" s="14">
        <v>11380.484021218648</v>
      </c>
      <c r="O38" s="14">
        <v>10488.219082358426</v>
      </c>
      <c r="P38" s="14">
        <v>11669.261351443138</v>
      </c>
      <c r="Q38" s="14">
        <v>10851.41258904489</v>
      </c>
      <c r="R38" s="14">
        <v>12365.378492845251</v>
      </c>
      <c r="S38" s="14">
        <v>15130.595586254043</v>
      </c>
      <c r="T38" s="14">
        <v>15388.31005187793</v>
      </c>
      <c r="U38" s="14">
        <v>16256.846593070561</v>
      </c>
      <c r="V38" s="14">
        <v>16845.595276200191</v>
      </c>
      <c r="W38" s="14">
        <v>16279.940165010506</v>
      </c>
      <c r="X38" s="14">
        <v>18523.004628853298</v>
      </c>
      <c r="Y38" s="14">
        <v>17876.895974275303</v>
      </c>
      <c r="Z38" s="14">
        <v>21561.507917960989</v>
      </c>
      <c r="AA38" s="14">
        <v>20462.660651063521</v>
      </c>
    </row>
    <row r="39" spans="1:27" s="11" customFormat="1">
      <c r="A39" s="21" t="s">
        <v>30</v>
      </c>
      <c r="B39" s="21" t="s">
        <v>26</v>
      </c>
      <c r="C39" s="14">
        <v>4635.3290933865273</v>
      </c>
      <c r="D39" s="14">
        <v>8114.6315855593903</v>
      </c>
      <c r="E39" s="14">
        <v>9179.1070217749129</v>
      </c>
      <c r="F39" s="14">
        <v>9193.8170824815152</v>
      </c>
      <c r="G39" s="14">
        <v>8822.9491910564193</v>
      </c>
      <c r="H39" s="14">
        <v>8599.3713665728574</v>
      </c>
      <c r="I39" s="14">
        <v>9149.1369048565393</v>
      </c>
      <c r="J39" s="14">
        <v>7679.2941602846367</v>
      </c>
      <c r="K39" s="14">
        <v>8467.1218501965504</v>
      </c>
      <c r="L39" s="14">
        <v>8711.5632794364501</v>
      </c>
      <c r="M39" s="14">
        <v>9134.4422823019249</v>
      </c>
      <c r="N39" s="14">
        <v>9137.9463789750625</v>
      </c>
      <c r="O39" s="14">
        <v>8757.8315026123164</v>
      </c>
      <c r="P39" s="14">
        <v>8511.2387296726956</v>
      </c>
      <c r="Q39" s="14">
        <v>9075.8219417897017</v>
      </c>
      <c r="R39" s="14">
        <v>7655.1944589853647</v>
      </c>
      <c r="S39" s="14">
        <v>8509.017624803726</v>
      </c>
      <c r="T39" s="14">
        <v>8794.3130688357796</v>
      </c>
      <c r="U39" s="14">
        <v>9191.0200079157221</v>
      </c>
      <c r="V39" s="14">
        <v>9203.4227658718537</v>
      </c>
      <c r="W39" s="14">
        <v>8853.3088093776169</v>
      </c>
      <c r="X39" s="14">
        <v>8620.2567527114625</v>
      </c>
      <c r="Y39" s="14">
        <v>9257.3240117062087</v>
      </c>
      <c r="Z39" s="14">
        <v>7677.2880428316876</v>
      </c>
      <c r="AA39" s="14">
        <v>8448.5489928742481</v>
      </c>
    </row>
    <row r="40" spans="1:27" s="11" customFormat="1">
      <c r="A40" s="21" t="s">
        <v>30</v>
      </c>
      <c r="B40" s="21" t="s">
        <v>99</v>
      </c>
      <c r="C40" s="14">
        <v>0.85884877825310002</v>
      </c>
      <c r="D40" s="14">
        <v>1.2777649769962001</v>
      </c>
      <c r="E40" s="14">
        <v>1.4505141316535</v>
      </c>
      <c r="F40" s="14">
        <v>1.4749574342295</v>
      </c>
      <c r="G40" s="14">
        <v>1.4995000479760001</v>
      </c>
      <c r="H40" s="14">
        <v>1.45998239018499</v>
      </c>
      <c r="I40" s="14">
        <v>1.626461940747</v>
      </c>
      <c r="J40" s="14">
        <v>1.974119972947</v>
      </c>
      <c r="K40" s="14">
        <v>2.3859123033349898</v>
      </c>
      <c r="L40" s="14">
        <v>2.8245539589299997</v>
      </c>
      <c r="M40" s="14">
        <v>1.7251063693739999</v>
      </c>
      <c r="N40" s="14">
        <v>1.7697031146929998</v>
      </c>
      <c r="O40" s="14">
        <v>1.6927711549760001</v>
      </c>
      <c r="P40" s="14">
        <v>1.7185540638850001</v>
      </c>
      <c r="Q40" s="14">
        <v>1.7074146286979901</v>
      </c>
      <c r="R40" s="14">
        <v>1.5584252891149999</v>
      </c>
      <c r="S40" s="14">
        <v>1.4478956259539999</v>
      </c>
      <c r="T40" s="14">
        <v>1.496959603733</v>
      </c>
      <c r="U40" s="14">
        <v>1.4996530250209998</v>
      </c>
      <c r="V40" s="14">
        <v>1.4856737379599998</v>
      </c>
      <c r="W40" s="14">
        <v>1.4512039405800001</v>
      </c>
      <c r="X40" s="14">
        <v>1.4283324057200002</v>
      </c>
      <c r="Y40" s="14">
        <v>1.4844967663199999</v>
      </c>
      <c r="Z40" s="14">
        <v>1.38530978971</v>
      </c>
      <c r="AA40" s="14">
        <v>1.48260561218</v>
      </c>
    </row>
    <row r="41" spans="1:27" s="11" customFormat="1">
      <c r="A41" s="21" t="s">
        <v>30</v>
      </c>
      <c r="B41" s="21" t="s">
        <v>34</v>
      </c>
      <c r="C41" s="14">
        <v>85.662038553179997</v>
      </c>
      <c r="D41" s="14">
        <v>252.21555261438849</v>
      </c>
      <c r="E41" s="14">
        <v>394.73998674594304</v>
      </c>
      <c r="F41" s="14">
        <v>434.56932945666603</v>
      </c>
      <c r="G41" s="14">
        <v>523.63763341654101</v>
      </c>
      <c r="H41" s="14">
        <v>474.16766378515399</v>
      </c>
      <c r="I41" s="14">
        <v>565.86313904901601</v>
      </c>
      <c r="J41" s="14">
        <v>499.77470353662</v>
      </c>
      <c r="K41" s="14">
        <v>623.01626627138307</v>
      </c>
      <c r="L41" s="14">
        <v>1205.0479983871001</v>
      </c>
      <c r="M41" s="14">
        <v>1095.6789567431699</v>
      </c>
      <c r="N41" s="14">
        <v>1160.7224703345</v>
      </c>
      <c r="O41" s="14">
        <v>1249.22940036864</v>
      </c>
      <c r="P41" s="14">
        <v>1236.2866450683789</v>
      </c>
      <c r="Q41" s="14">
        <v>1707.0342000095688</v>
      </c>
      <c r="R41" s="14">
        <v>2264.0352071747702</v>
      </c>
      <c r="S41" s="14">
        <v>3800.7130599999991</v>
      </c>
      <c r="T41" s="14">
        <v>4005.7541000000001</v>
      </c>
      <c r="U41" s="14">
        <v>4401.317</v>
      </c>
      <c r="V41" s="14">
        <v>4560.1151399999999</v>
      </c>
      <c r="W41" s="14">
        <v>4519.4107999999997</v>
      </c>
      <c r="X41" s="14">
        <v>4481.7432000000008</v>
      </c>
      <c r="Y41" s="14">
        <v>4571.8938500000004</v>
      </c>
      <c r="Z41" s="14">
        <v>4486.0892999999996</v>
      </c>
      <c r="AA41" s="14">
        <v>4562.4057999999995</v>
      </c>
    </row>
    <row r="42" spans="1:27" s="11" customFormat="1">
      <c r="A42" s="38" t="s">
        <v>95</v>
      </c>
      <c r="B42" s="38"/>
      <c r="C42" s="29">
        <f>SUM(C32:C39)</f>
        <v>60545.674838553918</v>
      </c>
      <c r="D42" s="29">
        <f t="shared" ref="D42:AA42" si="2">SUM(D32:D39)</f>
        <v>60128.425971606521</v>
      </c>
      <c r="E42" s="29">
        <f t="shared" si="2"/>
        <v>62137.407051790004</v>
      </c>
      <c r="F42" s="29">
        <f t="shared" si="2"/>
        <v>63337.365649656145</v>
      </c>
      <c r="G42" s="29">
        <f t="shared" si="2"/>
        <v>64185.321080862392</v>
      </c>
      <c r="H42" s="29">
        <f t="shared" si="2"/>
        <v>64616.802979046552</v>
      </c>
      <c r="I42" s="29">
        <f t="shared" si="2"/>
        <v>63818.401457528016</v>
      </c>
      <c r="J42" s="29">
        <f t="shared" si="2"/>
        <v>65520.029408220216</v>
      </c>
      <c r="K42" s="29">
        <f t="shared" si="2"/>
        <v>66224.281026583907</v>
      </c>
      <c r="L42" s="29">
        <f t="shared" si="2"/>
        <v>65023.791324318096</v>
      </c>
      <c r="M42" s="29">
        <f t="shared" si="2"/>
        <v>63479.002527043842</v>
      </c>
      <c r="N42" s="29">
        <f t="shared" si="2"/>
        <v>63618.368314056628</v>
      </c>
      <c r="O42" s="29">
        <f t="shared" si="2"/>
        <v>63812.498718799099</v>
      </c>
      <c r="P42" s="29">
        <f t="shared" si="2"/>
        <v>63525.647958167676</v>
      </c>
      <c r="Q42" s="29">
        <f t="shared" si="2"/>
        <v>62597.146381996616</v>
      </c>
      <c r="R42" s="29">
        <f t="shared" si="2"/>
        <v>64562.234847059204</v>
      </c>
      <c r="S42" s="29">
        <f t="shared" si="2"/>
        <v>63241.090644376156</v>
      </c>
      <c r="T42" s="29">
        <f t="shared" si="2"/>
        <v>62571.126456108497</v>
      </c>
      <c r="U42" s="29">
        <f t="shared" si="2"/>
        <v>60233.751273648042</v>
      </c>
      <c r="V42" s="29">
        <f t="shared" si="2"/>
        <v>60840.945210091413</v>
      </c>
      <c r="W42" s="29">
        <f t="shared" si="2"/>
        <v>61125.352223111448</v>
      </c>
      <c r="X42" s="29">
        <f t="shared" si="2"/>
        <v>61619.79485845106</v>
      </c>
      <c r="Y42" s="29">
        <f t="shared" si="2"/>
        <v>60289.845994921838</v>
      </c>
      <c r="Z42" s="29">
        <f t="shared" si="2"/>
        <v>63801.83077569343</v>
      </c>
      <c r="AA42" s="29">
        <f t="shared" si="2"/>
        <v>63918.74613072809</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1" t="s">
        <v>33</v>
      </c>
      <c r="B46" s="21"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21" t="s">
        <v>33</v>
      </c>
      <c r="B47" s="21" t="s">
        <v>38</v>
      </c>
      <c r="C47" s="14">
        <v>34547.705000000002</v>
      </c>
      <c r="D47" s="14">
        <v>34069.222999999904</v>
      </c>
      <c r="E47" s="14">
        <v>33905.497000000003</v>
      </c>
      <c r="F47" s="14">
        <v>34915.501000000004</v>
      </c>
      <c r="G47" s="14">
        <v>34426.093000000001</v>
      </c>
      <c r="H47" s="14">
        <v>34916.69</v>
      </c>
      <c r="I47" s="14">
        <v>35063.652000000002</v>
      </c>
      <c r="J47" s="14">
        <v>35063.652000000002</v>
      </c>
      <c r="K47" s="14">
        <v>34913.411</v>
      </c>
      <c r="L47" s="14">
        <v>33867.966</v>
      </c>
      <c r="M47" s="14">
        <v>34686.148000000001</v>
      </c>
      <c r="N47" s="14">
        <v>34216.529000000002</v>
      </c>
      <c r="O47" s="14">
        <v>24421.736000000001</v>
      </c>
      <c r="P47" s="14">
        <v>24743.114000000001</v>
      </c>
      <c r="Q47" s="14">
        <v>24321.112000000001</v>
      </c>
      <c r="R47" s="14">
        <v>24100.193599999999</v>
      </c>
      <c r="S47" s="14">
        <v>23700.752399999998</v>
      </c>
      <c r="T47" s="14">
        <v>23379.61299999999</v>
      </c>
      <c r="U47" s="14">
        <v>23350.989000000001</v>
      </c>
      <c r="V47" s="14">
        <v>23642.5914999999</v>
      </c>
      <c r="W47" s="14">
        <v>23566.6643</v>
      </c>
      <c r="X47" s="14">
        <v>23661.213</v>
      </c>
      <c r="Y47" s="14">
        <v>22963.971999999998</v>
      </c>
      <c r="Z47" s="14">
        <v>23184.400000000001</v>
      </c>
      <c r="AA47" s="14">
        <v>23564.120699999999</v>
      </c>
    </row>
    <row r="48" spans="1:27" s="11" customFormat="1">
      <c r="A48" s="21" t="s">
        <v>33</v>
      </c>
      <c r="B48" s="21" t="s">
        <v>22</v>
      </c>
      <c r="C48" s="14">
        <v>4.2040370000000003E-6</v>
      </c>
      <c r="D48" s="14">
        <v>4.3772165999999901E-6</v>
      </c>
      <c r="E48" s="14">
        <v>6.3030797999999901E-6</v>
      </c>
      <c r="F48" s="14">
        <v>6.4243694999999997E-6</v>
      </c>
      <c r="G48" s="14">
        <v>6.6580380000000002E-6</v>
      </c>
      <c r="H48" s="14">
        <v>6.6042143999999999E-6</v>
      </c>
      <c r="I48" s="14">
        <v>6.4954819999999998E-6</v>
      </c>
      <c r="J48" s="14">
        <v>6.6264974999999998E-6</v>
      </c>
      <c r="K48" s="14">
        <v>7.4078719999999999E-6</v>
      </c>
      <c r="L48" s="14">
        <v>7.3182314000000001E-6</v>
      </c>
      <c r="M48" s="14">
        <v>7.1726903999999999E-6</v>
      </c>
      <c r="N48" s="14">
        <v>1.04006189999999E-5</v>
      </c>
      <c r="O48" s="14">
        <v>1.3845162E-5</v>
      </c>
      <c r="P48" s="14">
        <v>1.3620455E-5</v>
      </c>
      <c r="Q48" s="14">
        <v>1.3006288999999999E-5</v>
      </c>
      <c r="R48" s="14">
        <v>2.8209699999999999E-5</v>
      </c>
      <c r="S48" s="14">
        <v>4.1110525000000001E-5</v>
      </c>
      <c r="T48" s="14">
        <v>4.0186350000000002E-5</v>
      </c>
      <c r="U48" s="14">
        <v>3.8461916000000002E-5</v>
      </c>
      <c r="V48" s="14">
        <v>3.9739709999999901E-5</v>
      </c>
      <c r="W48" s="14">
        <v>4.5586722999999998E-5</v>
      </c>
      <c r="X48" s="14">
        <v>4.4378422999999998E-5</v>
      </c>
      <c r="Y48" s="14">
        <v>6.4273630000000003E-5</v>
      </c>
      <c r="Z48" s="14">
        <v>6.8431239999999999E-5</v>
      </c>
      <c r="AA48" s="14">
        <v>6.7458800000000005E-5</v>
      </c>
    </row>
    <row r="49" spans="1:27" s="11" customFormat="1">
      <c r="A49" s="21" t="s">
        <v>33</v>
      </c>
      <c r="B49" s="21" t="s">
        <v>23</v>
      </c>
      <c r="C49" s="14">
        <v>9.3997720000000005</v>
      </c>
      <c r="D49" s="14">
        <v>41.516173999999999</v>
      </c>
      <c r="E49" s="14">
        <v>38.600296</v>
      </c>
      <c r="F49" s="14">
        <v>27.3532849999999</v>
      </c>
      <c r="G49" s="14">
        <v>34.794463999999998</v>
      </c>
      <c r="H49" s="14">
        <v>24.721717999999999</v>
      </c>
      <c r="I49" s="14">
        <v>5.5090445999999904</v>
      </c>
      <c r="J49" s="14">
        <v>9.0408530000000003</v>
      </c>
      <c r="K49" s="14">
        <v>10.656897000000001</v>
      </c>
      <c r="L49" s="14">
        <v>22.806979999999999</v>
      </c>
      <c r="M49" s="14">
        <v>19.773032999999899</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21" t="s">
        <v>33</v>
      </c>
      <c r="B50" s="21" t="s">
        <v>21</v>
      </c>
      <c r="C50" s="14">
        <v>16.962640942332353</v>
      </c>
      <c r="D50" s="14">
        <v>26.606431961494263</v>
      </c>
      <c r="E50" s="14">
        <v>56.0308080129196</v>
      </c>
      <c r="F50" s="14">
        <v>21.565883337760248</v>
      </c>
      <c r="G50" s="14">
        <v>14.723479170376601</v>
      </c>
      <c r="H50" s="14">
        <v>16.504256207478331</v>
      </c>
      <c r="I50" s="14">
        <v>1.7367603551791599</v>
      </c>
      <c r="J50" s="14">
        <v>7.8648349194024494</v>
      </c>
      <c r="K50" s="14">
        <v>4.1794051620859891</v>
      </c>
      <c r="L50" s="14">
        <v>12.36601550766667</v>
      </c>
      <c r="M50" s="14">
        <v>11.372575558659799</v>
      </c>
      <c r="N50" s="14">
        <v>82.94015224229139</v>
      </c>
      <c r="O50" s="14">
        <v>132.82018281211629</v>
      </c>
      <c r="P50" s="14">
        <v>304.60639221032505</v>
      </c>
      <c r="Q50" s="14">
        <v>231.78734102712349</v>
      </c>
      <c r="R50" s="14">
        <v>817.71701135208025</v>
      </c>
      <c r="S50" s="14">
        <v>1368.4534337496311</v>
      </c>
      <c r="T50" s="14">
        <v>1573.7195008814242</v>
      </c>
      <c r="U50" s="14">
        <v>1503.6524946581226</v>
      </c>
      <c r="V50" s="14">
        <v>1518.5096826441561</v>
      </c>
      <c r="W50" s="14">
        <v>1450.3700558191695</v>
      </c>
      <c r="X50" s="14">
        <v>1727.8510233388515</v>
      </c>
      <c r="Y50" s="14">
        <v>814.97995346404912</v>
      </c>
      <c r="Z50" s="14">
        <v>1834.2217428580288</v>
      </c>
      <c r="AA50" s="14">
        <v>1542.4425434595917</v>
      </c>
    </row>
    <row r="51" spans="1:27" s="11" customFormat="1">
      <c r="A51" s="21" t="s">
        <v>33</v>
      </c>
      <c r="B51" s="21" t="s">
        <v>24</v>
      </c>
      <c r="C51" s="14">
        <v>3500.5446599999996</v>
      </c>
      <c r="D51" s="14">
        <v>3513.7664699999996</v>
      </c>
      <c r="E51" s="14">
        <v>3489.1367139999998</v>
      </c>
      <c r="F51" s="14">
        <v>3501.5704299999975</v>
      </c>
      <c r="G51" s="14">
        <v>3507.7908700000003</v>
      </c>
      <c r="H51" s="14">
        <v>3541.451599999999</v>
      </c>
      <c r="I51" s="14">
        <v>3568.0983849999998</v>
      </c>
      <c r="J51" s="14">
        <v>3535.0223859999983</v>
      </c>
      <c r="K51" s="14">
        <v>3501.7486399999993</v>
      </c>
      <c r="L51" s="14">
        <v>3510.090236</v>
      </c>
      <c r="M51" s="14">
        <v>3492.6614399999999</v>
      </c>
      <c r="N51" s="14">
        <v>3504.2042799999981</v>
      </c>
      <c r="O51" s="14">
        <v>3502.9908499999988</v>
      </c>
      <c r="P51" s="14">
        <v>3501.4851200000003</v>
      </c>
      <c r="Q51" s="14">
        <v>3498.0046600000001</v>
      </c>
      <c r="R51" s="14">
        <v>3501.7277449999988</v>
      </c>
      <c r="S51" s="14">
        <v>3489.852965</v>
      </c>
      <c r="T51" s="14">
        <v>3497.2390409999994</v>
      </c>
      <c r="U51" s="14">
        <v>3490.4789699999997</v>
      </c>
      <c r="V51" s="14">
        <v>3500.7328699999998</v>
      </c>
      <c r="W51" s="14">
        <v>3496.9662699999999</v>
      </c>
      <c r="X51" s="14">
        <v>3498.0946799999983</v>
      </c>
      <c r="Y51" s="14">
        <v>3498.4394800000005</v>
      </c>
      <c r="Z51" s="14">
        <v>3503.0958049999977</v>
      </c>
      <c r="AA51" s="14">
        <v>3493.9357549999986</v>
      </c>
    </row>
    <row r="52" spans="1:27" s="11" customFormat="1">
      <c r="A52" s="21" t="s">
        <v>33</v>
      </c>
      <c r="B52" s="21" t="s">
        <v>25</v>
      </c>
      <c r="C52" s="14">
        <v>11737.34803922944</v>
      </c>
      <c r="D52" s="14">
        <v>11654.483999200671</v>
      </c>
      <c r="E52" s="14">
        <v>13103.324033529474</v>
      </c>
      <c r="F52" s="14">
        <v>11582.495895470953</v>
      </c>
      <c r="G52" s="14">
        <v>11474.345851571836</v>
      </c>
      <c r="H52" s="14">
        <v>12150.729038059535</v>
      </c>
      <c r="I52" s="14">
        <v>12748.52187731336</v>
      </c>
      <c r="J52" s="14">
        <v>11505.436760050345</v>
      </c>
      <c r="K52" s="14">
        <v>12275.82511036209</v>
      </c>
      <c r="L52" s="14">
        <v>11916.048124829536</v>
      </c>
      <c r="M52" s="14">
        <v>13157.682161505358</v>
      </c>
      <c r="N52" s="14">
        <v>11286.509739621233</v>
      </c>
      <c r="O52" s="14">
        <v>15017.997682475478</v>
      </c>
      <c r="P52" s="14">
        <v>15539.000396996571</v>
      </c>
      <c r="Q52" s="14">
        <v>16202.273248590363</v>
      </c>
      <c r="R52" s="14">
        <v>19464.42380615028</v>
      </c>
      <c r="S52" s="14">
        <v>21261.589242828133</v>
      </c>
      <c r="T52" s="14">
        <v>20603.647184517562</v>
      </c>
      <c r="U52" s="14">
        <v>22999.394927326641</v>
      </c>
      <c r="V52" s="14">
        <v>20646.015284714347</v>
      </c>
      <c r="W52" s="14">
        <v>21085.863578388762</v>
      </c>
      <c r="X52" s="14">
        <v>21515.762115057682</v>
      </c>
      <c r="Y52" s="14">
        <v>22816.284096407013</v>
      </c>
      <c r="Z52" s="14">
        <v>25368.919358840936</v>
      </c>
      <c r="AA52" s="14">
        <v>27152.350614194038</v>
      </c>
    </row>
    <row r="53" spans="1:27" s="11" customFormat="1">
      <c r="A53" s="21" t="s">
        <v>33</v>
      </c>
      <c r="B53" s="21" t="s">
        <v>26</v>
      </c>
      <c r="C53" s="14">
        <v>2148.5878006803546</v>
      </c>
      <c r="D53" s="14">
        <v>2184.1610506925213</v>
      </c>
      <c r="E53" s="14">
        <v>2172.4368556836148</v>
      </c>
      <c r="F53" s="14">
        <v>2481.5873999999985</v>
      </c>
      <c r="G53" s="14">
        <v>2370.8717099999999</v>
      </c>
      <c r="H53" s="14">
        <v>2374.1308099999992</v>
      </c>
      <c r="I53" s="14">
        <v>2674.589913999997</v>
      </c>
      <c r="J53" s="14">
        <v>5266.0232299999889</v>
      </c>
      <c r="K53" s="14">
        <v>5500.4381799999992</v>
      </c>
      <c r="L53" s="14">
        <v>6761.274489999998</v>
      </c>
      <c r="M53" s="14">
        <v>6739.0530399999989</v>
      </c>
      <c r="N53" s="14">
        <v>6998.3684599999988</v>
      </c>
      <c r="O53" s="14">
        <v>6616.5791199999994</v>
      </c>
      <c r="P53" s="14">
        <v>6427.7168000000001</v>
      </c>
      <c r="Q53" s="14">
        <v>6757.7345800000003</v>
      </c>
      <c r="R53" s="14">
        <v>6493.5889249999973</v>
      </c>
      <c r="S53" s="14">
        <v>6741.3181099999983</v>
      </c>
      <c r="T53" s="14">
        <v>6863.8477099999982</v>
      </c>
      <c r="U53" s="14">
        <v>6837.4573599999967</v>
      </c>
      <c r="V53" s="14">
        <v>7112.3070559999978</v>
      </c>
      <c r="W53" s="14">
        <v>6719.6624400000001</v>
      </c>
      <c r="X53" s="14">
        <v>6545.3999799999983</v>
      </c>
      <c r="Y53" s="14">
        <v>6869.5241600000008</v>
      </c>
      <c r="Z53" s="14">
        <v>6489.0913199999986</v>
      </c>
      <c r="AA53" s="14">
        <v>6722.8762199999992</v>
      </c>
    </row>
    <row r="54" spans="1:27" s="11" customFormat="1">
      <c r="A54" s="21" t="s">
        <v>33</v>
      </c>
      <c r="B54" s="21" t="s">
        <v>99</v>
      </c>
      <c r="C54" s="14">
        <v>30.9943175441717</v>
      </c>
      <c r="D54" s="14">
        <v>34.231534673470399</v>
      </c>
      <c r="E54" s="14">
        <v>38.882402495569998</v>
      </c>
      <c r="F54" s="14">
        <v>36.817147087556002</v>
      </c>
      <c r="G54" s="14">
        <v>45.217744842465891</v>
      </c>
      <c r="H54" s="14">
        <v>54.283096088616901</v>
      </c>
      <c r="I54" s="14">
        <v>31.121286009120496</v>
      </c>
      <c r="J54" s="14">
        <v>50.220278210372904</v>
      </c>
      <c r="K54" s="14">
        <v>51.659255037799809</v>
      </c>
      <c r="L54" s="14">
        <v>52.655502904130898</v>
      </c>
      <c r="M54" s="14">
        <v>46.525549108089997</v>
      </c>
      <c r="N54" s="14">
        <v>42.917374083657009</v>
      </c>
      <c r="O54" s="14">
        <v>37.645169907899998</v>
      </c>
      <c r="P54" s="14">
        <v>39.384446173760004</v>
      </c>
      <c r="Q54" s="14">
        <v>42.841400908799997</v>
      </c>
      <c r="R54" s="14">
        <v>36.381847852425807</v>
      </c>
      <c r="S54" s="14">
        <v>35.345026874226001</v>
      </c>
      <c r="T54" s="14">
        <v>39.887939794111006</v>
      </c>
      <c r="U54" s="14">
        <v>38.770950317580002</v>
      </c>
      <c r="V54" s="14">
        <v>38.640657984942898</v>
      </c>
      <c r="W54" s="14">
        <v>36.455613556435999</v>
      </c>
      <c r="X54" s="14">
        <v>33.305249366829891</v>
      </c>
      <c r="Y54" s="14">
        <v>52.049391999999997</v>
      </c>
      <c r="Z54" s="14">
        <v>49.8067419999999</v>
      </c>
      <c r="AA54" s="14">
        <v>51.444401999999997</v>
      </c>
    </row>
    <row r="55" spans="1:27" s="11" customFormat="1">
      <c r="A55" s="21" t="s">
        <v>33</v>
      </c>
      <c r="B55" s="21" t="s">
        <v>34</v>
      </c>
      <c r="C55" s="14">
        <v>1.3013503999999999E-5</v>
      </c>
      <c r="D55" s="14">
        <v>1.3469833E-5</v>
      </c>
      <c r="E55" s="14">
        <v>3.8954436999999901E-5</v>
      </c>
      <c r="F55" s="14">
        <v>3.7042475000000001E-5</v>
      </c>
      <c r="G55" s="14">
        <v>4.1066192000000001E-5</v>
      </c>
      <c r="H55" s="14">
        <v>4.0834216999999901E-5</v>
      </c>
      <c r="I55" s="14">
        <v>3.4998357000000003E-5</v>
      </c>
      <c r="J55" s="14">
        <v>4.0843463999999998E-5</v>
      </c>
      <c r="K55" s="14">
        <v>4.1456766E-5</v>
      </c>
      <c r="L55" s="14">
        <v>4.3205299999999998E-5</v>
      </c>
      <c r="M55" s="14">
        <v>4.3974870000000003E-5</v>
      </c>
      <c r="N55" s="14">
        <v>3.5244280000000001E-4</v>
      </c>
      <c r="O55" s="14">
        <v>436.53250000000003</v>
      </c>
      <c r="P55" s="14">
        <v>448.29514</v>
      </c>
      <c r="Q55" s="14">
        <v>473.82619999999997</v>
      </c>
      <c r="R55" s="14">
        <v>2344.6279999999902</v>
      </c>
      <c r="S55" s="14">
        <v>2255.0999000000002</v>
      </c>
      <c r="T55" s="14">
        <v>2375.6610999999998</v>
      </c>
      <c r="U55" s="14">
        <v>2340.3960000000002</v>
      </c>
      <c r="V55" s="14">
        <v>2420.8874999999998</v>
      </c>
      <c r="W55" s="14">
        <v>2321.931</v>
      </c>
      <c r="X55" s="14">
        <v>2303.4946</v>
      </c>
      <c r="Y55" s="14">
        <v>2483.8620000000001</v>
      </c>
      <c r="Z55" s="14">
        <v>2364.3751999999999</v>
      </c>
      <c r="AA55" s="14">
        <v>2334.4502000000002</v>
      </c>
    </row>
    <row r="56" spans="1:27" s="11" customFormat="1">
      <c r="A56" s="38" t="s">
        <v>95</v>
      </c>
      <c r="B56" s="38"/>
      <c r="C56" s="29">
        <f>SUM(C46:C53)</f>
        <v>51960.547917056159</v>
      </c>
      <c r="D56" s="29">
        <f t="shared" ref="D56:AA56" si="3">SUM(D46:D53)</f>
        <v>51489.75713023181</v>
      </c>
      <c r="E56" s="29">
        <f t="shared" si="3"/>
        <v>52765.025713529089</v>
      </c>
      <c r="F56" s="29">
        <f t="shared" si="3"/>
        <v>52530.073900233081</v>
      </c>
      <c r="G56" s="29">
        <f t="shared" si="3"/>
        <v>51828.619381400247</v>
      </c>
      <c r="H56" s="29">
        <f t="shared" si="3"/>
        <v>53024.227428871236</v>
      </c>
      <c r="I56" s="29">
        <f t="shared" si="3"/>
        <v>54062.107987764015</v>
      </c>
      <c r="J56" s="29">
        <f t="shared" si="3"/>
        <v>55387.040070596238</v>
      </c>
      <c r="K56" s="29">
        <f t="shared" si="3"/>
        <v>56206.259239932042</v>
      </c>
      <c r="L56" s="29">
        <f t="shared" si="3"/>
        <v>56090.55185365543</v>
      </c>
      <c r="M56" s="29">
        <f t="shared" si="3"/>
        <v>58106.690257236703</v>
      </c>
      <c r="N56" s="29">
        <f t="shared" si="3"/>
        <v>56088.551642264138</v>
      </c>
      <c r="O56" s="29">
        <f t="shared" si="3"/>
        <v>49692.12384913276</v>
      </c>
      <c r="P56" s="29">
        <f t="shared" si="3"/>
        <v>50515.922722827352</v>
      </c>
      <c r="Q56" s="29">
        <f t="shared" si="3"/>
        <v>51010.911842623769</v>
      </c>
      <c r="R56" s="29">
        <f t="shared" si="3"/>
        <v>54377.651115712055</v>
      </c>
      <c r="S56" s="29">
        <f t="shared" si="3"/>
        <v>56561.966192688291</v>
      </c>
      <c r="T56" s="29">
        <f t="shared" si="3"/>
        <v>55918.066476585329</v>
      </c>
      <c r="U56" s="29">
        <f t="shared" si="3"/>
        <v>58181.972790446685</v>
      </c>
      <c r="V56" s="29">
        <f t="shared" si="3"/>
        <v>56420.156433098113</v>
      </c>
      <c r="W56" s="29">
        <f t="shared" si="3"/>
        <v>56319.526689794657</v>
      </c>
      <c r="X56" s="29">
        <f t="shared" si="3"/>
        <v>56948.320842774949</v>
      </c>
      <c r="Y56" s="29">
        <f t="shared" si="3"/>
        <v>56963.199754144691</v>
      </c>
      <c r="Z56" s="29">
        <f t="shared" si="3"/>
        <v>60379.728295130204</v>
      </c>
      <c r="AA56" s="29">
        <f t="shared" si="3"/>
        <v>62475.725900112426</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1" t="s">
        <v>31</v>
      </c>
      <c r="B60" s="21"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21" t="s">
        <v>31</v>
      </c>
      <c r="B61" s="21"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21" t="s">
        <v>31</v>
      </c>
      <c r="B62" s="21" t="s">
        <v>22</v>
      </c>
      <c r="C62" s="14">
        <v>948.83094461021642</v>
      </c>
      <c r="D62" s="14">
        <v>1069.0800654449401</v>
      </c>
      <c r="E62" s="14">
        <v>1024.9695953842361</v>
      </c>
      <c r="F62" s="14">
        <v>295.9630093193125</v>
      </c>
      <c r="G62" s="14">
        <v>553.71245559236968</v>
      </c>
      <c r="H62" s="14">
        <v>428.58928258074451</v>
      </c>
      <c r="I62" s="14">
        <v>191.436645502072</v>
      </c>
      <c r="J62" s="14">
        <v>249.5546829528019</v>
      </c>
      <c r="K62" s="14">
        <v>1162.9707300480657</v>
      </c>
      <c r="L62" s="14">
        <v>554.53326398557374</v>
      </c>
      <c r="M62" s="14">
        <v>263.17250686289469</v>
      </c>
      <c r="N62" s="14">
        <v>1769.2123689867931</v>
      </c>
      <c r="O62" s="14">
        <v>2386.9657904513656</v>
      </c>
      <c r="P62" s="14">
        <v>2058.825170374485</v>
      </c>
      <c r="Q62" s="14">
        <v>1020.532830034825</v>
      </c>
      <c r="R62" s="14">
        <v>2496.7696137776006</v>
      </c>
      <c r="S62" s="14">
        <v>2776.0611556137201</v>
      </c>
      <c r="T62" s="14">
        <v>2552.721915460882</v>
      </c>
      <c r="U62" s="14">
        <v>2221.6473750808555</v>
      </c>
      <c r="V62" s="14">
        <v>2498.400017671393</v>
      </c>
      <c r="W62" s="14">
        <v>2609.7439586925193</v>
      </c>
      <c r="X62" s="14">
        <v>2457.7377185285118</v>
      </c>
      <c r="Y62" s="14">
        <v>2042.54915807773</v>
      </c>
      <c r="Z62" s="14">
        <v>2436.165720049647</v>
      </c>
      <c r="AA62" s="14">
        <v>2294.0369199972802</v>
      </c>
    </row>
    <row r="63" spans="1:27" s="11" customFormat="1">
      <c r="A63" s="21" t="s">
        <v>31</v>
      </c>
      <c r="B63" s="21" t="s">
        <v>23</v>
      </c>
      <c r="C63" s="14">
        <v>62.202880499999999</v>
      </c>
      <c r="D63" s="14">
        <v>93.781219999999905</v>
      </c>
      <c r="E63" s="14">
        <v>103.73621</v>
      </c>
      <c r="F63" s="14">
        <v>30.306472999999901</v>
      </c>
      <c r="G63" s="14">
        <v>27.893301000000001</v>
      </c>
      <c r="H63" s="14">
        <v>18.087610000000002</v>
      </c>
      <c r="I63" s="14">
        <v>11.443035</v>
      </c>
      <c r="J63" s="14">
        <v>15.052985999999899</v>
      </c>
      <c r="K63" s="14">
        <v>10.025124</v>
      </c>
      <c r="L63" s="14">
        <v>24.951578000000001</v>
      </c>
      <c r="M63" s="14">
        <v>26.493829999999999</v>
      </c>
      <c r="N63" s="14">
        <v>112.378689999999</v>
      </c>
      <c r="O63" s="14">
        <v>123.86022</v>
      </c>
      <c r="P63" s="14">
        <v>302.99135999999999</v>
      </c>
      <c r="Q63" s="14">
        <v>170.21248</v>
      </c>
      <c r="R63" s="14">
        <v>382.35230000000001</v>
      </c>
      <c r="S63" s="14">
        <v>448.0052</v>
      </c>
      <c r="T63" s="14">
        <v>581.50573999999995</v>
      </c>
      <c r="U63" s="14">
        <v>572.53625</v>
      </c>
      <c r="V63" s="14">
        <v>660.21299999999997</v>
      </c>
      <c r="W63" s="14">
        <v>581.65350000000001</v>
      </c>
      <c r="X63" s="14">
        <v>818.60389999999995</v>
      </c>
      <c r="Y63" s="14">
        <v>468.87035999999898</v>
      </c>
      <c r="Z63" s="14">
        <v>634.96870000000001</v>
      </c>
      <c r="AA63" s="14">
        <v>559.87239999999997</v>
      </c>
    </row>
    <row r="64" spans="1:27" s="11" customFormat="1">
      <c r="A64" s="21" t="s">
        <v>31</v>
      </c>
      <c r="B64" s="21" t="s">
        <v>21</v>
      </c>
      <c r="C64" s="14">
        <v>68.031379901863147</v>
      </c>
      <c r="D64" s="14">
        <v>100.327938165605</v>
      </c>
      <c r="E64" s="14">
        <v>104.57044059680358</v>
      </c>
      <c r="F64" s="14">
        <v>31.052777986570195</v>
      </c>
      <c r="G64" s="14">
        <v>43.826734019236731</v>
      </c>
      <c r="H64" s="14">
        <v>27.089348471123579</v>
      </c>
      <c r="I64" s="14">
        <v>12.32687033011941</v>
      </c>
      <c r="J64" s="14">
        <v>16.787738329546062</v>
      </c>
      <c r="K64" s="14">
        <v>15.46809549730327</v>
      </c>
      <c r="L64" s="14">
        <v>23.292425570425802</v>
      </c>
      <c r="M64" s="14">
        <v>23.868395034476006</v>
      </c>
      <c r="N64" s="14">
        <v>156.90340222748119</v>
      </c>
      <c r="O64" s="14">
        <v>398.24780444290172</v>
      </c>
      <c r="P64" s="14">
        <v>390.53717118036394</v>
      </c>
      <c r="Q64" s="14">
        <v>158.94511147106107</v>
      </c>
      <c r="R64" s="14">
        <v>644.95231302127934</v>
      </c>
      <c r="S64" s="14">
        <v>703.46166941631839</v>
      </c>
      <c r="T64" s="14">
        <v>645.54826317718653</v>
      </c>
      <c r="U64" s="14">
        <v>622.89291195798751</v>
      </c>
      <c r="V64" s="14">
        <v>703.84284586541764</v>
      </c>
      <c r="W64" s="14">
        <v>697.29329783777689</v>
      </c>
      <c r="X64" s="14">
        <v>792.11099645466447</v>
      </c>
      <c r="Y64" s="14">
        <v>564.64511636880638</v>
      </c>
      <c r="Z64" s="14">
        <v>591.48276775843738</v>
      </c>
      <c r="AA64" s="14">
        <v>561.75889018414739</v>
      </c>
    </row>
    <row r="65" spans="1:27" s="11" customFormat="1">
      <c r="A65" s="21" t="s">
        <v>31</v>
      </c>
      <c r="B65" s="21"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21" t="s">
        <v>31</v>
      </c>
      <c r="B66" s="21" t="s">
        <v>25</v>
      </c>
      <c r="C66" s="14">
        <v>5988.6686295087975</v>
      </c>
      <c r="D66" s="14">
        <v>6094.1276993906649</v>
      </c>
      <c r="E66" s="14">
        <v>6467.8716011879005</v>
      </c>
      <c r="F66" s="14">
        <v>5948.3877687596432</v>
      </c>
      <c r="G66" s="14">
        <v>5968.9509018965218</v>
      </c>
      <c r="H66" s="14">
        <v>5748.3397200824011</v>
      </c>
      <c r="I66" s="14">
        <v>6548.9644755243344</v>
      </c>
      <c r="J66" s="14">
        <v>6080.2729035150614</v>
      </c>
      <c r="K66" s="14">
        <v>5949.507487592804</v>
      </c>
      <c r="L66" s="14">
        <v>5935.9032262381106</v>
      </c>
      <c r="M66" s="14">
        <v>6401.1044858338555</v>
      </c>
      <c r="N66" s="14">
        <v>7381.2383036287401</v>
      </c>
      <c r="O66" s="14">
        <v>7380.530225019691</v>
      </c>
      <c r="P66" s="14">
        <v>7014.3533281445616</v>
      </c>
      <c r="Q66" s="14">
        <v>7797.1798413846664</v>
      </c>
      <c r="R66" s="14">
        <v>10913.597329799866</v>
      </c>
      <c r="S66" s="14">
        <v>10754.475684619832</v>
      </c>
      <c r="T66" s="14">
        <v>10717.811424264019</v>
      </c>
      <c r="U66" s="14">
        <v>11290.421812780571</v>
      </c>
      <c r="V66" s="14">
        <v>9894.9251397178668</v>
      </c>
      <c r="W66" s="14">
        <v>9770.81281253001</v>
      </c>
      <c r="X66" s="14">
        <v>9348.7304939142159</v>
      </c>
      <c r="Y66" s="14">
        <v>10420.479140051353</v>
      </c>
      <c r="Z66" s="14">
        <v>12123.595386376481</v>
      </c>
      <c r="AA66" s="14">
        <v>12239.523385278351</v>
      </c>
    </row>
    <row r="67" spans="1:27" s="11" customFormat="1">
      <c r="A67" s="21" t="s">
        <v>31</v>
      </c>
      <c r="B67" s="21" t="s">
        <v>26</v>
      </c>
      <c r="C67" s="14">
        <v>794.65848777803978</v>
      </c>
      <c r="D67" s="14">
        <v>799.66530804470551</v>
      </c>
      <c r="E67" s="14">
        <v>804.47057863180362</v>
      </c>
      <c r="F67" s="14">
        <v>817.44544916061523</v>
      </c>
      <c r="G67" s="14">
        <v>779.79701608691687</v>
      </c>
      <c r="H67" s="14">
        <v>752.04472787323675</v>
      </c>
      <c r="I67" s="14">
        <v>783.29591286009827</v>
      </c>
      <c r="J67" s="14">
        <v>757.19051803651348</v>
      </c>
      <c r="K67" s="14">
        <v>3062.2122281936126</v>
      </c>
      <c r="L67" s="14">
        <v>3030.5497578657651</v>
      </c>
      <c r="M67" s="14">
        <v>3219.0613645578878</v>
      </c>
      <c r="N67" s="14">
        <v>3659.2429451579505</v>
      </c>
      <c r="O67" s="14">
        <v>3891.3699049997422</v>
      </c>
      <c r="P67" s="14">
        <v>3902.5741833278726</v>
      </c>
      <c r="Q67" s="14">
        <v>3974.009612052942</v>
      </c>
      <c r="R67" s="14">
        <v>3845.7818679398933</v>
      </c>
      <c r="S67" s="14">
        <v>4183.3526255866327</v>
      </c>
      <c r="T67" s="14">
        <v>4197.6137764566874</v>
      </c>
      <c r="U67" s="14">
        <v>4302.0190353723056</v>
      </c>
      <c r="V67" s="14">
        <v>4332.6932976033959</v>
      </c>
      <c r="W67" s="14">
        <v>4578.2900697975738</v>
      </c>
      <c r="X67" s="14">
        <v>4608.2687390122101</v>
      </c>
      <c r="Y67" s="14">
        <v>4668.8776669576873</v>
      </c>
      <c r="Z67" s="14">
        <v>4539.2327276098631</v>
      </c>
      <c r="AA67" s="14">
        <v>4644.0562410187913</v>
      </c>
    </row>
    <row r="68" spans="1:27" s="11" customFormat="1">
      <c r="A68" s="21" t="s">
        <v>31</v>
      </c>
      <c r="B68" s="21" t="s">
        <v>99</v>
      </c>
      <c r="C68" s="14">
        <v>76.0816745059943</v>
      </c>
      <c r="D68" s="14">
        <v>76.971756702503995</v>
      </c>
      <c r="E68" s="14">
        <v>80.870610828580993</v>
      </c>
      <c r="F68" s="14">
        <v>72.264023161628003</v>
      </c>
      <c r="G68" s="14">
        <v>81.202451366380004</v>
      </c>
      <c r="H68" s="14">
        <v>86.697625637170006</v>
      </c>
      <c r="I68" s="14">
        <v>64.197621758965482</v>
      </c>
      <c r="J68" s="14">
        <v>86.424771774430994</v>
      </c>
      <c r="K68" s="14">
        <v>86.283199965327995</v>
      </c>
      <c r="L68" s="14">
        <v>88.688381279232786</v>
      </c>
      <c r="M68" s="14">
        <v>78.610190547397991</v>
      </c>
      <c r="N68" s="14">
        <v>73.146773225758011</v>
      </c>
      <c r="O68" s="14">
        <v>67.503481093502998</v>
      </c>
      <c r="P68" s="14">
        <v>68.45149738824</v>
      </c>
      <c r="Q68" s="14">
        <v>73.923656924421891</v>
      </c>
      <c r="R68" s="14">
        <v>68.312800540935996</v>
      </c>
      <c r="S68" s="14">
        <v>67.084438894469997</v>
      </c>
      <c r="T68" s="14">
        <v>73.367946831350011</v>
      </c>
      <c r="U68" s="14">
        <v>71.262467590859899</v>
      </c>
      <c r="V68" s="14">
        <v>71.068351476783008</v>
      </c>
      <c r="W68" s="14">
        <v>70.84592462494291</v>
      </c>
      <c r="X68" s="14">
        <v>66.403946399309888</v>
      </c>
      <c r="Y68" s="14">
        <v>75.328625993309998</v>
      </c>
      <c r="Z68" s="14">
        <v>66.602053892105999</v>
      </c>
      <c r="AA68" s="14">
        <v>71.064883916359904</v>
      </c>
    </row>
    <row r="69" spans="1:27" s="11" customFormat="1">
      <c r="A69" s="21" t="s">
        <v>31</v>
      </c>
      <c r="B69" s="21" t="s">
        <v>34</v>
      </c>
      <c r="C69" s="14">
        <v>1.1239977499999999E-5</v>
      </c>
      <c r="D69" s="14">
        <v>1.4101993000000001E-5</v>
      </c>
      <c r="E69" s="14">
        <v>1.4573755E-5</v>
      </c>
      <c r="F69" s="14">
        <v>1.42675835E-5</v>
      </c>
      <c r="G69" s="14">
        <v>1.4391518E-5</v>
      </c>
      <c r="H69" s="14">
        <v>1.4445024E-5</v>
      </c>
      <c r="I69" s="14">
        <v>1.3960391999999899E-5</v>
      </c>
      <c r="J69" s="14">
        <v>1.4804144499999999E-5</v>
      </c>
      <c r="K69" s="14">
        <v>2.1163584999999899E-5</v>
      </c>
      <c r="L69" s="14">
        <v>2.7701041999999999E-5</v>
      </c>
      <c r="M69" s="14">
        <v>2.8973986999999998E-5</v>
      </c>
      <c r="N69" s="14">
        <v>6.3260669999999993E-5</v>
      </c>
      <c r="O69" s="14">
        <v>6.0690779999999997E-5</v>
      </c>
      <c r="P69" s="14">
        <v>6.2601150000000003E-5</v>
      </c>
      <c r="Q69" s="14">
        <v>8.9792643999999999E-5</v>
      </c>
      <c r="R69" s="14">
        <v>170.95827</v>
      </c>
      <c r="S69" s="14">
        <v>368.6943</v>
      </c>
      <c r="T69" s="14">
        <v>379.29694000000001</v>
      </c>
      <c r="U69" s="14">
        <v>372.92750000000001</v>
      </c>
      <c r="V69" s="14">
        <v>399.99880000000002</v>
      </c>
      <c r="W69" s="14">
        <v>395.51447000000002</v>
      </c>
      <c r="X69" s="14">
        <v>385.066679999999</v>
      </c>
      <c r="Y69" s="14">
        <v>404.87970000000001</v>
      </c>
      <c r="Z69" s="14">
        <v>665.0258</v>
      </c>
      <c r="AA69" s="14">
        <v>710.14306999999997</v>
      </c>
    </row>
    <row r="70" spans="1:27" s="11" customFormat="1">
      <c r="A70" s="38" t="s">
        <v>95</v>
      </c>
      <c r="B70" s="38"/>
      <c r="C70" s="29">
        <f>SUM(C60:C67)</f>
        <v>7862.392322298917</v>
      </c>
      <c r="D70" s="29">
        <f t="shared" ref="D70:AA70" si="4">SUM(D60:D67)</f>
        <v>8156.9822310459158</v>
      </c>
      <c r="E70" s="29">
        <f t="shared" si="4"/>
        <v>8505.6184258007452</v>
      </c>
      <c r="F70" s="29">
        <f t="shared" si="4"/>
        <v>7123.155478226141</v>
      </c>
      <c r="G70" s="29">
        <f t="shared" si="4"/>
        <v>7374.1804085950453</v>
      </c>
      <c r="H70" s="29">
        <f t="shared" si="4"/>
        <v>6974.1506890075052</v>
      </c>
      <c r="I70" s="29">
        <f t="shared" si="4"/>
        <v>7547.4669392166234</v>
      </c>
      <c r="J70" s="29">
        <f t="shared" si="4"/>
        <v>7118.8588288339233</v>
      </c>
      <c r="K70" s="29">
        <f t="shared" si="4"/>
        <v>10200.183665331784</v>
      </c>
      <c r="L70" s="29">
        <f t="shared" si="4"/>
        <v>9569.2302516598756</v>
      </c>
      <c r="M70" s="29">
        <f t="shared" si="4"/>
        <v>9933.7005822891151</v>
      </c>
      <c r="N70" s="29">
        <f t="shared" si="4"/>
        <v>13078.975710000963</v>
      </c>
      <c r="O70" s="29">
        <f t="shared" si="4"/>
        <v>14180.973944913701</v>
      </c>
      <c r="P70" s="29">
        <f t="shared" si="4"/>
        <v>13669.281213027283</v>
      </c>
      <c r="Q70" s="29">
        <f t="shared" si="4"/>
        <v>13120.879874943494</v>
      </c>
      <c r="R70" s="29">
        <f t="shared" si="4"/>
        <v>18283.453424538639</v>
      </c>
      <c r="S70" s="29">
        <f t="shared" si="4"/>
        <v>18865.356335236502</v>
      </c>
      <c r="T70" s="29">
        <f t="shared" si="4"/>
        <v>18695.201119358775</v>
      </c>
      <c r="U70" s="29">
        <f t="shared" si="4"/>
        <v>19009.517385191721</v>
      </c>
      <c r="V70" s="29">
        <f t="shared" si="4"/>
        <v>18090.074300858072</v>
      </c>
      <c r="W70" s="29">
        <f t="shared" si="4"/>
        <v>18237.793638857882</v>
      </c>
      <c r="X70" s="29">
        <f t="shared" si="4"/>
        <v>18025.4518479096</v>
      </c>
      <c r="Y70" s="29">
        <f t="shared" si="4"/>
        <v>18165.421441455575</v>
      </c>
      <c r="Z70" s="29">
        <f t="shared" si="4"/>
        <v>20325.445301794429</v>
      </c>
      <c r="AA70" s="29">
        <f t="shared" si="4"/>
        <v>20299.247836478571</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1" t="s">
        <v>32</v>
      </c>
      <c r="B74" s="21"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21" t="s">
        <v>32</v>
      </c>
      <c r="B75" s="21"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21" t="s">
        <v>32</v>
      </c>
      <c r="B76" s="21" t="s">
        <v>22</v>
      </c>
      <c r="C76" s="14">
        <v>3.2784170000000001E-6</v>
      </c>
      <c r="D76" s="14">
        <v>3.5565485999999999E-6</v>
      </c>
      <c r="E76" s="14">
        <v>3.525431E-6</v>
      </c>
      <c r="F76" s="14">
        <v>3.7505624000000001E-6</v>
      </c>
      <c r="G76" s="14">
        <v>4.2282840000000002E-6</v>
      </c>
      <c r="H76" s="14">
        <v>4.2128635999999899E-6</v>
      </c>
      <c r="I76" s="14">
        <v>4.2178959999999998E-6</v>
      </c>
      <c r="J76" s="14">
        <v>4.4351772999999997E-6</v>
      </c>
      <c r="K76" s="14">
        <v>4.9123554999999997E-6</v>
      </c>
      <c r="L76" s="14">
        <v>4.8817095999999901E-6</v>
      </c>
      <c r="M76" s="14">
        <v>4.8276505999999999E-6</v>
      </c>
      <c r="N76" s="14">
        <v>5.3479952999999998E-6</v>
      </c>
      <c r="O76" s="14">
        <v>5.8762284000000003E-6</v>
      </c>
      <c r="P76" s="14">
        <v>5.8004409999999899E-6</v>
      </c>
      <c r="Q76" s="14">
        <v>5.7190363999999997E-6</v>
      </c>
      <c r="R76" s="14">
        <v>6.6722649999999997E-6</v>
      </c>
      <c r="S76" s="14">
        <v>7.9731690000000004E-6</v>
      </c>
      <c r="T76" s="14">
        <v>7.8367450000000005E-6</v>
      </c>
      <c r="U76" s="14">
        <v>7.2674225E-6</v>
      </c>
      <c r="V76" s="14">
        <v>8.7410289999999907E-6</v>
      </c>
      <c r="W76" s="14">
        <v>9.2814324999999995E-6</v>
      </c>
      <c r="X76" s="14">
        <v>8.7788185000000003E-6</v>
      </c>
      <c r="Y76" s="14">
        <v>8.5438960000000004E-6</v>
      </c>
      <c r="Z76" s="14">
        <v>1.0329561E-5</v>
      </c>
      <c r="AA76" s="14">
        <v>1.0431104E-5</v>
      </c>
    </row>
    <row r="77" spans="1:27" s="11" customFormat="1">
      <c r="A77" s="21" t="s">
        <v>32</v>
      </c>
      <c r="B77" s="21"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21" t="s">
        <v>32</v>
      </c>
      <c r="B78" s="21" t="s">
        <v>21</v>
      </c>
      <c r="C78" s="14">
        <v>2.1396993999999979E-6</v>
      </c>
      <c r="D78" s="14">
        <v>2.3961160299999989E-6</v>
      </c>
      <c r="E78" s="14">
        <v>2.2863357999999999E-6</v>
      </c>
      <c r="F78" s="14">
        <v>2.46443015E-6</v>
      </c>
      <c r="G78" s="14">
        <v>2.759533539999998E-6</v>
      </c>
      <c r="H78" s="14">
        <v>2.7045028400000002E-6</v>
      </c>
      <c r="I78" s="14">
        <v>2.677491039999999E-6</v>
      </c>
      <c r="J78" s="14">
        <v>2.8222795199999901E-6</v>
      </c>
      <c r="K78" s="14">
        <v>3.1316060999999999E-6</v>
      </c>
      <c r="L78" s="14">
        <v>3.070887E-6</v>
      </c>
      <c r="M78" s="14">
        <v>2.9768888000000003E-6</v>
      </c>
      <c r="N78" s="14">
        <v>3.2981118000000003E-6</v>
      </c>
      <c r="O78" s="14">
        <v>3.7344511999999898E-6</v>
      </c>
      <c r="P78" s="14">
        <v>3.6277260999999998E-6</v>
      </c>
      <c r="Q78" s="14">
        <v>3.5153685999999999E-6</v>
      </c>
      <c r="R78" s="14">
        <v>4.1878693000000002E-6</v>
      </c>
      <c r="S78" s="14">
        <v>5.483825E-6</v>
      </c>
      <c r="T78" s="14">
        <v>5.1635914999999899E-6</v>
      </c>
      <c r="U78" s="14">
        <v>3.8772923999999895E-6</v>
      </c>
      <c r="V78" s="14">
        <v>5.3244774999999997E-6</v>
      </c>
      <c r="W78" s="14">
        <v>6.7771955999999994E-6</v>
      </c>
      <c r="X78" s="14">
        <v>5.4135849999999999E-6</v>
      </c>
      <c r="Y78" s="14">
        <v>2.2981375900999997E-3</v>
      </c>
      <c r="Z78" s="14">
        <v>3.2736971316000003E-3</v>
      </c>
      <c r="AA78" s="14">
        <v>6.6674097999999897E-6</v>
      </c>
    </row>
    <row r="79" spans="1:27" s="11" customFormat="1">
      <c r="A79" s="21" t="s">
        <v>32</v>
      </c>
      <c r="B79" s="21" t="s">
        <v>24</v>
      </c>
      <c r="C79" s="14">
        <v>9099.0996899999991</v>
      </c>
      <c r="D79" s="14">
        <v>9099.0997959999968</v>
      </c>
      <c r="E79" s="14">
        <v>9099.0995349999994</v>
      </c>
      <c r="F79" s="14">
        <v>9102.6351059999961</v>
      </c>
      <c r="G79" s="14">
        <v>9099.0996349999969</v>
      </c>
      <c r="H79" s="14">
        <v>9099.0996799999975</v>
      </c>
      <c r="I79" s="14">
        <v>9099.0994599999995</v>
      </c>
      <c r="J79" s="14">
        <v>9102.6353099999978</v>
      </c>
      <c r="K79" s="14">
        <v>9099.0995799999982</v>
      </c>
      <c r="L79" s="14">
        <v>9099.0996439999999</v>
      </c>
      <c r="M79" s="14">
        <v>9099.0996059999998</v>
      </c>
      <c r="N79" s="14">
        <v>9102.6352959999986</v>
      </c>
      <c r="O79" s="14">
        <v>9099.0996469999991</v>
      </c>
      <c r="P79" s="14">
        <v>9099.0996949999972</v>
      </c>
      <c r="Q79" s="14">
        <v>9099.0995349999976</v>
      </c>
      <c r="R79" s="14">
        <v>9102.6353179999987</v>
      </c>
      <c r="S79" s="14">
        <v>9099.0996409999971</v>
      </c>
      <c r="T79" s="14">
        <v>9099.0996159999995</v>
      </c>
      <c r="U79" s="14">
        <v>9099.0996520000008</v>
      </c>
      <c r="V79" s="14">
        <v>9102.6353799999997</v>
      </c>
      <c r="W79" s="14">
        <v>9099.0997449999995</v>
      </c>
      <c r="X79" s="14">
        <v>9099.0997139999999</v>
      </c>
      <c r="Y79" s="14">
        <v>9099.0997599999973</v>
      </c>
      <c r="Z79" s="14">
        <v>9102.6353789999994</v>
      </c>
      <c r="AA79" s="14">
        <v>9099.0996190000005</v>
      </c>
    </row>
    <row r="80" spans="1:27" s="11" customFormat="1">
      <c r="A80" s="21" t="s">
        <v>32</v>
      </c>
      <c r="B80" s="21" t="s">
        <v>25</v>
      </c>
      <c r="C80" s="14">
        <v>1979.5535273592575</v>
      </c>
      <c r="D80" s="14">
        <v>1920.6501269631162</v>
      </c>
      <c r="E80" s="14">
        <v>2122.8181292825061</v>
      </c>
      <c r="F80" s="14">
        <v>1985.7317004602492</v>
      </c>
      <c r="G80" s="14">
        <v>1926.3189550479224</v>
      </c>
      <c r="H80" s="14">
        <v>2126.5376735594559</v>
      </c>
      <c r="I80" s="14">
        <v>2157.6971090474699</v>
      </c>
      <c r="J80" s="14">
        <v>2011.1793989168814</v>
      </c>
      <c r="K80" s="14">
        <v>2344.19194737423</v>
      </c>
      <c r="L80" s="14">
        <v>2279.4194045750914</v>
      </c>
      <c r="M80" s="14">
        <v>2501.0005069628182</v>
      </c>
      <c r="N80" s="14">
        <v>3268.0718026018908</v>
      </c>
      <c r="O80" s="14">
        <v>3361.2391807714362</v>
      </c>
      <c r="P80" s="14">
        <v>3597.2714063098219</v>
      </c>
      <c r="Q80" s="14">
        <v>3620.4541345554912</v>
      </c>
      <c r="R80" s="14">
        <v>3561.993646855</v>
      </c>
      <c r="S80" s="14">
        <v>3561.0577342550196</v>
      </c>
      <c r="T80" s="14">
        <v>3465.1020951258265</v>
      </c>
      <c r="U80" s="14">
        <v>3726.5034851068908</v>
      </c>
      <c r="V80" s="14">
        <v>3538.4852046757628</v>
      </c>
      <c r="W80" s="14">
        <v>3517.0121626699552</v>
      </c>
      <c r="X80" s="14">
        <v>3757.7485587688966</v>
      </c>
      <c r="Y80" s="14">
        <v>3806.9039346061404</v>
      </c>
      <c r="Z80" s="14">
        <v>3852.1768592713629</v>
      </c>
      <c r="AA80" s="14">
        <v>3817.6148358130704</v>
      </c>
    </row>
    <row r="81" spans="1:27" s="11" customFormat="1">
      <c r="A81" s="21" t="s">
        <v>32</v>
      </c>
      <c r="B81" s="21"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21" t="s">
        <v>32</v>
      </c>
      <c r="B82" s="21" t="s">
        <v>99</v>
      </c>
      <c r="C82" s="14">
        <v>5.9886624999999999E-6</v>
      </c>
      <c r="D82" s="14">
        <v>6.5177229999999999E-6</v>
      </c>
      <c r="E82" s="14">
        <v>7.0767937000000002E-6</v>
      </c>
      <c r="F82" s="14">
        <v>7.2237775999999901E-6</v>
      </c>
      <c r="G82" s="14">
        <v>7.877679E-6</v>
      </c>
      <c r="H82" s="14">
        <v>9.0298689999999999E-6</v>
      </c>
      <c r="I82" s="14">
        <v>1.0260056E-5</v>
      </c>
      <c r="J82" s="14">
        <v>1.0956597E-5</v>
      </c>
      <c r="K82" s="14">
        <v>1.0352012E-5</v>
      </c>
      <c r="L82" s="14">
        <v>1.30849685E-5</v>
      </c>
      <c r="M82" s="14">
        <v>1.51030345E-5</v>
      </c>
      <c r="N82" s="14">
        <v>1.4976380999999899E-5</v>
      </c>
      <c r="O82" s="14">
        <v>1.4658143E-5</v>
      </c>
      <c r="P82" s="14">
        <v>1.7401349999999999E-5</v>
      </c>
      <c r="Q82" s="14">
        <v>2.1207754000000001E-5</v>
      </c>
      <c r="R82" s="14">
        <v>2.0202944E-5</v>
      </c>
      <c r="S82" s="14">
        <v>1.755194E-5</v>
      </c>
      <c r="T82" s="14">
        <v>1.9710774999999999E-5</v>
      </c>
      <c r="U82" s="14">
        <v>3.3654120000000002E-5</v>
      </c>
      <c r="V82" s="14">
        <v>2.5147025999999999E-5</v>
      </c>
      <c r="W82" s="14">
        <v>2.1842356999999998E-5</v>
      </c>
      <c r="X82" s="14">
        <v>3.1693789999999997E-5</v>
      </c>
      <c r="Y82" s="14">
        <v>4.4370640000000001E-5</v>
      </c>
      <c r="Z82" s="14">
        <v>3.33036769999999E-5</v>
      </c>
      <c r="AA82" s="14">
        <v>3.6329350000000001E-5</v>
      </c>
    </row>
    <row r="83" spans="1:27" s="11" customFormat="1">
      <c r="A83" s="21" t="s">
        <v>32</v>
      </c>
      <c r="B83" s="21" t="s">
        <v>34</v>
      </c>
      <c r="C83" s="14">
        <v>8.4381679999999906E-6</v>
      </c>
      <c r="D83" s="14">
        <v>9.1029700000000004E-6</v>
      </c>
      <c r="E83" s="14">
        <v>1.004609E-5</v>
      </c>
      <c r="F83" s="14">
        <v>1.03463989999999E-5</v>
      </c>
      <c r="G83" s="14">
        <v>1.0324237E-5</v>
      </c>
      <c r="H83" s="14">
        <v>1.1123958000000001E-5</v>
      </c>
      <c r="I83" s="14">
        <v>1.1890064E-5</v>
      </c>
      <c r="J83" s="14">
        <v>1.2417152000000001E-5</v>
      </c>
      <c r="K83" s="14">
        <v>1.1990867E-5</v>
      </c>
      <c r="L83" s="14">
        <v>1.3497835000000001E-5</v>
      </c>
      <c r="M83" s="14">
        <v>1.53636079999999E-5</v>
      </c>
      <c r="N83" s="14">
        <v>1.6512972999999999E-5</v>
      </c>
      <c r="O83" s="14">
        <v>1.579819E-5</v>
      </c>
      <c r="P83" s="14">
        <v>1.8816397999999999E-5</v>
      </c>
      <c r="Q83" s="14">
        <v>2.2942822E-5</v>
      </c>
      <c r="R83" s="14">
        <v>2.2673496000000001E-5</v>
      </c>
      <c r="S83" s="14">
        <v>2.0451632999999999E-5</v>
      </c>
      <c r="T83" s="14">
        <v>2.3450761999999999E-5</v>
      </c>
      <c r="U83" s="14">
        <v>3.9575439999999997E-5</v>
      </c>
      <c r="V83" s="14">
        <v>2.8391921999999999E-5</v>
      </c>
      <c r="W83" s="14">
        <v>2.4446199E-5</v>
      </c>
      <c r="X83" s="14">
        <v>3.4611355999999998E-5</v>
      </c>
      <c r="Y83" s="14">
        <v>4.5964419999999998E-5</v>
      </c>
      <c r="Z83" s="14">
        <v>3.7671157999999998E-5</v>
      </c>
      <c r="AA83" s="14">
        <v>4.015058E-5</v>
      </c>
    </row>
    <row r="84" spans="1:27" s="11" customFormat="1">
      <c r="A84" s="38" t="s">
        <v>95</v>
      </c>
      <c r="B84" s="38"/>
      <c r="C84" s="29">
        <f>SUM(C74:C81)</f>
        <v>11078.653222777373</v>
      </c>
      <c r="D84" s="29">
        <f t="shared" ref="D84:AA84" si="5">SUM(D74:D81)</f>
        <v>11019.749928915779</v>
      </c>
      <c r="E84" s="29">
        <f t="shared" si="5"/>
        <v>11221.917670094273</v>
      </c>
      <c r="F84" s="29">
        <f t="shared" si="5"/>
        <v>11088.366812675238</v>
      </c>
      <c r="G84" s="29">
        <f t="shared" si="5"/>
        <v>11025.418597035736</v>
      </c>
      <c r="H84" s="29">
        <f t="shared" si="5"/>
        <v>11225.63736047682</v>
      </c>
      <c r="I84" s="29">
        <f t="shared" si="5"/>
        <v>11256.796575942855</v>
      </c>
      <c r="J84" s="29">
        <f t="shared" si="5"/>
        <v>11113.814716174336</v>
      </c>
      <c r="K84" s="29">
        <f t="shared" si="5"/>
        <v>11443.29153541819</v>
      </c>
      <c r="L84" s="29">
        <f t="shared" si="5"/>
        <v>11378.519056527688</v>
      </c>
      <c r="M84" s="29">
        <f t="shared" si="5"/>
        <v>11600.100120767358</v>
      </c>
      <c r="N84" s="29">
        <f t="shared" si="5"/>
        <v>12370.707107247998</v>
      </c>
      <c r="O84" s="29">
        <f t="shared" si="5"/>
        <v>12460.338837382114</v>
      </c>
      <c r="P84" s="29">
        <f t="shared" si="5"/>
        <v>12696.371110737986</v>
      </c>
      <c r="Q84" s="29">
        <f t="shared" si="5"/>
        <v>12719.553678789895</v>
      </c>
      <c r="R84" s="29">
        <f t="shared" si="5"/>
        <v>12664.628975715133</v>
      </c>
      <c r="S84" s="29">
        <f t="shared" si="5"/>
        <v>12660.15738871201</v>
      </c>
      <c r="T84" s="29">
        <f t="shared" si="5"/>
        <v>12564.201724126164</v>
      </c>
      <c r="U84" s="29">
        <f t="shared" si="5"/>
        <v>12825.603148251606</v>
      </c>
      <c r="V84" s="29">
        <f t="shared" si="5"/>
        <v>12641.120598741269</v>
      </c>
      <c r="W84" s="29">
        <f t="shared" si="5"/>
        <v>12616.111923728582</v>
      </c>
      <c r="X84" s="29">
        <f t="shared" si="5"/>
        <v>12856.8482869613</v>
      </c>
      <c r="Y84" s="29">
        <f t="shared" si="5"/>
        <v>12906.006001287624</v>
      </c>
      <c r="Z84" s="29">
        <f t="shared" si="5"/>
        <v>12954.815522298055</v>
      </c>
      <c r="AA84" s="29">
        <f t="shared" si="5"/>
        <v>12916.714471911584</v>
      </c>
    </row>
    <row r="85" spans="1:27" s="11" customFormat="1"/>
    <row r="86" spans="1:27" s="11" customFormat="1"/>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EBEEB"/>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55</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372220.93295561854</v>
      </c>
      <c r="D4" s="14">
        <v>334620.81208687439</v>
      </c>
      <c r="E4" s="14">
        <v>295993.30311614729</v>
      </c>
      <c r="F4" s="14">
        <v>290286.69499527861</v>
      </c>
      <c r="G4" s="14">
        <v>286849.00566572236</v>
      </c>
      <c r="H4" s="14">
        <v>269891.74881964119</v>
      </c>
      <c r="I4" s="14">
        <v>244572.66997167142</v>
      </c>
      <c r="J4" s="14">
        <v>241687.69641170918</v>
      </c>
      <c r="K4" s="14">
        <v>202847.21199244575</v>
      </c>
      <c r="L4" s="14">
        <v>183141.64919735602</v>
      </c>
      <c r="M4" s="14">
        <v>171706.41359773371</v>
      </c>
      <c r="N4" s="14">
        <v>128998.77242681777</v>
      </c>
      <c r="O4" s="14">
        <v>123952.66100094431</v>
      </c>
      <c r="P4" s="14">
        <v>114924.27431539187</v>
      </c>
      <c r="Q4" s="14">
        <v>108062.96553352219</v>
      </c>
      <c r="R4" s="14">
        <v>75221.392823418326</v>
      </c>
      <c r="S4" s="14">
        <v>61681.516997167142</v>
      </c>
      <c r="T4" s="14">
        <v>56426.544853635496</v>
      </c>
      <c r="U4" s="14">
        <v>46588.668366383383</v>
      </c>
      <c r="V4" s="14">
        <v>41595.191690273838</v>
      </c>
      <c r="W4" s="14">
        <v>43961.686496695002</v>
      </c>
      <c r="X4" s="14">
        <v>39756.023418319171</v>
      </c>
      <c r="Y4" s="14">
        <v>35547.703021718604</v>
      </c>
      <c r="Z4" s="14">
        <v>27321.734183191689</v>
      </c>
      <c r="AA4" s="14">
        <v>26208.073654390937</v>
      </c>
    </row>
    <row r="5" spans="1:27">
      <c r="A5" s="26" t="s">
        <v>51</v>
      </c>
      <c r="B5" s="26" t="s">
        <v>38</v>
      </c>
      <c r="C5" s="14">
        <v>133479.12181303118</v>
      </c>
      <c r="D5" s="14">
        <v>124254.72332389047</v>
      </c>
      <c r="E5" s="14">
        <v>116757.77903682721</v>
      </c>
      <c r="F5" s="14">
        <v>113563.62795089708</v>
      </c>
      <c r="G5" s="14">
        <v>105754.46647780927</v>
      </c>
      <c r="H5" s="14">
        <v>101302.7252124646</v>
      </c>
      <c r="I5" s="14">
        <v>96045.830028328623</v>
      </c>
      <c r="J5" s="14">
        <v>90699.860245514647</v>
      </c>
      <c r="K5" s="14">
        <v>85227.276676109541</v>
      </c>
      <c r="L5" s="14">
        <v>78027.941454202082</v>
      </c>
      <c r="M5" s="14">
        <v>75485.671388101997</v>
      </c>
      <c r="N5" s="14">
        <v>70328</v>
      </c>
      <c r="O5" s="14">
        <v>47409.606232294616</v>
      </c>
      <c r="P5" s="14">
        <v>45337.812086874408</v>
      </c>
      <c r="Q5" s="14">
        <v>42096.979225684612</v>
      </c>
      <c r="R5" s="14">
        <v>39385.672332389047</v>
      </c>
      <c r="S5" s="14">
        <v>36569.064211520308</v>
      </c>
      <c r="T5" s="14">
        <v>34051.163361661951</v>
      </c>
      <c r="U5" s="14">
        <v>32111.372049102931</v>
      </c>
      <c r="V5" s="14">
        <v>30713.884796978284</v>
      </c>
      <c r="W5" s="14">
        <v>28915.094428706328</v>
      </c>
      <c r="X5" s="14">
        <v>27394.032105760154</v>
      </c>
      <c r="Y5" s="14">
        <v>25120.880075542969</v>
      </c>
      <c r="Z5" s="14">
        <v>23942.086874409822</v>
      </c>
      <c r="AA5" s="14">
        <v>22977.015580736548</v>
      </c>
    </row>
    <row r="6" spans="1:27">
      <c r="A6" s="26" t="s">
        <v>51</v>
      </c>
      <c r="B6" s="26" t="s">
        <v>22</v>
      </c>
      <c r="C6" s="14">
        <v>36887.663433082234</v>
      </c>
      <c r="D6" s="14">
        <v>35233.479225805306</v>
      </c>
      <c r="E6" s="14">
        <v>33353.299805919458</v>
      </c>
      <c r="F6" s="14">
        <v>28116.283386277239</v>
      </c>
      <c r="G6" s="14">
        <v>28421.217062880653</v>
      </c>
      <c r="H6" s="14">
        <v>24939.864050768683</v>
      </c>
      <c r="I6" s="14">
        <v>22742.892360884191</v>
      </c>
      <c r="J6" s="14">
        <v>21731.92571439884</v>
      </c>
      <c r="K6" s="14">
        <v>24791.289196385602</v>
      </c>
      <c r="L6" s="14">
        <v>21094.122455663877</v>
      </c>
      <c r="M6" s="14">
        <v>18820.231095276922</v>
      </c>
      <c r="N6" s="14">
        <v>28445.808092685602</v>
      </c>
      <c r="O6" s="14">
        <v>31971.001954246742</v>
      </c>
      <c r="P6" s="14">
        <v>28008.593801229337</v>
      </c>
      <c r="Q6" s="14">
        <v>19625.433861748534</v>
      </c>
      <c r="R6" s="14">
        <v>30555.298967758361</v>
      </c>
      <c r="S6" s="14">
        <v>33305.19712843898</v>
      </c>
      <c r="T6" s="14">
        <v>30043.524107767738</v>
      </c>
      <c r="U6" s="14">
        <v>27611.738305639043</v>
      </c>
      <c r="V6" s="14">
        <v>26504.804339481605</v>
      </c>
      <c r="W6" s="14">
        <v>25432.320879933071</v>
      </c>
      <c r="X6" s="14">
        <v>23386.237108004349</v>
      </c>
      <c r="Y6" s="14">
        <v>20243.947288576728</v>
      </c>
      <c r="Z6" s="14">
        <v>42043.374592621905</v>
      </c>
      <c r="AA6" s="14">
        <v>39988.256067274655</v>
      </c>
    </row>
    <row r="7" spans="1:27">
      <c r="A7" s="26" t="s">
        <v>51</v>
      </c>
      <c r="B7" s="26" t="s">
        <v>23</v>
      </c>
      <c r="C7" s="14">
        <v>152.73126534466482</v>
      </c>
      <c r="D7" s="14">
        <v>272.64897072710107</v>
      </c>
      <c r="E7" s="14">
        <v>272.29440037771485</v>
      </c>
      <c r="F7" s="14">
        <v>102.96412464589227</v>
      </c>
      <c r="G7" s="14">
        <v>107.14736355051936</v>
      </c>
      <c r="H7" s="14">
        <v>67.961127478753539</v>
      </c>
      <c r="I7" s="14">
        <v>25.472996222851751</v>
      </c>
      <c r="J7" s="14">
        <v>34.662080264400373</v>
      </c>
      <c r="K7" s="14">
        <v>28.351551463644761</v>
      </c>
      <c r="L7" s="14">
        <v>61.86556657223796</v>
      </c>
      <c r="M7" s="14">
        <v>56.565410764872432</v>
      </c>
      <c r="N7" s="14">
        <v>126.5891312559018</v>
      </c>
      <c r="O7" s="14">
        <v>135.10953729933902</v>
      </c>
      <c r="P7" s="14">
        <v>301.83548630783764</v>
      </c>
      <c r="Q7" s="14">
        <v>160.6436071765817</v>
      </c>
      <c r="R7" s="14">
        <v>348.2674976392824</v>
      </c>
      <c r="S7" s="14">
        <v>381.53599622285174</v>
      </c>
      <c r="T7" s="14">
        <v>465.28239848914075</v>
      </c>
      <c r="U7" s="14">
        <v>432.37066100094432</v>
      </c>
      <c r="V7" s="14">
        <v>470.67776203966008</v>
      </c>
      <c r="W7" s="14">
        <v>395.60578847969788</v>
      </c>
      <c r="X7" s="14">
        <v>519.42327667610959</v>
      </c>
      <c r="Y7" s="14">
        <v>280.36313503305007</v>
      </c>
      <c r="Z7" s="14">
        <v>363.69053824362612</v>
      </c>
      <c r="AA7" s="14">
        <v>301.72914069877243</v>
      </c>
    </row>
    <row r="8" spans="1:27">
      <c r="A8" s="26" t="s">
        <v>51</v>
      </c>
      <c r="B8" s="26" t="s">
        <v>21</v>
      </c>
      <c r="C8" s="14">
        <v>858.4652737945031</v>
      </c>
      <c r="D8" s="14">
        <v>1205.3900691097685</v>
      </c>
      <c r="E8" s="14">
        <v>1579.9693440270955</v>
      </c>
      <c r="F8" s="14">
        <v>585.20037917634784</v>
      </c>
      <c r="G8" s="14">
        <v>627.32159686928901</v>
      </c>
      <c r="H8" s="14">
        <v>332.24628171973507</v>
      </c>
      <c r="I8" s="14">
        <v>113.84438964837074</v>
      </c>
      <c r="J8" s="14">
        <v>191.46498205766912</v>
      </c>
      <c r="K8" s="14">
        <v>160.81548786057581</v>
      </c>
      <c r="L8" s="14">
        <v>252.40673625856488</v>
      </c>
      <c r="M8" s="14">
        <v>228.51097345066444</v>
      </c>
      <c r="N8" s="14">
        <v>1470.9425197657097</v>
      </c>
      <c r="O8" s="14">
        <v>3034.8874289211126</v>
      </c>
      <c r="P8" s="14">
        <v>3873.7503600040177</v>
      </c>
      <c r="Q8" s="14">
        <v>2386.8576577810259</v>
      </c>
      <c r="R8" s="14">
        <v>9664.9700580889876</v>
      </c>
      <c r="S8" s="14">
        <v>14137.463761761825</v>
      </c>
      <c r="T8" s="14">
        <v>15817.311367701641</v>
      </c>
      <c r="U8" s="14">
        <v>16926.760592991228</v>
      </c>
      <c r="V8" s="14">
        <v>14570.246393210564</v>
      </c>
      <c r="W8" s="14">
        <v>12616.471213054287</v>
      </c>
      <c r="X8" s="14">
        <v>14891.09747087056</v>
      </c>
      <c r="Y8" s="14">
        <v>9135.2946275559789</v>
      </c>
      <c r="Z8" s="14">
        <v>13691.715552023394</v>
      </c>
      <c r="AA8" s="14">
        <v>10986.014399072634</v>
      </c>
    </row>
    <row r="9" spans="1:27">
      <c r="A9" s="26" t="s">
        <v>51</v>
      </c>
      <c r="B9" s="26" t="s">
        <v>24</v>
      </c>
      <c r="C9" s="14">
        <v>105527.5943437205</v>
      </c>
      <c r="D9" s="14">
        <v>99768.895278564698</v>
      </c>
      <c r="E9" s="14">
        <v>94744.452096317284</v>
      </c>
      <c r="F9" s="14">
        <v>90064.358385269123</v>
      </c>
      <c r="G9" s="14">
        <v>85328.975108593004</v>
      </c>
      <c r="H9" s="14">
        <v>78578.641388101998</v>
      </c>
      <c r="I9" s="14">
        <v>74491.918989612837</v>
      </c>
      <c r="J9" s="14">
        <v>70542.649763928232</v>
      </c>
      <c r="K9" s="14">
        <v>67683.645949008496</v>
      </c>
      <c r="L9" s="14">
        <v>63906.890859301224</v>
      </c>
      <c r="M9" s="14">
        <v>60220.145344664779</v>
      </c>
      <c r="N9" s="14">
        <v>58776.093994334275</v>
      </c>
      <c r="O9" s="14">
        <v>55852.62658168083</v>
      </c>
      <c r="P9" s="14">
        <v>53282.807233238906</v>
      </c>
      <c r="Q9" s="14">
        <v>50766.410793201125</v>
      </c>
      <c r="R9" s="14">
        <v>48086.731048158632</v>
      </c>
      <c r="S9" s="14">
        <v>44537.723626062325</v>
      </c>
      <c r="T9" s="14">
        <v>42600.439867799811</v>
      </c>
      <c r="U9" s="14">
        <v>41005.781142587351</v>
      </c>
      <c r="V9" s="14">
        <v>38589.838092540143</v>
      </c>
      <c r="W9" s="14">
        <v>35751.186213408881</v>
      </c>
      <c r="X9" s="14">
        <v>34385.565816808317</v>
      </c>
      <c r="Y9" s="14">
        <v>32670.472492917845</v>
      </c>
      <c r="Z9" s="14">
        <v>30567.150812086871</v>
      </c>
      <c r="AA9" s="14">
        <v>28798.995745042499</v>
      </c>
    </row>
    <row r="10" spans="1:27">
      <c r="A10" s="26" t="s">
        <v>51</v>
      </c>
      <c r="B10" s="26" t="s">
        <v>25</v>
      </c>
      <c r="C10" s="14">
        <v>67040.432483168159</v>
      </c>
      <c r="D10" s="14">
        <v>66796.928486938617</v>
      </c>
      <c r="E10" s="14">
        <v>72992.86910284686</v>
      </c>
      <c r="F10" s="14">
        <v>63281.29513896619</v>
      </c>
      <c r="G10" s="14">
        <v>58291.604933043374</v>
      </c>
      <c r="H10" s="14">
        <v>58472.88198787329</v>
      </c>
      <c r="I10" s="14">
        <v>57544.33674879212</v>
      </c>
      <c r="J10" s="14">
        <v>54194.46263751723</v>
      </c>
      <c r="K10" s="14">
        <v>60874.704031406734</v>
      </c>
      <c r="L10" s="14">
        <v>64704.096760870765</v>
      </c>
      <c r="M10" s="14">
        <v>63036.444083164053</v>
      </c>
      <c r="N10" s="14">
        <v>71334.670784490809</v>
      </c>
      <c r="O10" s="14">
        <v>78967.872542228695</v>
      </c>
      <c r="P10" s="14">
        <v>80923.065268934544</v>
      </c>
      <c r="Q10" s="14">
        <v>78195.39032849783</v>
      </c>
      <c r="R10" s="14">
        <v>80261.052686249619</v>
      </c>
      <c r="S10" s="14">
        <v>77914.254799925955</v>
      </c>
      <c r="T10" s="14">
        <v>73748.508834713633</v>
      </c>
      <c r="U10" s="14">
        <v>74484.469290027075</v>
      </c>
      <c r="V10" s="14">
        <v>74745.598620519493</v>
      </c>
      <c r="W10" s="14">
        <v>72185.569473308409</v>
      </c>
      <c r="X10" s="14">
        <v>72564.934296929307</v>
      </c>
      <c r="Y10" s="14">
        <v>71078.139037155328</v>
      </c>
      <c r="Z10" s="14">
        <v>66294.361369731298</v>
      </c>
      <c r="AA10" s="14">
        <v>61241.187665189827</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708.48286496695005</v>
      </c>
      <c r="D13" s="14">
        <v>1812.1986543909347</v>
      </c>
      <c r="E13" s="14">
        <v>2729.5575637393772</v>
      </c>
      <c r="F13" s="14">
        <v>2862.4931539187914</v>
      </c>
      <c r="G13" s="14">
        <v>3247.6201510859305</v>
      </c>
      <c r="H13" s="14">
        <v>6633.6596024551473</v>
      </c>
      <c r="I13" s="14">
        <v>6355.9646694995281</v>
      </c>
      <c r="J13" s="14">
        <v>7784.3436761095381</v>
      </c>
      <c r="K13" s="14">
        <v>14565.209206798871</v>
      </c>
      <c r="L13" s="14">
        <v>18940.161477809255</v>
      </c>
      <c r="M13" s="14">
        <v>17686.163559962231</v>
      </c>
      <c r="N13" s="14">
        <v>21841.268253068934</v>
      </c>
      <c r="O13" s="14">
        <v>19320.003550519359</v>
      </c>
      <c r="P13" s="14">
        <v>18451.877148253072</v>
      </c>
      <c r="Q13" s="14">
        <v>18241.627847025498</v>
      </c>
      <c r="R13" s="14">
        <v>17763.817913125589</v>
      </c>
      <c r="S13" s="14">
        <v>15084.444513692164</v>
      </c>
      <c r="T13" s="14">
        <v>15025.34774315392</v>
      </c>
      <c r="U13" s="14">
        <v>14806.411595845135</v>
      </c>
      <c r="V13" s="14">
        <v>14679.24402266289</v>
      </c>
      <c r="W13" s="14">
        <v>12285.308054768651</v>
      </c>
      <c r="X13" s="14">
        <v>12082.606855524082</v>
      </c>
      <c r="Y13" s="14">
        <v>12092.666052880078</v>
      </c>
      <c r="Z13" s="14">
        <v>11212.92165250236</v>
      </c>
      <c r="AA13" s="14">
        <v>10508.045169027386</v>
      </c>
    </row>
    <row r="14" spans="1:27">
      <c r="A14" s="26" t="s">
        <v>51</v>
      </c>
      <c r="B14" s="26" t="s">
        <v>39</v>
      </c>
      <c r="C14" s="14">
        <v>1332.7481869688386</v>
      </c>
      <c r="D14" s="14">
        <v>3538.9989518413604</v>
      </c>
      <c r="E14" s="14">
        <v>5494.2064778092554</v>
      </c>
      <c r="F14" s="14">
        <v>6155.1481019830035</v>
      </c>
      <c r="G14" s="14">
        <v>6835.749933899906</v>
      </c>
      <c r="H14" s="14">
        <v>8962.1888517469306</v>
      </c>
      <c r="I14" s="14">
        <v>9843.4586137865917</v>
      </c>
      <c r="J14" s="14">
        <v>11207.997417374883</v>
      </c>
      <c r="K14" s="14">
        <v>19176.617422096318</v>
      </c>
      <c r="L14" s="14">
        <v>25140.13790368272</v>
      </c>
      <c r="M14" s="14">
        <v>26125.543210576019</v>
      </c>
      <c r="N14" s="14">
        <v>30510.646449480642</v>
      </c>
      <c r="O14" s="14">
        <v>28978.712983947116</v>
      </c>
      <c r="P14" s="14">
        <v>28318.021180358828</v>
      </c>
      <c r="Q14" s="14">
        <v>30167.911180358831</v>
      </c>
      <c r="R14" s="14">
        <v>27197.516968838529</v>
      </c>
      <c r="S14" s="14">
        <v>23006.693031161474</v>
      </c>
      <c r="T14" s="14">
        <v>23396.886591123704</v>
      </c>
      <c r="U14" s="14">
        <v>24582.981463644952</v>
      </c>
      <c r="V14" s="14">
        <v>22766.734343720495</v>
      </c>
      <c r="W14" s="14">
        <v>19698.251010387161</v>
      </c>
      <c r="X14" s="14">
        <v>19240.531095372997</v>
      </c>
      <c r="Y14" s="14">
        <v>20462.992492917849</v>
      </c>
      <c r="Z14" s="14">
        <v>17576.21925401322</v>
      </c>
      <c r="AA14" s="14">
        <v>16347.191406987726</v>
      </c>
    </row>
    <row r="15" spans="1:27">
      <c r="A15" s="38" t="s">
        <v>73</v>
      </c>
      <c r="B15" s="38"/>
      <c r="C15" s="29">
        <v>718208.17261969566</v>
      </c>
      <c r="D15" s="29">
        <v>667504.07504814269</v>
      </c>
      <c r="E15" s="29">
        <v>623917.73094401148</v>
      </c>
      <c r="F15" s="29">
        <v>595018.06561641232</v>
      </c>
      <c r="G15" s="29">
        <v>575463.10829345428</v>
      </c>
      <c r="H15" s="29">
        <v>549181.91732225032</v>
      </c>
      <c r="I15" s="29">
        <v>511736.38876844652</v>
      </c>
      <c r="J15" s="29">
        <v>498075.06292887474</v>
      </c>
      <c r="K15" s="29">
        <v>475355.12151357555</v>
      </c>
      <c r="L15" s="29">
        <v>455269.27241171675</v>
      </c>
      <c r="M15" s="29">
        <v>433365.6886636953</v>
      </c>
      <c r="N15" s="29">
        <v>411832.79165189969</v>
      </c>
      <c r="O15" s="29">
        <v>389622.48181208211</v>
      </c>
      <c r="P15" s="29">
        <v>373422.03688059287</v>
      </c>
      <c r="Q15" s="29">
        <v>349704.22003499628</v>
      </c>
      <c r="R15" s="29">
        <v>328484.72029566637</v>
      </c>
      <c r="S15" s="29">
        <v>306617.89406595303</v>
      </c>
      <c r="T15" s="29">
        <v>291575.00912604702</v>
      </c>
      <c r="U15" s="29">
        <v>278550.55346722202</v>
      </c>
      <c r="V15" s="29">
        <v>264636.22006142698</v>
      </c>
      <c r="W15" s="29">
        <v>251241.49355874147</v>
      </c>
      <c r="X15" s="29">
        <v>244220.45144426508</v>
      </c>
      <c r="Y15" s="29">
        <v>226632.45822429843</v>
      </c>
      <c r="Z15" s="29">
        <v>233013.25482882417</v>
      </c>
      <c r="AA15" s="29">
        <v>217356.50882842098</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185354.85552407932</v>
      </c>
      <c r="D18" s="14">
        <v>176324.24362606232</v>
      </c>
      <c r="E18" s="14">
        <v>149875.79225684606</v>
      </c>
      <c r="F18" s="14">
        <v>147591.86213408876</v>
      </c>
      <c r="G18" s="14">
        <v>146740.61567516523</v>
      </c>
      <c r="H18" s="14">
        <v>137907.90557129367</v>
      </c>
      <c r="I18" s="14">
        <v>122919.98300283286</v>
      </c>
      <c r="J18" s="14">
        <v>125456.42492917848</v>
      </c>
      <c r="K18" s="14">
        <v>96358.606232294638</v>
      </c>
      <c r="L18" s="14">
        <v>96442.440037771492</v>
      </c>
      <c r="M18" s="14">
        <v>90999.712936732773</v>
      </c>
      <c r="N18" s="14">
        <v>52262.355051935789</v>
      </c>
      <c r="O18" s="14">
        <v>49345.393767705391</v>
      </c>
      <c r="P18" s="14">
        <v>46596.949952785646</v>
      </c>
      <c r="Q18" s="14">
        <v>43993.922568460817</v>
      </c>
      <c r="R18" s="14">
        <v>13225.487252124647</v>
      </c>
      <c r="S18" s="14">
        <v>12476.769593956564</v>
      </c>
      <c r="T18" s="14">
        <v>11788.570349386213</v>
      </c>
      <c r="U18" s="14">
        <v>10273.974504249292</v>
      </c>
      <c r="V18" s="14">
        <v>6879.180358829085</v>
      </c>
      <c r="W18" s="14">
        <v>9935.5108593012283</v>
      </c>
      <c r="X18" s="14">
        <v>9368.4513692162436</v>
      </c>
      <c r="Y18" s="14">
        <v>8015.0897072710104</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31.730767141333338</v>
      </c>
      <c r="D20" s="14">
        <v>15.135933083006613</v>
      </c>
      <c r="E20" s="14">
        <v>187.90948416981777</v>
      </c>
      <c r="F20" s="14">
        <v>472.39084979329942</v>
      </c>
      <c r="G20" s="14">
        <v>905.81949059963165</v>
      </c>
      <c r="H20" s="14">
        <v>38.724447253385271</v>
      </c>
      <c r="I20" s="14">
        <v>51.439725227412652</v>
      </c>
      <c r="J20" s="14">
        <v>138.16610691051557</v>
      </c>
      <c r="K20" s="14">
        <v>398.92435881617376</v>
      </c>
      <c r="L20" s="14">
        <v>261.3426778825779</v>
      </c>
      <c r="M20" s="14">
        <v>205.10337088990545</v>
      </c>
      <c r="N20" s="14">
        <v>4096.504710680043</v>
      </c>
      <c r="O20" s="14">
        <v>5589.302935989509</v>
      </c>
      <c r="P20" s="14">
        <v>4351.1214209496256</v>
      </c>
      <c r="Q20" s="14">
        <v>1690.5828604277501</v>
      </c>
      <c r="R20" s="14">
        <v>6658.6145471427772</v>
      </c>
      <c r="S20" s="14">
        <v>7280.4235158703505</v>
      </c>
      <c r="T20" s="14">
        <v>6348.526715194429</v>
      </c>
      <c r="U20" s="14">
        <v>5333.8599946973845</v>
      </c>
      <c r="V20" s="14">
        <v>5296.290592328518</v>
      </c>
      <c r="W20" s="14">
        <v>4696.2809720211526</v>
      </c>
      <c r="X20" s="14">
        <v>4404.5591643621337</v>
      </c>
      <c r="Y20" s="14">
        <v>3682.0219653076115</v>
      </c>
      <c r="Z20" s="14">
        <v>25400.912275731826</v>
      </c>
      <c r="AA20" s="14">
        <v>24106.061850802645</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2.6454653824362606E-5</v>
      </c>
      <c r="D22" s="14">
        <v>1.6306363785393767</v>
      </c>
      <c r="E22" s="14">
        <v>125.08374409820587</v>
      </c>
      <c r="F22" s="14">
        <v>137.03355023607179</v>
      </c>
      <c r="G22" s="14">
        <v>139.87554230406033</v>
      </c>
      <c r="H22" s="14">
        <v>4.4242759282137856</v>
      </c>
      <c r="I22" s="14">
        <v>2.5702814069877242E-5</v>
      </c>
      <c r="J22" s="14">
        <v>18.983092612030312</v>
      </c>
      <c r="K22" s="14">
        <v>34.111308092540128</v>
      </c>
      <c r="L22" s="14">
        <v>21.391477034938625</v>
      </c>
      <c r="M22" s="14">
        <v>21.76051831916903</v>
      </c>
      <c r="N22" s="14">
        <v>136.77173762039661</v>
      </c>
      <c r="O22" s="14">
        <v>272.03286719546742</v>
      </c>
      <c r="P22" s="14">
        <v>560.87620915958439</v>
      </c>
      <c r="Q22" s="14">
        <v>635.33293928234184</v>
      </c>
      <c r="R22" s="14">
        <v>3458.392988479698</v>
      </c>
      <c r="S22" s="14">
        <v>5522.4065652698046</v>
      </c>
      <c r="T22" s="14">
        <v>6586.6818721458931</v>
      </c>
      <c r="U22" s="14">
        <v>7498.5165274669598</v>
      </c>
      <c r="V22" s="14">
        <v>5699.7458004041091</v>
      </c>
      <c r="W22" s="14">
        <v>4505.6701526534462</v>
      </c>
      <c r="X22" s="14">
        <v>5838.1089403493861</v>
      </c>
      <c r="Y22" s="14">
        <v>3590.5049812653447</v>
      </c>
      <c r="Z22" s="14">
        <v>5736.3448152974506</v>
      </c>
      <c r="AA22" s="14">
        <v>4847.1777739772533</v>
      </c>
    </row>
    <row r="23" spans="1:27">
      <c r="A23" s="26" t="s">
        <v>29</v>
      </c>
      <c r="B23" s="26" t="s">
        <v>24</v>
      </c>
      <c r="C23" s="14">
        <v>17700.710859301227</v>
      </c>
      <c r="D23" s="14">
        <v>16786.94353163362</v>
      </c>
      <c r="E23" s="14">
        <v>16645.14400377715</v>
      </c>
      <c r="F23" s="14">
        <v>16132.837771482531</v>
      </c>
      <c r="G23" s="14">
        <v>15416.785741265347</v>
      </c>
      <c r="H23" s="14">
        <v>12569.216808309726</v>
      </c>
      <c r="I23" s="14">
        <v>11937.159461756375</v>
      </c>
      <c r="J23" s="14">
        <v>11583.735174693107</v>
      </c>
      <c r="K23" s="14">
        <v>12139.628441926345</v>
      </c>
      <c r="L23" s="14">
        <v>11433.124154863079</v>
      </c>
      <c r="M23" s="14">
        <v>10854.647063267235</v>
      </c>
      <c r="N23" s="14">
        <v>12052.822719546743</v>
      </c>
      <c r="O23" s="14">
        <v>11698.404759206798</v>
      </c>
      <c r="P23" s="14">
        <v>11767.008234183193</v>
      </c>
      <c r="Q23" s="14">
        <v>11518.935165250236</v>
      </c>
      <c r="R23" s="14">
        <v>10936.095325779037</v>
      </c>
      <c r="S23" s="14">
        <v>9516.6600566572251</v>
      </c>
      <c r="T23" s="14">
        <v>9555.0683097261572</v>
      </c>
      <c r="U23" s="14">
        <v>9870.9497355996227</v>
      </c>
      <c r="V23" s="14">
        <v>9097.2260623229467</v>
      </c>
      <c r="W23" s="14">
        <v>7864.3643059490096</v>
      </c>
      <c r="X23" s="14">
        <v>8160.2217091595849</v>
      </c>
      <c r="Y23" s="14">
        <v>7893.0131444759209</v>
      </c>
      <c r="Z23" s="14">
        <v>7079.9164872521242</v>
      </c>
      <c r="AA23" s="14">
        <v>6672.1785363550525</v>
      </c>
    </row>
    <row r="24" spans="1:27">
      <c r="A24" s="26" t="s">
        <v>29</v>
      </c>
      <c r="B24" s="26" t="s">
        <v>25</v>
      </c>
      <c r="C24" s="14">
        <v>13033.091119488992</v>
      </c>
      <c r="D24" s="14">
        <v>13230.516249044927</v>
      </c>
      <c r="E24" s="14">
        <v>13817.886059263667</v>
      </c>
      <c r="F24" s="14">
        <v>12738.50960112416</v>
      </c>
      <c r="G24" s="14">
        <v>11927.228196092934</v>
      </c>
      <c r="H24" s="14">
        <v>11727.994560715453</v>
      </c>
      <c r="I24" s="14">
        <v>11584.529806402164</v>
      </c>
      <c r="J24" s="14">
        <v>9187.7940077098174</v>
      </c>
      <c r="K24" s="14">
        <v>14774.426307409482</v>
      </c>
      <c r="L24" s="14">
        <v>14778.852176758852</v>
      </c>
      <c r="M24" s="14">
        <v>15316.33117009532</v>
      </c>
      <c r="N24" s="14">
        <v>27016.057698831923</v>
      </c>
      <c r="O24" s="14">
        <v>33435.517032312113</v>
      </c>
      <c r="P24" s="14">
        <v>35921.262868960461</v>
      </c>
      <c r="Q24" s="14">
        <v>35085.401199661181</v>
      </c>
      <c r="R24" s="14">
        <v>30842.934919272633</v>
      </c>
      <c r="S24" s="14">
        <v>26702.689768196433</v>
      </c>
      <c r="T24" s="14">
        <v>25875.79828862369</v>
      </c>
      <c r="U24" s="14">
        <v>25626.822308314062</v>
      </c>
      <c r="V24" s="14">
        <v>31414.846210648415</v>
      </c>
      <c r="W24" s="14">
        <v>31527.30416429093</v>
      </c>
      <c r="X24" s="14">
        <v>32160.588259747623</v>
      </c>
      <c r="Y24" s="14">
        <v>31694.056030647804</v>
      </c>
      <c r="Z24" s="14">
        <v>23344.694564154663</v>
      </c>
      <c r="AA24" s="14">
        <v>20225.322653045961</v>
      </c>
    </row>
    <row r="25" spans="1:27">
      <c r="A25" s="26" t="s">
        <v>29</v>
      </c>
      <c r="B25" s="26"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26" t="s">
        <v>29</v>
      </c>
      <c r="B26" s="26"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26" t="s">
        <v>29</v>
      </c>
      <c r="B27" s="26" t="s">
        <v>34</v>
      </c>
      <c r="C27" s="14">
        <v>139.9147818696884</v>
      </c>
      <c r="D27" s="14">
        <v>238.16758734655338</v>
      </c>
      <c r="E27" s="14">
        <v>398.21497639282353</v>
      </c>
      <c r="F27" s="14">
        <v>442.61638338054769</v>
      </c>
      <c r="G27" s="14">
        <v>493.5630217186025</v>
      </c>
      <c r="H27" s="14">
        <v>4283.1827374881968</v>
      </c>
      <c r="I27" s="14">
        <v>3702.964197355996</v>
      </c>
      <c r="J27" s="14">
        <v>5578.565583569406</v>
      </c>
      <c r="K27" s="14">
        <v>11963.56473087819</v>
      </c>
      <c r="L27" s="14">
        <v>15808.900099150143</v>
      </c>
      <c r="M27" s="14">
        <v>15095.509357884799</v>
      </c>
      <c r="N27" s="14">
        <v>19186.12849858357</v>
      </c>
      <c r="O27" s="14">
        <v>16758.790141643061</v>
      </c>
      <c r="P27" s="14">
        <v>16087.877620396603</v>
      </c>
      <c r="Q27" s="14">
        <v>16002.842672332392</v>
      </c>
      <c r="R27" s="14">
        <v>15834.140670443816</v>
      </c>
      <c r="S27" s="14">
        <v>13440.066232294619</v>
      </c>
      <c r="T27" s="14">
        <v>13361.3922190746</v>
      </c>
      <c r="U27" s="14">
        <v>13300.615089707269</v>
      </c>
      <c r="V27" s="14">
        <v>13219.943267233239</v>
      </c>
      <c r="W27" s="14">
        <v>10916.712115203023</v>
      </c>
      <c r="X27" s="14">
        <v>10894.720169971673</v>
      </c>
      <c r="Y27" s="14">
        <v>10845.667374881967</v>
      </c>
      <c r="Z27" s="14">
        <v>10121.202483474975</v>
      </c>
      <c r="AA27" s="14">
        <v>9386.1954995278575</v>
      </c>
    </row>
    <row r="28" spans="1:27">
      <c r="A28" s="26" t="s">
        <v>29</v>
      </c>
      <c r="B28" s="26" t="s">
        <v>39</v>
      </c>
      <c r="C28" s="14">
        <v>529.42122757318225</v>
      </c>
      <c r="D28" s="14">
        <v>1289.7998961284231</v>
      </c>
      <c r="E28" s="14">
        <v>2163.3707837582629</v>
      </c>
      <c r="F28" s="14">
        <v>2695.7274220963177</v>
      </c>
      <c r="G28" s="14">
        <v>2903.0879886685552</v>
      </c>
      <c r="H28" s="14">
        <v>5601.8824305949011</v>
      </c>
      <c r="I28" s="14">
        <v>6052.8676789423989</v>
      </c>
      <c r="J28" s="14">
        <v>8058.9672001888584</v>
      </c>
      <c r="K28" s="14">
        <v>15455.608168083098</v>
      </c>
      <c r="L28" s="14">
        <v>20670.738470254957</v>
      </c>
      <c r="M28" s="14">
        <v>22424.368045325784</v>
      </c>
      <c r="N28" s="14">
        <v>26717.361274787534</v>
      </c>
      <c r="O28" s="14">
        <v>25319.617422096315</v>
      </c>
      <c r="P28" s="14">
        <v>24940.673871576957</v>
      </c>
      <c r="Q28" s="14">
        <v>26968.47680830973</v>
      </c>
      <c r="R28" s="14">
        <v>24439.241709159585</v>
      </c>
      <c r="S28" s="14">
        <v>20659.752521246461</v>
      </c>
      <c r="T28" s="14">
        <v>21019.624268177529</v>
      </c>
      <c r="U28" s="14">
        <v>22431.66937677054</v>
      </c>
      <c r="V28" s="14">
        <v>20679.591945231354</v>
      </c>
      <c r="W28" s="14">
        <v>17745.21371104816</v>
      </c>
      <c r="X28" s="14">
        <v>17543.406449480644</v>
      </c>
      <c r="Y28" s="14">
        <v>18676.05849858357</v>
      </c>
      <c r="Z28" s="14">
        <v>16020.829452313503</v>
      </c>
      <c r="AA28" s="14">
        <v>14745.449008498585</v>
      </c>
    </row>
    <row r="29" spans="1:27">
      <c r="A29" s="38" t="s">
        <v>73</v>
      </c>
      <c r="B29" s="38"/>
      <c r="C29" s="29">
        <v>216789.7243059084</v>
      </c>
      <c r="D29" s="29">
        <v>207886.43745967737</v>
      </c>
      <c r="E29" s="29">
        <v>183213.401308306</v>
      </c>
      <c r="F29" s="29">
        <v>180210.97771220171</v>
      </c>
      <c r="G29" s="29">
        <v>178526.97565581437</v>
      </c>
      <c r="H29" s="29">
        <v>172133.33083158353</v>
      </c>
      <c r="I29" s="29">
        <v>156248.94389821999</v>
      </c>
      <c r="J29" s="29">
        <v>160022.63609486222</v>
      </c>
      <c r="K29" s="29">
        <v>151124.86954750045</v>
      </c>
      <c r="L29" s="29">
        <v>159416.78909371604</v>
      </c>
      <c r="M29" s="29">
        <v>154917.43246251496</v>
      </c>
      <c r="N29" s="29">
        <v>141468.00169198599</v>
      </c>
      <c r="O29" s="29">
        <v>142419.05892614866</v>
      </c>
      <c r="P29" s="29">
        <v>140225.77017801206</v>
      </c>
      <c r="Q29" s="29">
        <v>135895.49421372445</v>
      </c>
      <c r="R29" s="29">
        <v>105394.90741240219</v>
      </c>
      <c r="S29" s="29">
        <v>95598.768253491464</v>
      </c>
      <c r="T29" s="29">
        <v>94535.662022328514</v>
      </c>
      <c r="U29" s="29">
        <v>94336.407536805127</v>
      </c>
      <c r="V29" s="29">
        <v>92286.824236997665</v>
      </c>
      <c r="W29" s="29">
        <v>87191.056280466946</v>
      </c>
      <c r="X29" s="29">
        <v>88370.056062287273</v>
      </c>
      <c r="Y29" s="29">
        <v>84396.411702433237</v>
      </c>
      <c r="Z29" s="29">
        <v>87703.900078224528</v>
      </c>
      <c r="AA29" s="29">
        <v>79982.385322207352</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186866.07743153922</v>
      </c>
      <c r="D32" s="14">
        <v>158296.56846081209</v>
      </c>
      <c r="E32" s="14">
        <v>146117.51085930123</v>
      </c>
      <c r="F32" s="14">
        <v>142694.83286118982</v>
      </c>
      <c r="G32" s="14">
        <v>140108.38999055713</v>
      </c>
      <c r="H32" s="14">
        <v>131983.84324834749</v>
      </c>
      <c r="I32" s="14">
        <v>121652.68696883855</v>
      </c>
      <c r="J32" s="14">
        <v>116231.2714825307</v>
      </c>
      <c r="K32" s="14">
        <v>106488.6057601511</v>
      </c>
      <c r="L32" s="14">
        <v>86699.209159584527</v>
      </c>
      <c r="M32" s="14">
        <v>80706.700661000956</v>
      </c>
      <c r="N32" s="14">
        <v>76736.417374881974</v>
      </c>
      <c r="O32" s="14">
        <v>74607.267233238919</v>
      </c>
      <c r="P32" s="14">
        <v>68327.324362606232</v>
      </c>
      <c r="Q32" s="14">
        <v>64069.042965061381</v>
      </c>
      <c r="R32" s="14">
        <v>61995.905571293682</v>
      </c>
      <c r="S32" s="14">
        <v>49204.747403210582</v>
      </c>
      <c r="T32" s="14">
        <v>44637.974504249287</v>
      </c>
      <c r="U32" s="14">
        <v>36314.693862134089</v>
      </c>
      <c r="V32" s="14">
        <v>34716.011331444752</v>
      </c>
      <c r="W32" s="14">
        <v>34026.175637393775</v>
      </c>
      <c r="X32" s="14">
        <v>30387.572049102928</v>
      </c>
      <c r="Y32" s="14">
        <v>27532.613314447593</v>
      </c>
      <c r="Z32" s="14">
        <v>27321.734183191689</v>
      </c>
      <c r="AA32" s="14">
        <v>26208.073654390937</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30441.700524188396</v>
      </c>
      <c r="D34" s="14">
        <v>28393.400429591293</v>
      </c>
      <c r="E34" s="14">
        <v>26999.788056767073</v>
      </c>
      <c r="F34" s="14">
        <v>25968.33357058718</v>
      </c>
      <c r="G34" s="14">
        <v>24529.063317933254</v>
      </c>
      <c r="H34" s="14">
        <v>22734.842540634174</v>
      </c>
      <c r="I34" s="14">
        <v>21776.51893057895</v>
      </c>
      <c r="J34" s="14">
        <v>20457.139515026971</v>
      </c>
      <c r="K34" s="14">
        <v>19426.912222741947</v>
      </c>
      <c r="L34" s="14">
        <v>18597.257357245864</v>
      </c>
      <c r="M34" s="14">
        <v>17611.506272658953</v>
      </c>
      <c r="N34" s="14">
        <v>17999.345841290866</v>
      </c>
      <c r="O34" s="14">
        <v>18270.967941761064</v>
      </c>
      <c r="P34" s="14">
        <v>17082.197495920038</v>
      </c>
      <c r="Q34" s="14">
        <v>14862.678892263209</v>
      </c>
      <c r="R34" s="14">
        <v>16761.350191325073</v>
      </c>
      <c r="S34" s="14">
        <v>18536.035570436037</v>
      </c>
      <c r="T34" s="14">
        <v>17196.032262372384</v>
      </c>
      <c r="U34" s="14">
        <v>16954.450306905615</v>
      </c>
      <c r="V34" s="14">
        <v>15539.076673734889</v>
      </c>
      <c r="W34" s="14">
        <v>15135.620485117885</v>
      </c>
      <c r="X34" s="14">
        <v>14021.368448680731</v>
      </c>
      <c r="Y34" s="14">
        <v>12668.538698712569</v>
      </c>
      <c r="Z34" s="14">
        <v>12238.356943395756</v>
      </c>
      <c r="AA34" s="14">
        <v>11974.152405130675</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5.1510338904626991E-5</v>
      </c>
      <c r="D36" s="14">
        <v>5.1248995372993265E-5</v>
      </c>
      <c r="E36" s="14">
        <v>24.186465657899628</v>
      </c>
      <c r="F36" s="14">
        <v>9.3853900828106713</v>
      </c>
      <c r="G36" s="14">
        <v>16.405897273670828</v>
      </c>
      <c r="H36" s="14">
        <v>2.5102183012150134</v>
      </c>
      <c r="I36" s="14">
        <v>13.243840647758073</v>
      </c>
      <c r="J36" s="14">
        <v>6.3749703472796035</v>
      </c>
      <c r="K36" s="14">
        <v>4.1977060056657213E-5</v>
      </c>
      <c r="L36" s="14">
        <v>14.821957928122758</v>
      </c>
      <c r="M36" s="14">
        <v>5.7155831391848917</v>
      </c>
      <c r="N36" s="14">
        <v>65.268070797058357</v>
      </c>
      <c r="O36" s="14">
        <v>56.660979384612851</v>
      </c>
      <c r="P36" s="14">
        <v>68.961424847831168</v>
      </c>
      <c r="Q36" s="14">
        <v>55.247883597638804</v>
      </c>
      <c r="R36" s="14">
        <v>79.43980868130312</v>
      </c>
      <c r="S36" s="14">
        <v>502.81700191258358</v>
      </c>
      <c r="T36" s="14">
        <v>1047.4904676458507</v>
      </c>
      <c r="U36" s="14">
        <v>2058.9698585829683</v>
      </c>
      <c r="V36" s="14">
        <v>1572.2516160324851</v>
      </c>
      <c r="W36" s="14">
        <v>1419.5261244988255</v>
      </c>
      <c r="X36" s="14">
        <v>1704.1977968975298</v>
      </c>
      <c r="Y36" s="14">
        <v>1729.2468364209674</v>
      </c>
      <c r="Z36" s="14">
        <v>1597.6521080126222</v>
      </c>
      <c r="AA36" s="14">
        <v>950.42265758847941</v>
      </c>
    </row>
    <row r="37" spans="1:27">
      <c r="A37" s="26" t="s">
        <v>30</v>
      </c>
      <c r="B37" s="26" t="s">
        <v>24</v>
      </c>
      <c r="C37" s="14">
        <v>4678.2088762983949</v>
      </c>
      <c r="D37" s="14">
        <v>4407.0405099150148</v>
      </c>
      <c r="E37" s="14">
        <v>4155.8997167138814</v>
      </c>
      <c r="F37" s="14">
        <v>3932.9444759206799</v>
      </c>
      <c r="G37" s="14">
        <v>3708.315486307838</v>
      </c>
      <c r="H37" s="14">
        <v>3500.5877242681777</v>
      </c>
      <c r="I37" s="14">
        <v>3308.2377714825311</v>
      </c>
      <c r="J37" s="14">
        <v>3130.5707271010388</v>
      </c>
      <c r="K37" s="14">
        <v>2948.0799811142588</v>
      </c>
      <c r="L37" s="14">
        <v>2784.6510859301229</v>
      </c>
      <c r="M37" s="14">
        <v>2626.4084419263459</v>
      </c>
      <c r="N37" s="14">
        <v>2488.6591501416433</v>
      </c>
      <c r="O37" s="14">
        <v>2335.72895184136</v>
      </c>
      <c r="P37" s="14">
        <v>2211.2518413597736</v>
      </c>
      <c r="Q37" s="14">
        <v>2088.9421624173751</v>
      </c>
      <c r="R37" s="14">
        <v>1976.0767705382439</v>
      </c>
      <c r="S37" s="14">
        <v>1841.1493862134089</v>
      </c>
      <c r="T37" s="14">
        <v>1755.0815864022666</v>
      </c>
      <c r="U37" s="14">
        <v>1657.4589612842306</v>
      </c>
      <c r="V37" s="14">
        <v>1560.5285174693106</v>
      </c>
      <c r="W37" s="14">
        <v>1481.1291784702551</v>
      </c>
      <c r="X37" s="14">
        <v>1387.4740887629841</v>
      </c>
      <c r="Y37" s="14">
        <v>1305.3831728045325</v>
      </c>
      <c r="Z37" s="14">
        <v>1246.02596789424</v>
      </c>
      <c r="AA37" s="14">
        <v>1166.3190745986778</v>
      </c>
    </row>
    <row r="38" spans="1:27">
      <c r="A38" s="26" t="s">
        <v>30</v>
      </c>
      <c r="B38" s="26" t="s">
        <v>25</v>
      </c>
      <c r="C38" s="14">
        <v>5680.1826863916231</v>
      </c>
      <c r="D38" s="14">
        <v>7988.2346192849154</v>
      </c>
      <c r="E38" s="14">
        <v>11649.16556117019</v>
      </c>
      <c r="F38" s="14">
        <v>10247.746201226279</v>
      </c>
      <c r="G38" s="14">
        <v>8626.4872682175883</v>
      </c>
      <c r="H38" s="14">
        <v>9775.4956769777764</v>
      </c>
      <c r="I38" s="14">
        <v>8622.6881664351131</v>
      </c>
      <c r="J38" s="14">
        <v>12835.492406179603</v>
      </c>
      <c r="K38" s="14">
        <v>14135.537818287297</v>
      </c>
      <c r="L38" s="14">
        <v>20360.005789671963</v>
      </c>
      <c r="M38" s="14">
        <v>17108.652458151206</v>
      </c>
      <c r="N38" s="14">
        <v>15433.86872919559</v>
      </c>
      <c r="O38" s="14">
        <v>13429.103564774101</v>
      </c>
      <c r="P38" s="14">
        <v>14108.245333260616</v>
      </c>
      <c r="Q38" s="14">
        <v>12368.214936577078</v>
      </c>
      <c r="R38" s="14">
        <v>13357.852130650759</v>
      </c>
      <c r="S38" s="14">
        <v>15488.5349103178</v>
      </c>
      <c r="T38" s="14">
        <v>14866.290581450792</v>
      </c>
      <c r="U38" s="14">
        <v>14844.91515344901</v>
      </c>
      <c r="V38" s="14">
        <v>14557.681045534775</v>
      </c>
      <c r="W38" s="14">
        <v>13292.814045973717</v>
      </c>
      <c r="X38" s="14">
        <v>14293.613316345918</v>
      </c>
      <c r="Y38" s="14">
        <v>13056.366926435943</v>
      </c>
      <c r="Z38" s="14">
        <v>15031.440046151292</v>
      </c>
      <c r="AA38" s="14">
        <v>13465.913320039064</v>
      </c>
    </row>
    <row r="39" spans="1:27">
      <c r="A39" s="26" t="s">
        <v>30</v>
      </c>
      <c r="B39" s="26"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26" t="s">
        <v>30</v>
      </c>
      <c r="B40" s="26"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26" t="s">
        <v>30</v>
      </c>
      <c r="B41" s="26" t="s">
        <v>34</v>
      </c>
      <c r="C41" s="14">
        <v>568.56808309726159</v>
      </c>
      <c r="D41" s="14">
        <v>1574.0310670443814</v>
      </c>
      <c r="E41" s="14">
        <v>2331.3425873465535</v>
      </c>
      <c r="F41" s="14">
        <v>2419.8767705382438</v>
      </c>
      <c r="G41" s="14">
        <v>2754.0571293673279</v>
      </c>
      <c r="H41" s="14">
        <v>2350.47686496695</v>
      </c>
      <c r="I41" s="14">
        <v>2653.0004721435316</v>
      </c>
      <c r="J41" s="14">
        <v>2205.7780925401325</v>
      </c>
      <c r="K41" s="14">
        <v>2601.6444759206802</v>
      </c>
      <c r="L41" s="14">
        <v>3131.2613786591123</v>
      </c>
      <c r="M41" s="14">
        <v>2590.6542020774318</v>
      </c>
      <c r="N41" s="14">
        <v>2655.1397544853635</v>
      </c>
      <c r="O41" s="14">
        <v>2561.2134088762987</v>
      </c>
      <c r="P41" s="14">
        <v>2363.9995278564688</v>
      </c>
      <c r="Q41" s="14">
        <v>2238.7851746931065</v>
      </c>
      <c r="R41" s="14">
        <v>1929.6772426817752</v>
      </c>
      <c r="S41" s="14">
        <v>1644.3782813975449</v>
      </c>
      <c r="T41" s="14">
        <v>1663.95552407932</v>
      </c>
      <c r="U41" s="14">
        <v>1505.7965061378661</v>
      </c>
      <c r="V41" s="14">
        <v>1459.3007554296507</v>
      </c>
      <c r="W41" s="14">
        <v>1368.595939565628</v>
      </c>
      <c r="X41" s="14">
        <v>1187.8866855524079</v>
      </c>
      <c r="Y41" s="14">
        <v>1246.9986779981116</v>
      </c>
      <c r="Z41" s="14">
        <v>1091.7191690273844</v>
      </c>
      <c r="AA41" s="14">
        <v>1121.8496694995279</v>
      </c>
    </row>
    <row r="42" spans="1:27">
      <c r="A42" s="26" t="s">
        <v>30</v>
      </c>
      <c r="B42" s="26" t="s">
        <v>39</v>
      </c>
      <c r="C42" s="14">
        <v>803.32695939565633</v>
      </c>
      <c r="D42" s="14">
        <v>2249.199055712937</v>
      </c>
      <c r="E42" s="14">
        <v>3330.8356940509921</v>
      </c>
      <c r="F42" s="14">
        <v>3459.4206798866858</v>
      </c>
      <c r="G42" s="14">
        <v>3932.6619452313507</v>
      </c>
      <c r="H42" s="14">
        <v>3360.3064211520305</v>
      </c>
      <c r="I42" s="14">
        <v>3790.5909348441924</v>
      </c>
      <c r="J42" s="14">
        <v>3149.0302171860249</v>
      </c>
      <c r="K42" s="14">
        <v>3721.00925401322</v>
      </c>
      <c r="L42" s="14">
        <v>4469.3994334277622</v>
      </c>
      <c r="M42" s="14">
        <v>3701.1751652502362</v>
      </c>
      <c r="N42" s="14">
        <v>3793.2851746931074</v>
      </c>
      <c r="O42" s="14">
        <v>3659.0955618508028</v>
      </c>
      <c r="P42" s="14">
        <v>3377.3473087818697</v>
      </c>
      <c r="Q42" s="14">
        <v>3199.4343720491029</v>
      </c>
      <c r="R42" s="14">
        <v>2758.2752596789428</v>
      </c>
      <c r="S42" s="14">
        <v>2346.9405099150144</v>
      </c>
      <c r="T42" s="14">
        <v>2377.2623229461756</v>
      </c>
      <c r="U42" s="14">
        <v>2151.3120868744099</v>
      </c>
      <c r="V42" s="14">
        <v>2087.1423984891408</v>
      </c>
      <c r="W42" s="14">
        <v>1953.0372993389992</v>
      </c>
      <c r="X42" s="14">
        <v>1697.1246458923515</v>
      </c>
      <c r="Y42" s="14">
        <v>1786.9339943342777</v>
      </c>
      <c r="Z42" s="14">
        <v>1555.3898016997168</v>
      </c>
      <c r="AA42" s="14">
        <v>1601.7423984891407</v>
      </c>
    </row>
    <row r="43" spans="1:27">
      <c r="A43" s="38" t="s">
        <v>73</v>
      </c>
      <c r="B43" s="38"/>
      <c r="C43" s="29">
        <v>229038.06461242092</v>
      </c>
      <c r="D43" s="29">
        <v>202908.47419360964</v>
      </c>
      <c r="E43" s="29">
        <v>194608.72894100784</v>
      </c>
      <c r="F43" s="29">
        <v>188732.5399494317</v>
      </c>
      <c r="G43" s="29">
        <v>183675.38103488818</v>
      </c>
      <c r="H43" s="29">
        <v>173708.06269464779</v>
      </c>
      <c r="I43" s="29">
        <v>161816.96708497059</v>
      </c>
      <c r="J43" s="29">
        <v>158015.65741091175</v>
      </c>
      <c r="K43" s="29">
        <v>149321.78955420558</v>
      </c>
      <c r="L43" s="29">
        <v>136056.60616244748</v>
      </c>
      <c r="M43" s="29">
        <v>124350.81278420433</v>
      </c>
      <c r="N43" s="29">
        <v>119171.9840954856</v>
      </c>
      <c r="O43" s="29">
        <v>114920.03764172715</v>
      </c>
      <c r="P43" s="29">
        <v>107539.32729463285</v>
      </c>
      <c r="Q43" s="29">
        <v>98882.346386658886</v>
      </c>
      <c r="R43" s="29">
        <v>98858.576974849784</v>
      </c>
      <c r="S43" s="29">
        <v>89564.603063402974</v>
      </c>
      <c r="T43" s="29">
        <v>83544.08724914609</v>
      </c>
      <c r="U43" s="29">
        <v>75487.596735368192</v>
      </c>
      <c r="V43" s="29">
        <v>71491.992338135009</v>
      </c>
      <c r="W43" s="29">
        <v>68676.898710359092</v>
      </c>
      <c r="X43" s="29">
        <v>64679.23703123485</v>
      </c>
      <c r="Y43" s="29">
        <v>59326.081621154</v>
      </c>
      <c r="Z43" s="29">
        <v>60082.318219372704</v>
      </c>
      <c r="AA43" s="29">
        <v>56488.473179736509</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133479.12181303118</v>
      </c>
      <c r="D47" s="14">
        <v>124254.72332389047</v>
      </c>
      <c r="E47" s="14">
        <v>116757.77903682721</v>
      </c>
      <c r="F47" s="14">
        <v>113563.62795089708</v>
      </c>
      <c r="G47" s="14">
        <v>105754.46647780927</v>
      </c>
      <c r="H47" s="14">
        <v>101302.7252124646</v>
      </c>
      <c r="I47" s="14">
        <v>96045.830028328623</v>
      </c>
      <c r="J47" s="14">
        <v>90699.860245514647</v>
      </c>
      <c r="K47" s="14">
        <v>85227.276676109541</v>
      </c>
      <c r="L47" s="14">
        <v>78027.941454202082</v>
      </c>
      <c r="M47" s="14">
        <v>75485.671388101997</v>
      </c>
      <c r="N47" s="14">
        <v>70328</v>
      </c>
      <c r="O47" s="14">
        <v>47409.606232294616</v>
      </c>
      <c r="P47" s="14">
        <v>45337.812086874408</v>
      </c>
      <c r="Q47" s="14">
        <v>42096.979225684612</v>
      </c>
      <c r="R47" s="14">
        <v>39385.672332389047</v>
      </c>
      <c r="S47" s="14">
        <v>36569.064211520308</v>
      </c>
      <c r="T47" s="14">
        <v>34051.163361661951</v>
      </c>
      <c r="U47" s="14">
        <v>32111.372049102931</v>
      </c>
      <c r="V47" s="14">
        <v>30713.884796978284</v>
      </c>
      <c r="W47" s="14">
        <v>28915.094428706328</v>
      </c>
      <c r="X47" s="14">
        <v>27394.032105760154</v>
      </c>
      <c r="Y47" s="14">
        <v>25120.880075542969</v>
      </c>
      <c r="Z47" s="14">
        <v>23942.086874409822</v>
      </c>
      <c r="AA47" s="14">
        <v>22977.015580736548</v>
      </c>
    </row>
    <row r="48" spans="1:27">
      <c r="A48" s="26" t="s">
        <v>33</v>
      </c>
      <c r="B48" s="26" t="s">
        <v>22</v>
      </c>
      <c r="C48" s="14">
        <v>2.8433016052880078E-5</v>
      </c>
      <c r="D48" s="14">
        <v>2.7955240793201133E-5</v>
      </c>
      <c r="E48" s="14">
        <v>3.8007932011331444E-5</v>
      </c>
      <c r="F48" s="14">
        <v>3.6580793201133145E-5</v>
      </c>
      <c r="G48" s="14">
        <v>3.5799527856468368E-5</v>
      </c>
      <c r="H48" s="14">
        <v>3.3526237016052879E-5</v>
      </c>
      <c r="I48" s="14">
        <v>3.114060434372049E-5</v>
      </c>
      <c r="J48" s="14">
        <v>2.9997655335221911E-5</v>
      </c>
      <c r="K48" s="14">
        <v>3.1664024551463646E-5</v>
      </c>
      <c r="L48" s="14">
        <v>2.9538019830028235E-5</v>
      </c>
      <c r="M48" s="14">
        <v>2.7334528800755431E-5</v>
      </c>
      <c r="N48" s="14">
        <v>3.7422581680830973E-5</v>
      </c>
      <c r="O48" s="14">
        <v>4.7045769593956563E-5</v>
      </c>
      <c r="P48" s="14">
        <v>4.3678528800755433E-5</v>
      </c>
      <c r="Q48" s="14">
        <v>3.9391303116147311E-5</v>
      </c>
      <c r="R48" s="14">
        <v>8.0681860245514642E-5</v>
      </c>
      <c r="S48" s="14">
        <v>1.1101768177525969E-4</v>
      </c>
      <c r="T48" s="14">
        <v>1.0244663833805477E-4</v>
      </c>
      <c r="U48" s="14">
        <v>9.2527743153918791E-5</v>
      </c>
      <c r="V48" s="14">
        <v>9.0343432483474989E-5</v>
      </c>
      <c r="W48" s="14">
        <v>9.7872681775259675E-5</v>
      </c>
      <c r="X48" s="14">
        <v>8.9908262511803589E-5</v>
      </c>
      <c r="Y48" s="14">
        <v>1.2295680830972617E-4</v>
      </c>
      <c r="Z48" s="14">
        <v>1.2369732766761096E-4</v>
      </c>
      <c r="AA48" s="14">
        <v>1.1511363550519359E-4</v>
      </c>
    </row>
    <row r="49" spans="1:27">
      <c r="A49" s="26" t="s">
        <v>33</v>
      </c>
      <c r="B49" s="26" t="s">
        <v>23</v>
      </c>
      <c r="C49" s="14">
        <v>20.008024551463645</v>
      </c>
      <c r="D49" s="14">
        <v>83.501709159584507</v>
      </c>
      <c r="E49" s="14">
        <v>73.858536355051939</v>
      </c>
      <c r="F49" s="14">
        <v>48.895648725212467</v>
      </c>
      <c r="G49" s="14">
        <v>59.412723323890468</v>
      </c>
      <c r="H49" s="14">
        <v>39.288645892351276</v>
      </c>
      <c r="I49" s="14">
        <v>8.2950925401322024</v>
      </c>
      <c r="J49" s="14">
        <v>12.99831822474032</v>
      </c>
      <c r="K49" s="14">
        <v>14.581845136921531</v>
      </c>
      <c r="L49" s="14">
        <v>29.504003777148256</v>
      </c>
      <c r="M49" s="14">
        <v>24.197197355996224</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163.0315734587189</v>
      </c>
      <c r="D50" s="14">
        <v>241.63772187847053</v>
      </c>
      <c r="E50" s="14">
        <v>484.78618444316243</v>
      </c>
      <c r="F50" s="14">
        <v>174.57782254460247</v>
      </c>
      <c r="G50" s="14">
        <v>112.65058371054015</v>
      </c>
      <c r="H50" s="14">
        <v>118.35758189323464</v>
      </c>
      <c r="I50" s="14">
        <v>11.742049122739846</v>
      </c>
      <c r="J50" s="14">
        <v>50.724491133772617</v>
      </c>
      <c r="K50" s="14">
        <v>25.878200067697168</v>
      </c>
      <c r="L50" s="14">
        <v>72.463768098699433</v>
      </c>
      <c r="M50" s="14">
        <v>62.932289346986494</v>
      </c>
      <c r="N50" s="14">
        <v>423.23913402229937</v>
      </c>
      <c r="O50" s="14">
        <v>656.26132431259305</v>
      </c>
      <c r="P50" s="14">
        <v>1370.619274791834</v>
      </c>
      <c r="Q50" s="14">
        <v>986.57236241814178</v>
      </c>
      <c r="R50" s="14">
        <v>3340.9806198597503</v>
      </c>
      <c r="S50" s="14">
        <v>5240.7557470286893</v>
      </c>
      <c r="T50" s="14">
        <v>5707.7190360740424</v>
      </c>
      <c r="U50" s="14">
        <v>5123.4837948683626</v>
      </c>
      <c r="V50" s="14">
        <v>4900.6424261239017</v>
      </c>
      <c r="W50" s="14">
        <v>4435.1220932604738</v>
      </c>
      <c r="X50" s="14">
        <v>4963.5855775264727</v>
      </c>
      <c r="Y50" s="14">
        <v>2205.6012215174133</v>
      </c>
      <c r="Z50" s="14">
        <v>4745.7229955010371</v>
      </c>
      <c r="AA50" s="14">
        <v>3748.2321364262139</v>
      </c>
    </row>
    <row r="51" spans="1:27">
      <c r="A51" s="26" t="s">
        <v>33</v>
      </c>
      <c r="B51" s="26" t="s">
        <v>24</v>
      </c>
      <c r="C51" s="14">
        <v>23095.230661000944</v>
      </c>
      <c r="D51" s="14">
        <v>21902.735694050989</v>
      </c>
      <c r="E51" s="14">
        <v>20483.798810198299</v>
      </c>
      <c r="F51" s="14">
        <v>19434.920613786591</v>
      </c>
      <c r="G51" s="14">
        <v>18419.301813031165</v>
      </c>
      <c r="H51" s="14">
        <v>17498.379320113316</v>
      </c>
      <c r="I51" s="14">
        <v>16693.580509915013</v>
      </c>
      <c r="J51" s="14">
        <v>15617.11325779037</v>
      </c>
      <c r="K51" s="14">
        <v>14633.956997167141</v>
      </c>
      <c r="L51" s="14">
        <v>13866.070982058545</v>
      </c>
      <c r="M51" s="14">
        <v>12947.899508970728</v>
      </c>
      <c r="N51" s="14">
        <v>12289.084258734654</v>
      </c>
      <c r="O51" s="14">
        <v>11629.925476864968</v>
      </c>
      <c r="P51" s="14">
        <v>10873.247932011333</v>
      </c>
      <c r="Q51" s="14">
        <v>10288.878583569405</v>
      </c>
      <c r="R51" s="14">
        <v>9787.5761567516511</v>
      </c>
      <c r="S51" s="14">
        <v>9203.9468744098194</v>
      </c>
      <c r="T51" s="14">
        <v>8678.7838338054771</v>
      </c>
      <c r="U51" s="14">
        <v>8146.0925590179422</v>
      </c>
      <c r="V51" s="14">
        <v>7755.7473087818707</v>
      </c>
      <c r="W51" s="14">
        <v>7333.8549386213408</v>
      </c>
      <c r="X51" s="14">
        <v>6877.608158640227</v>
      </c>
      <c r="Y51" s="14">
        <v>6497.1165155807366</v>
      </c>
      <c r="Z51" s="14">
        <v>6194.4001605288013</v>
      </c>
      <c r="AA51" s="14">
        <v>5810.6819641170923</v>
      </c>
    </row>
    <row r="52" spans="1:27">
      <c r="A52" s="26" t="s">
        <v>33</v>
      </c>
      <c r="B52" s="26" t="s">
        <v>25</v>
      </c>
      <c r="C52" s="14">
        <v>28786.278616385986</v>
      </c>
      <c r="D52" s="14">
        <v>27013.863988025078</v>
      </c>
      <c r="E52" s="14">
        <v>28709.912938990456</v>
      </c>
      <c r="F52" s="14">
        <v>23912.026303114686</v>
      </c>
      <c r="G52" s="14">
        <v>22358.605736905727</v>
      </c>
      <c r="H52" s="14">
        <v>22434.947428778112</v>
      </c>
      <c r="I52" s="14">
        <v>22186.201849034867</v>
      </c>
      <c r="J52" s="14">
        <v>18884.724036506119</v>
      </c>
      <c r="K52" s="14">
        <v>19028.537446197737</v>
      </c>
      <c r="L52" s="14">
        <v>17458.56680437761</v>
      </c>
      <c r="M52" s="14">
        <v>18213.901344267786</v>
      </c>
      <c r="N52" s="14">
        <v>14727.379047999035</v>
      </c>
      <c r="O52" s="14">
        <v>18616.355763594827</v>
      </c>
      <c r="P52" s="14">
        <v>18256.952573101211</v>
      </c>
      <c r="Q52" s="14">
        <v>17941.050750830786</v>
      </c>
      <c r="R52" s="14">
        <v>20442.758790663498</v>
      </c>
      <c r="S52" s="14">
        <v>21131.501006164744</v>
      </c>
      <c r="T52" s="14">
        <v>19350.487826715333</v>
      </c>
      <c r="U52" s="14">
        <v>20397.019584455997</v>
      </c>
      <c r="V52" s="14">
        <v>17270.843348528131</v>
      </c>
      <c r="W52" s="14">
        <v>16651.356027405625</v>
      </c>
      <c r="X52" s="14">
        <v>16093.046447892484</v>
      </c>
      <c r="Y52" s="14">
        <v>16086.902964240193</v>
      </c>
      <c r="Z52" s="14">
        <v>16918.047003964301</v>
      </c>
      <c r="AA52" s="14">
        <v>17103.261116007347</v>
      </c>
    </row>
    <row r="53" spans="1:27">
      <c r="A53" s="26" t="s">
        <v>33</v>
      </c>
      <c r="B53" s="26"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26" t="s">
        <v>33</v>
      </c>
      <c r="B54" s="26"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26" t="s">
        <v>33</v>
      </c>
      <c r="B55" s="26"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185543.67071686132</v>
      </c>
      <c r="D57" s="29">
        <v>173496.46246495986</v>
      </c>
      <c r="E57" s="29">
        <v>166510.13554482211</v>
      </c>
      <c r="F57" s="29">
        <v>157134.04837564897</v>
      </c>
      <c r="G57" s="29">
        <v>146704.43737058013</v>
      </c>
      <c r="H57" s="29">
        <v>141393.69822266782</v>
      </c>
      <c r="I57" s="29">
        <v>134945.64956008198</v>
      </c>
      <c r="J57" s="29">
        <v>125265.42037916731</v>
      </c>
      <c r="K57" s="29">
        <v>118930.23119634307</v>
      </c>
      <c r="L57" s="29">
        <v>109454.5470420521</v>
      </c>
      <c r="M57" s="29">
        <v>106734.60175537803</v>
      </c>
      <c r="N57" s="29">
        <v>97767.702478178573</v>
      </c>
      <c r="O57" s="29">
        <v>78312.148844112773</v>
      </c>
      <c r="P57" s="29">
        <v>75838.631910457305</v>
      </c>
      <c r="Q57" s="29">
        <v>71313.480961894238</v>
      </c>
      <c r="R57" s="29">
        <v>72956.987980345802</v>
      </c>
      <c r="S57" s="29">
        <v>72145.267950141249</v>
      </c>
      <c r="T57" s="29">
        <v>67788.154160703445</v>
      </c>
      <c r="U57" s="29">
        <v>65777.968079972969</v>
      </c>
      <c r="V57" s="29">
        <v>60641.117970755629</v>
      </c>
      <c r="W57" s="29">
        <v>57335.427585866448</v>
      </c>
      <c r="X57" s="29">
        <v>55328.272379727598</v>
      </c>
      <c r="Y57" s="29">
        <v>49910.500899838124</v>
      </c>
      <c r="Z57" s="29">
        <v>51800.257158101289</v>
      </c>
      <c r="AA57" s="29">
        <v>49639.190912400838</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6414.2320900370732</v>
      </c>
      <c r="D62" s="14">
        <v>6824.9428113252688</v>
      </c>
      <c r="E62" s="14">
        <v>6165.602204650012</v>
      </c>
      <c r="F62" s="14">
        <v>1675.5589068906479</v>
      </c>
      <c r="G62" s="14">
        <v>2986.3341946768728</v>
      </c>
      <c r="H62" s="14">
        <v>2166.2970068957743</v>
      </c>
      <c r="I62" s="14">
        <v>914.93365270404456</v>
      </c>
      <c r="J62" s="14">
        <v>1136.6200413822587</v>
      </c>
      <c r="K62" s="14">
        <v>4965.4525611165345</v>
      </c>
      <c r="L62" s="14">
        <v>2235.522370308744</v>
      </c>
      <c r="M62" s="14">
        <v>1003.6214050738376</v>
      </c>
      <c r="N62" s="14">
        <v>6349.9574830841866</v>
      </c>
      <c r="O62" s="14">
        <v>8110.7310084847504</v>
      </c>
      <c r="P62" s="14">
        <v>6575.2748211395983</v>
      </c>
      <c r="Q62" s="14">
        <v>3072.1720514720305</v>
      </c>
      <c r="R62" s="14">
        <v>7135.3341285663118</v>
      </c>
      <c r="S62" s="14">
        <v>7488.7379085007015</v>
      </c>
      <c r="T62" s="14">
        <v>6498.9650067662105</v>
      </c>
      <c r="U62" s="14">
        <v>5323.427893128568</v>
      </c>
      <c r="V62" s="14">
        <v>5669.4369622018576</v>
      </c>
      <c r="W62" s="14">
        <v>5600.4193039931924</v>
      </c>
      <c r="X62" s="14">
        <v>4960.3093863622998</v>
      </c>
      <c r="Y62" s="14">
        <v>3893.3864844220157</v>
      </c>
      <c r="Z62" s="14">
        <v>4404.1052301880454</v>
      </c>
      <c r="AA62" s="14">
        <v>3908.0416775303588</v>
      </c>
    </row>
    <row r="63" spans="1:27">
      <c r="A63" s="26" t="s">
        <v>31</v>
      </c>
      <c r="B63" s="26" t="s">
        <v>23</v>
      </c>
      <c r="C63" s="14">
        <v>132.72324079320117</v>
      </c>
      <c r="D63" s="14">
        <v>189.14726156751655</v>
      </c>
      <c r="E63" s="14">
        <v>198.43586402266288</v>
      </c>
      <c r="F63" s="14">
        <v>54.068475920679795</v>
      </c>
      <c r="G63" s="14">
        <v>47.734640226628891</v>
      </c>
      <c r="H63" s="14">
        <v>28.672481586402267</v>
      </c>
      <c r="I63" s="14">
        <v>17.177903682719549</v>
      </c>
      <c r="J63" s="14">
        <v>21.663762039660057</v>
      </c>
      <c r="K63" s="14">
        <v>13.769706326723231</v>
      </c>
      <c r="L63" s="14">
        <v>32.361562795089704</v>
      </c>
      <c r="M63" s="14">
        <v>32.368213408876208</v>
      </c>
      <c r="N63" s="14">
        <v>126.5891312559018</v>
      </c>
      <c r="O63" s="14">
        <v>135.10953729933902</v>
      </c>
      <c r="P63" s="14">
        <v>301.83548630783764</v>
      </c>
      <c r="Q63" s="14">
        <v>160.6436071765817</v>
      </c>
      <c r="R63" s="14">
        <v>348.2674976392824</v>
      </c>
      <c r="S63" s="14">
        <v>381.53599622285174</v>
      </c>
      <c r="T63" s="14">
        <v>465.28239848914075</v>
      </c>
      <c r="U63" s="14">
        <v>432.37066100094432</v>
      </c>
      <c r="V63" s="14">
        <v>470.67776203966008</v>
      </c>
      <c r="W63" s="14">
        <v>395.60578847969788</v>
      </c>
      <c r="X63" s="14">
        <v>519.42327667610959</v>
      </c>
      <c r="Y63" s="14">
        <v>280.36313503305007</v>
      </c>
      <c r="Z63" s="14">
        <v>363.69053824362612</v>
      </c>
      <c r="AA63" s="14">
        <v>301.72914069877243</v>
      </c>
    </row>
    <row r="64" spans="1:27">
      <c r="A64" s="26" t="s">
        <v>31</v>
      </c>
      <c r="B64" s="26" t="s">
        <v>21</v>
      </c>
      <c r="C64" s="14">
        <v>695.43360137535649</v>
      </c>
      <c r="D64" s="14">
        <v>962.12163740529002</v>
      </c>
      <c r="E64" s="14">
        <v>945.91292981880838</v>
      </c>
      <c r="F64" s="14">
        <v>264.20359595524712</v>
      </c>
      <c r="G64" s="14">
        <v>358.38955205598114</v>
      </c>
      <c r="H64" s="14">
        <v>206.95418567692499</v>
      </c>
      <c r="I64" s="14">
        <v>88.858455549167715</v>
      </c>
      <c r="J64" s="14">
        <v>115.38240942224702</v>
      </c>
      <c r="K64" s="14">
        <v>100.82591830190528</v>
      </c>
      <c r="L64" s="14">
        <v>143.72951520861832</v>
      </c>
      <c r="M64" s="14">
        <v>138.10256617912799</v>
      </c>
      <c r="N64" s="14">
        <v>845.66356010115589</v>
      </c>
      <c r="O64" s="14">
        <v>2049.9322396127573</v>
      </c>
      <c r="P64" s="14">
        <v>1873.2934343119186</v>
      </c>
      <c r="Q64" s="14">
        <v>709.70445702560596</v>
      </c>
      <c r="R64" s="14">
        <v>2786.1566236818749</v>
      </c>
      <c r="S64" s="14">
        <v>2871.4844260623822</v>
      </c>
      <c r="T64" s="14">
        <v>2475.419972724877</v>
      </c>
      <c r="U64" s="14">
        <v>2245.790398517127</v>
      </c>
      <c r="V64" s="14">
        <v>2397.6065330734668</v>
      </c>
      <c r="W64" s="14">
        <v>2256.1528215224907</v>
      </c>
      <c r="X64" s="14">
        <v>2385.2051401645222</v>
      </c>
      <c r="Y64" s="14">
        <v>1609.9354735155878</v>
      </c>
      <c r="Z64" s="14">
        <v>1611.9869338071935</v>
      </c>
      <c r="AA64" s="14">
        <v>1440.1818145624648</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14686.136264018085</v>
      </c>
      <c r="D66" s="14">
        <v>14116.428243159589</v>
      </c>
      <c r="E66" s="14">
        <v>14163.493280574206</v>
      </c>
      <c r="F66" s="14">
        <v>12285.762631424648</v>
      </c>
      <c r="G66" s="14">
        <v>11627.715681036341</v>
      </c>
      <c r="H66" s="14">
        <v>10611.660373040975</v>
      </c>
      <c r="I66" s="14">
        <v>11400.959472072111</v>
      </c>
      <c r="J66" s="14">
        <v>9985.8950995685318</v>
      </c>
      <c r="K66" s="14">
        <v>9224.9487170895445</v>
      </c>
      <c r="L66" s="14">
        <v>8698.569715020225</v>
      </c>
      <c r="M66" s="14">
        <v>8862.2590680063659</v>
      </c>
      <c r="N66" s="14">
        <v>9665.1412953050331</v>
      </c>
      <c r="O66" s="14">
        <v>9107.2352422800286</v>
      </c>
      <c r="P66" s="14">
        <v>8206.5430815688069</v>
      </c>
      <c r="Q66" s="14">
        <v>8600.8146452080291</v>
      </c>
      <c r="R66" s="14">
        <v>11702.583660008328</v>
      </c>
      <c r="S66" s="14">
        <v>10889.98704619875</v>
      </c>
      <c r="T66" s="14">
        <v>10254.302357347084</v>
      </c>
      <c r="U66" s="14">
        <v>10159.725034502471</v>
      </c>
      <c r="V66" s="14">
        <v>8408.5477197119217</v>
      </c>
      <c r="W66" s="14">
        <v>7806.9219199011131</v>
      </c>
      <c r="X66" s="14">
        <v>7082.9800900962373</v>
      </c>
      <c r="Y66" s="14">
        <v>7439.3203810337964</v>
      </c>
      <c r="Z66" s="14">
        <v>8307.6511733710213</v>
      </c>
      <c r="AA66" s="14">
        <v>7926.500102534952</v>
      </c>
    </row>
    <row r="67" spans="1:27">
      <c r="A67" s="26" t="s">
        <v>31</v>
      </c>
      <c r="B67" s="26"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26" t="s">
        <v>31</v>
      </c>
      <c r="B68" s="26"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26" t="s">
        <v>31</v>
      </c>
      <c r="B69" s="26"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21928.525196223716</v>
      </c>
      <c r="D71" s="29">
        <v>22092.639953457663</v>
      </c>
      <c r="E71" s="29">
        <v>21473.44427906569</v>
      </c>
      <c r="F71" s="29">
        <v>14279.593610191223</v>
      </c>
      <c r="G71" s="29">
        <v>15020.174067995824</v>
      </c>
      <c r="H71" s="29">
        <v>13013.584047200076</v>
      </c>
      <c r="I71" s="29">
        <v>12421.929484008042</v>
      </c>
      <c r="J71" s="29">
        <v>11259.561312412698</v>
      </c>
      <c r="K71" s="29">
        <v>14304.996902834708</v>
      </c>
      <c r="L71" s="29">
        <v>11110.183163332676</v>
      </c>
      <c r="M71" s="29">
        <v>10036.351252668208</v>
      </c>
      <c r="N71" s="29">
        <v>16987.351469746278</v>
      </c>
      <c r="O71" s="29">
        <v>19403.008027676875</v>
      </c>
      <c r="P71" s="29">
        <v>16956.946823328159</v>
      </c>
      <c r="Q71" s="29">
        <v>12543.334760882248</v>
      </c>
      <c r="R71" s="29">
        <v>21972.341909895797</v>
      </c>
      <c r="S71" s="29">
        <v>21631.745376984683</v>
      </c>
      <c r="T71" s="29">
        <v>19693.969735327315</v>
      </c>
      <c r="U71" s="29">
        <v>18161.313987149111</v>
      </c>
      <c r="V71" s="29">
        <v>16946.268977026906</v>
      </c>
      <c r="W71" s="29">
        <v>16059.099833896495</v>
      </c>
      <c r="X71" s="29">
        <v>14947.917893299169</v>
      </c>
      <c r="Y71" s="29">
        <v>13223.005474004451</v>
      </c>
      <c r="Z71" s="29">
        <v>14687.433875609886</v>
      </c>
      <c r="AA71" s="29">
        <v>13576.452735326548</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2.3282417374881965E-5</v>
      </c>
      <c r="D76" s="14">
        <v>2.3850502360717661E-5</v>
      </c>
      <c r="E76" s="14">
        <v>2.2324621340887536E-5</v>
      </c>
      <c r="F76" s="14">
        <v>2.2425316336166195E-5</v>
      </c>
      <c r="G76" s="14">
        <v>2.3871364494806424E-5</v>
      </c>
      <c r="H76" s="14">
        <v>2.2459114258734658E-5</v>
      </c>
      <c r="I76" s="14">
        <v>2.1233180358828992E-5</v>
      </c>
      <c r="J76" s="14">
        <v>2.1081439093484324E-5</v>
      </c>
      <c r="K76" s="14">
        <v>2.2046924457034939E-5</v>
      </c>
      <c r="L76" s="14">
        <v>2.0688672332388956E-5</v>
      </c>
      <c r="M76" s="14">
        <v>1.9319697828139758E-5</v>
      </c>
      <c r="N76" s="14">
        <v>2.0207928234183194E-5</v>
      </c>
      <c r="O76" s="14">
        <v>2.0965650613786594E-5</v>
      </c>
      <c r="P76" s="14">
        <v>1.954154674220963E-5</v>
      </c>
      <c r="Q76" s="14">
        <v>1.8194239848914068E-5</v>
      </c>
      <c r="R76" s="14">
        <v>2.0042339943342778E-5</v>
      </c>
      <c r="S76" s="14">
        <v>2.2614205854579795E-5</v>
      </c>
      <c r="T76" s="14">
        <v>2.0988073654390932E-5</v>
      </c>
      <c r="U76" s="14">
        <v>1.8379734655335221E-5</v>
      </c>
      <c r="V76" s="14">
        <v>2.0872908404154866E-5</v>
      </c>
      <c r="W76" s="14">
        <v>2.0928160528800759E-5</v>
      </c>
      <c r="X76" s="14">
        <v>1.8690925401322001E-5</v>
      </c>
      <c r="Y76" s="14">
        <v>1.7177724268177528E-5</v>
      </c>
      <c r="Z76" s="14">
        <v>1.9608942398489143E-5</v>
      </c>
      <c r="AA76" s="14">
        <v>1.8697334277620399E-5</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2.0995434938621341E-5</v>
      </c>
      <c r="D78" s="14">
        <v>2.2198473182247393E-5</v>
      </c>
      <c r="E78" s="14">
        <v>2.0009019169027376E-5</v>
      </c>
      <c r="F78" s="14">
        <v>2.035761576959395E-5</v>
      </c>
      <c r="G78" s="14">
        <v>2.1525036543909349E-5</v>
      </c>
      <c r="H78" s="14">
        <v>1.992014664778092E-5</v>
      </c>
      <c r="I78" s="14">
        <v>1.8625891029272892E-5</v>
      </c>
      <c r="J78" s="14">
        <v>1.8542339565627952E-5</v>
      </c>
      <c r="K78" s="14">
        <v>1.9421373182247381E-5</v>
      </c>
      <c r="L78" s="14">
        <v>1.7988185741265336E-5</v>
      </c>
      <c r="M78" s="14">
        <v>1.6466196033994323E-5</v>
      </c>
      <c r="N78" s="14">
        <v>1.7224799527856457E-5</v>
      </c>
      <c r="O78" s="14">
        <v>1.8415682152974487E-5</v>
      </c>
      <c r="P78" s="14">
        <v>1.6892849480642103E-5</v>
      </c>
      <c r="Q78" s="14">
        <v>1.5457297733711049E-5</v>
      </c>
      <c r="R78" s="14">
        <v>1.73863611898017E-5</v>
      </c>
      <c r="S78" s="14">
        <v>2.1488365533522174E-5</v>
      </c>
      <c r="T78" s="14">
        <v>1.9110975448536355E-5</v>
      </c>
      <c r="U78" s="14">
        <v>1.3555811709159587E-5</v>
      </c>
      <c r="V78" s="14">
        <v>1.7576599055712926E-5</v>
      </c>
      <c r="W78" s="14">
        <v>2.1119048158640228E-5</v>
      </c>
      <c r="X78" s="14">
        <v>1.5932649386213401E-5</v>
      </c>
      <c r="Y78" s="14">
        <v>6.1148366654390843E-3</v>
      </c>
      <c r="Z78" s="14">
        <v>8.6994050898961291E-3</v>
      </c>
      <c r="AA78" s="14">
        <v>1.6518223607176581E-5</v>
      </c>
    </row>
    <row r="79" spans="1:27">
      <c r="A79" s="26" t="s">
        <v>32</v>
      </c>
      <c r="B79" s="26" t="s">
        <v>24</v>
      </c>
      <c r="C79" s="14">
        <v>60053.443947119937</v>
      </c>
      <c r="D79" s="14">
        <v>56672.175542965073</v>
      </c>
      <c r="E79" s="14">
        <v>53459.609565627958</v>
      </c>
      <c r="F79" s="14">
        <v>50563.655524079331</v>
      </c>
      <c r="G79" s="14">
        <v>47784.572067988665</v>
      </c>
      <c r="H79" s="14">
        <v>45010.457535410773</v>
      </c>
      <c r="I79" s="14">
        <v>42552.941246458926</v>
      </c>
      <c r="J79" s="14">
        <v>40211.23060434372</v>
      </c>
      <c r="K79" s="14">
        <v>37961.980528800756</v>
      </c>
      <c r="L79" s="14">
        <v>35823.044636449478</v>
      </c>
      <c r="M79" s="14">
        <v>33791.190330500467</v>
      </c>
      <c r="N79" s="14">
        <v>31945.527865911237</v>
      </c>
      <c r="O79" s="14">
        <v>30188.567393767706</v>
      </c>
      <c r="P79" s="14">
        <v>28431.299225684605</v>
      </c>
      <c r="Q79" s="14">
        <v>26869.654881964114</v>
      </c>
      <c r="R79" s="14">
        <v>25386.982795089705</v>
      </c>
      <c r="S79" s="14">
        <v>23975.967308781874</v>
      </c>
      <c r="T79" s="14">
        <v>22611.506137865912</v>
      </c>
      <c r="U79" s="14">
        <v>21331.279886685559</v>
      </c>
      <c r="V79" s="14">
        <v>20176.33620396601</v>
      </c>
      <c r="W79" s="14">
        <v>19071.837790368274</v>
      </c>
      <c r="X79" s="14">
        <v>17960.261860245515</v>
      </c>
      <c r="Y79" s="14">
        <v>16974.959660056655</v>
      </c>
      <c r="Z79" s="14">
        <v>16046.808196411706</v>
      </c>
      <c r="AA79" s="14">
        <v>15149.816169971675</v>
      </c>
    </row>
    <row r="80" spans="1:27">
      <c r="A80" s="26" t="s">
        <v>32</v>
      </c>
      <c r="B80" s="26" t="s">
        <v>25</v>
      </c>
      <c r="C80" s="14">
        <v>4854.7437968834683</v>
      </c>
      <c r="D80" s="14">
        <v>4447.885387424104</v>
      </c>
      <c r="E80" s="14">
        <v>4652.411262848349</v>
      </c>
      <c r="F80" s="14">
        <v>4097.2504020764163</v>
      </c>
      <c r="G80" s="14">
        <v>3751.5680507907805</v>
      </c>
      <c r="H80" s="14">
        <v>3922.7839483609682</v>
      </c>
      <c r="I80" s="14">
        <v>3749.9574548478713</v>
      </c>
      <c r="J80" s="14">
        <v>3300.5570875531621</v>
      </c>
      <c r="K80" s="14">
        <v>3711.2537424226707</v>
      </c>
      <c r="L80" s="14">
        <v>3408.1022750421162</v>
      </c>
      <c r="M80" s="14">
        <v>3535.3000426433778</v>
      </c>
      <c r="N80" s="14">
        <v>4492.2240131592316</v>
      </c>
      <c r="O80" s="14">
        <v>4379.6609392676191</v>
      </c>
      <c r="P80" s="14">
        <v>4430.0614120434584</v>
      </c>
      <c r="Q80" s="14">
        <v>4199.9087962207559</v>
      </c>
      <c r="R80" s="14">
        <v>3914.9231856544093</v>
      </c>
      <c r="S80" s="14">
        <v>3701.5420690482342</v>
      </c>
      <c r="T80" s="14">
        <v>3401.6297805767385</v>
      </c>
      <c r="U80" s="14">
        <v>3455.987209305546</v>
      </c>
      <c r="V80" s="14">
        <v>3093.6802960962591</v>
      </c>
      <c r="W80" s="14">
        <v>2907.1733157370136</v>
      </c>
      <c r="X80" s="14">
        <v>2934.7061828470396</v>
      </c>
      <c r="Y80" s="14">
        <v>2801.4927347975886</v>
      </c>
      <c r="Z80" s="14">
        <v>2692.5285820900103</v>
      </c>
      <c r="AA80" s="14">
        <v>2520.1904735625076</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26" t="s">
        <v>32</v>
      </c>
      <c r="B83" s="26"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64908.187788281262</v>
      </c>
      <c r="D85" s="29">
        <v>61120.060976438152</v>
      </c>
      <c r="E85" s="29">
        <v>58112.020870809945</v>
      </c>
      <c r="F85" s="29">
        <v>54660.905968938678</v>
      </c>
      <c r="G85" s="29">
        <v>51536.140164175849</v>
      </c>
      <c r="H85" s="29">
        <v>48933.241526151003</v>
      </c>
      <c r="I85" s="29">
        <v>46302.898741165867</v>
      </c>
      <c r="J85" s="29">
        <v>43511.787731520664</v>
      </c>
      <c r="K85" s="29">
        <v>41673.234312691719</v>
      </c>
      <c r="L85" s="29">
        <v>39231.146950168455</v>
      </c>
      <c r="M85" s="29">
        <v>37326.490408929742</v>
      </c>
      <c r="N85" s="29">
        <v>36437.751916503199</v>
      </c>
      <c r="O85" s="29">
        <v>34568.228372416655</v>
      </c>
      <c r="P85" s="29">
        <v>32861.360674162461</v>
      </c>
      <c r="Q85" s="29">
        <v>31069.563711836407</v>
      </c>
      <c r="R85" s="29">
        <v>29301.906018172816</v>
      </c>
      <c r="S85" s="29">
        <v>27677.509421932682</v>
      </c>
      <c r="T85" s="29">
        <v>26013.135958541701</v>
      </c>
      <c r="U85" s="29">
        <v>24787.267127926651</v>
      </c>
      <c r="V85" s="29">
        <v>23270.016538511776</v>
      </c>
      <c r="W85" s="29">
        <v>21979.011148152498</v>
      </c>
      <c r="X85" s="29">
        <v>20894.96807771613</v>
      </c>
      <c r="Y85" s="29">
        <v>19776.458526868635</v>
      </c>
      <c r="Z85" s="29">
        <v>18739.345497515751</v>
      </c>
      <c r="AA85" s="29">
        <v>17670.006678749742</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EBEEB"/>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56</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9" t="s">
        <v>94</v>
      </c>
      <c r="B2" s="39"/>
      <c r="C2" s="39"/>
      <c r="D2" s="39"/>
      <c r="E2" s="39"/>
      <c r="F2" s="39"/>
      <c r="G2" s="39"/>
      <c r="H2" s="39"/>
      <c r="I2" s="39"/>
      <c r="J2" s="39"/>
      <c r="K2" s="39"/>
      <c r="L2" s="39"/>
      <c r="M2" s="39"/>
      <c r="N2" s="39"/>
      <c r="O2" s="39"/>
      <c r="P2" s="39"/>
      <c r="Q2" s="39"/>
      <c r="R2" s="39"/>
      <c r="S2" s="39"/>
      <c r="T2" s="39"/>
      <c r="U2" s="39"/>
      <c r="V2" s="39"/>
      <c r="W2" s="39"/>
      <c r="X2" s="39"/>
      <c r="Y2" s="39"/>
      <c r="Z2" s="39"/>
      <c r="AA2" s="39"/>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976007.2</v>
      </c>
      <c r="D4" s="14">
        <v>976007.2</v>
      </c>
      <c r="E4" s="14">
        <v>869607.2</v>
      </c>
      <c r="F4" s="14">
        <v>869607.2</v>
      </c>
      <c r="G4" s="14">
        <v>869607.2</v>
      </c>
      <c r="H4" s="14">
        <v>869607.2</v>
      </c>
      <c r="I4" s="14">
        <v>869607.2</v>
      </c>
      <c r="J4" s="14">
        <v>869607.2</v>
      </c>
      <c r="K4" s="14">
        <v>799383.2</v>
      </c>
      <c r="L4" s="14">
        <v>710007.2</v>
      </c>
      <c r="M4" s="14">
        <v>710007.2</v>
      </c>
      <c r="N4" s="14">
        <v>556791.19999999995</v>
      </c>
      <c r="O4" s="14">
        <v>556791.19999999995</v>
      </c>
      <c r="P4" s="14">
        <v>556791.19999999995</v>
      </c>
      <c r="Q4" s="14">
        <v>556791.19999999995</v>
      </c>
      <c r="R4" s="14">
        <v>416343.2</v>
      </c>
      <c r="S4" s="14">
        <v>341863.2</v>
      </c>
      <c r="T4" s="14">
        <v>341863.2</v>
      </c>
      <c r="U4" s="14">
        <v>304623.2</v>
      </c>
      <c r="V4" s="14">
        <v>304623.2</v>
      </c>
      <c r="W4" s="14">
        <v>304623.2</v>
      </c>
      <c r="X4" s="14">
        <v>304623.2</v>
      </c>
      <c r="Y4" s="14">
        <v>304623.2</v>
      </c>
      <c r="Z4" s="14">
        <v>234399.2</v>
      </c>
      <c r="AA4" s="14">
        <v>234399.2</v>
      </c>
    </row>
    <row r="5" spans="1:27">
      <c r="A5" s="26" t="s">
        <v>51</v>
      </c>
      <c r="B5" s="26" t="s">
        <v>38</v>
      </c>
      <c r="C5" s="14">
        <v>656085.30000000005</v>
      </c>
      <c r="D5" s="14">
        <v>656085.30000000005</v>
      </c>
      <c r="E5" s="14">
        <v>656085.30000000005</v>
      </c>
      <c r="F5" s="14">
        <v>656085.30000000005</v>
      </c>
      <c r="G5" s="14">
        <v>656085.30000000005</v>
      </c>
      <c r="H5" s="14">
        <v>656085.30000000005</v>
      </c>
      <c r="I5" s="14">
        <v>656085.30000000005</v>
      </c>
      <c r="J5" s="14">
        <v>656085.30000000005</v>
      </c>
      <c r="K5" s="14">
        <v>656085.30000000005</v>
      </c>
      <c r="L5" s="14">
        <v>656085.30000000005</v>
      </c>
      <c r="M5" s="14">
        <v>656085.30000000005</v>
      </c>
      <c r="N5" s="14">
        <v>656085.30000000005</v>
      </c>
      <c r="O5" s="14">
        <v>436801.80000000005</v>
      </c>
      <c r="P5" s="14">
        <v>436801.80000000005</v>
      </c>
      <c r="Q5" s="14">
        <v>436801.80000000005</v>
      </c>
      <c r="R5" s="14">
        <v>436801.80000000005</v>
      </c>
      <c r="S5" s="14">
        <v>436801.80000000005</v>
      </c>
      <c r="T5" s="14">
        <v>436801.80000000005</v>
      </c>
      <c r="U5" s="14">
        <v>436801.80000000005</v>
      </c>
      <c r="V5" s="14">
        <v>436801.80000000005</v>
      </c>
      <c r="W5" s="14">
        <v>436801.80000000005</v>
      </c>
      <c r="X5" s="14">
        <v>436801.80000000005</v>
      </c>
      <c r="Y5" s="14">
        <v>436801.80000000005</v>
      </c>
      <c r="Z5" s="14">
        <v>436801.80000000005</v>
      </c>
      <c r="AA5" s="14">
        <v>436801.80000000005</v>
      </c>
    </row>
    <row r="6" spans="1:27">
      <c r="A6" s="26" t="s">
        <v>51</v>
      </c>
      <c r="B6" s="26" t="s">
        <v>22</v>
      </c>
      <c r="C6" s="14">
        <v>32743.200451565368</v>
      </c>
      <c r="D6" s="14">
        <v>32743.19995244635</v>
      </c>
      <c r="E6" s="14">
        <v>32743.200005140621</v>
      </c>
      <c r="F6" s="14">
        <v>32743.199966376811</v>
      </c>
      <c r="G6" s="14">
        <v>32743.199935913082</v>
      </c>
      <c r="H6" s="14">
        <v>32743.199935913082</v>
      </c>
      <c r="I6" s="14">
        <v>32743.199935913082</v>
      </c>
      <c r="J6" s="14">
        <v>32743.199935913082</v>
      </c>
      <c r="K6" s="14">
        <v>32743.199969880996</v>
      </c>
      <c r="L6" s="14">
        <v>32743.199935913082</v>
      </c>
      <c r="M6" s="14">
        <v>32743.199935913082</v>
      </c>
      <c r="N6" s="14">
        <v>32743.200010833534</v>
      </c>
      <c r="O6" s="14">
        <v>32743.200008460793</v>
      </c>
      <c r="P6" s="14">
        <v>32743.199935913082</v>
      </c>
      <c r="Q6" s="14">
        <v>32743.199935913082</v>
      </c>
      <c r="R6" s="14">
        <v>32743.201258177447</v>
      </c>
      <c r="S6" s="14">
        <v>32743.200027146006</v>
      </c>
      <c r="T6" s="14">
        <v>32743.199935913082</v>
      </c>
      <c r="U6" s="14">
        <v>32743.199951989634</v>
      </c>
      <c r="V6" s="14">
        <v>32743.199977500728</v>
      </c>
      <c r="W6" s="14">
        <v>32743.19994867401</v>
      </c>
      <c r="X6" s="14">
        <v>32743.199935913082</v>
      </c>
      <c r="Y6" s="14">
        <v>32743.199962975566</v>
      </c>
      <c r="Z6" s="14">
        <v>41597.839517486667</v>
      </c>
      <c r="AA6" s="14">
        <v>32743.199935913082</v>
      </c>
    </row>
    <row r="7" spans="1:27">
      <c r="A7" s="26" t="s">
        <v>51</v>
      </c>
      <c r="B7" s="26" t="s">
        <v>23</v>
      </c>
      <c r="C7" s="14">
        <v>84358.670186698655</v>
      </c>
      <c r="D7" s="14">
        <v>61737.350807025272</v>
      </c>
      <c r="E7" s="14">
        <v>61737.350807025272</v>
      </c>
      <c r="F7" s="14">
        <v>61737.350807025272</v>
      </c>
      <c r="G7" s="14">
        <v>61737.350807025272</v>
      </c>
      <c r="H7" s="14">
        <v>61737.350807025272</v>
      </c>
      <c r="I7" s="14">
        <v>61737.350807025272</v>
      </c>
      <c r="J7" s="14">
        <v>61737.350807025272</v>
      </c>
      <c r="K7" s="14">
        <v>61737.350807025272</v>
      </c>
      <c r="L7" s="14">
        <v>61737.350807025272</v>
      </c>
      <c r="M7" s="14">
        <v>61737.350807025272</v>
      </c>
      <c r="N7" s="14">
        <v>37702.198966122305</v>
      </c>
      <c r="O7" s="14">
        <v>37702.198966122305</v>
      </c>
      <c r="P7" s="14">
        <v>37702.198966122305</v>
      </c>
      <c r="Q7" s="14">
        <v>37702.198966122305</v>
      </c>
      <c r="R7" s="14">
        <v>37702.198966122305</v>
      </c>
      <c r="S7" s="14">
        <v>37702.198966122305</v>
      </c>
      <c r="T7" s="14">
        <v>37702.198966122305</v>
      </c>
      <c r="U7" s="14">
        <v>37702.198966122305</v>
      </c>
      <c r="V7" s="14">
        <v>37702.198966122305</v>
      </c>
      <c r="W7" s="14">
        <v>37702.198966122305</v>
      </c>
      <c r="X7" s="14">
        <v>37702.198966122305</v>
      </c>
      <c r="Y7" s="14">
        <v>37702.198966122305</v>
      </c>
      <c r="Z7" s="14">
        <v>37702.198966122305</v>
      </c>
      <c r="AA7" s="14">
        <v>37702.198966122305</v>
      </c>
    </row>
    <row r="8" spans="1:27">
      <c r="A8" s="26" t="s">
        <v>51</v>
      </c>
      <c r="B8" s="26" t="s">
        <v>21</v>
      </c>
      <c r="C8" s="14">
        <v>31624.824328739498</v>
      </c>
      <c r="D8" s="14">
        <v>31482.023997248121</v>
      </c>
      <c r="E8" s="14">
        <v>48456.79911905669</v>
      </c>
      <c r="F8" s="14">
        <v>36404.529202870268</v>
      </c>
      <c r="G8" s="14">
        <v>31482.023973083487</v>
      </c>
      <c r="H8" s="14">
        <v>31482.023973083487</v>
      </c>
      <c r="I8" s="14">
        <v>31482.023973083487</v>
      </c>
      <c r="J8" s="14">
        <v>31482.023973083487</v>
      </c>
      <c r="K8" s="14">
        <v>31482.023973083487</v>
      </c>
      <c r="L8" s="14">
        <v>31482.023984264331</v>
      </c>
      <c r="M8" s="14">
        <v>31482.023973083487</v>
      </c>
      <c r="N8" s="14">
        <v>31482.023987212335</v>
      </c>
      <c r="O8" s="14">
        <v>31482.023980863403</v>
      </c>
      <c r="P8" s="14">
        <v>31482.023982885774</v>
      </c>
      <c r="Q8" s="14">
        <v>31482.023992769566</v>
      </c>
      <c r="R8" s="14">
        <v>54532.946285798127</v>
      </c>
      <c r="S8" s="14">
        <v>31482.023977220531</v>
      </c>
      <c r="T8" s="14">
        <v>31482.023979158927</v>
      </c>
      <c r="U8" s="14">
        <v>31482.023988011566</v>
      </c>
      <c r="V8" s="14">
        <v>31482.024105204146</v>
      </c>
      <c r="W8" s="14">
        <v>33244.870509036882</v>
      </c>
      <c r="X8" s="14">
        <v>31482.023974945907</v>
      </c>
      <c r="Y8" s="14">
        <v>31482.024007986645</v>
      </c>
      <c r="Z8" s="14">
        <v>33148.214157044225</v>
      </c>
      <c r="AA8" s="14">
        <v>31482.0239735381</v>
      </c>
    </row>
    <row r="9" spans="1:27">
      <c r="A9" s="26" t="s">
        <v>51</v>
      </c>
      <c r="B9" s="26" t="s">
        <v>24</v>
      </c>
      <c r="C9" s="14">
        <v>424205.62522220612</v>
      </c>
      <c r="D9" s="14">
        <v>424205.62522220612</v>
      </c>
      <c r="E9" s="14">
        <v>424205.62522220612</v>
      </c>
      <c r="F9" s="14">
        <v>424205.62522220612</v>
      </c>
      <c r="G9" s="14">
        <v>424205.62522220612</v>
      </c>
      <c r="H9" s="14">
        <v>424205.62522220612</v>
      </c>
      <c r="I9" s="14">
        <v>424205.62522220612</v>
      </c>
      <c r="J9" s="14">
        <v>424205.62522220612</v>
      </c>
      <c r="K9" s="14">
        <v>424205.62522220612</v>
      </c>
      <c r="L9" s="14">
        <v>424205.62522220612</v>
      </c>
      <c r="M9" s="14">
        <v>424205.62522220612</v>
      </c>
      <c r="N9" s="14">
        <v>424205.62522220612</v>
      </c>
      <c r="O9" s="14">
        <v>424205.62522220612</v>
      </c>
      <c r="P9" s="14">
        <v>424205.62522220612</v>
      </c>
      <c r="Q9" s="14">
        <v>424205.62522220612</v>
      </c>
      <c r="R9" s="14">
        <v>424205.62522220612</v>
      </c>
      <c r="S9" s="14">
        <v>424205.62522220612</v>
      </c>
      <c r="T9" s="14">
        <v>424205.62522220612</v>
      </c>
      <c r="U9" s="14">
        <v>424205.62522220612</v>
      </c>
      <c r="V9" s="14">
        <v>424205.62522220612</v>
      </c>
      <c r="W9" s="14">
        <v>424205.62522220612</v>
      </c>
      <c r="X9" s="14">
        <v>424205.62522220612</v>
      </c>
      <c r="Y9" s="14">
        <v>424205.62522220612</v>
      </c>
      <c r="Z9" s="14">
        <v>424205.62522220612</v>
      </c>
      <c r="AA9" s="14">
        <v>424205.62522220612</v>
      </c>
    </row>
    <row r="10" spans="1:27">
      <c r="A10" s="26" t="s">
        <v>51</v>
      </c>
      <c r="B10" s="26" t="s">
        <v>25</v>
      </c>
      <c r="C10" s="14">
        <v>405972.18489365006</v>
      </c>
      <c r="D10" s="14">
        <v>420936.33991448878</v>
      </c>
      <c r="E10" s="14">
        <v>466487.3404765884</v>
      </c>
      <c r="F10" s="14">
        <v>466487.3423275525</v>
      </c>
      <c r="G10" s="14">
        <v>466487.34413300082</v>
      </c>
      <c r="H10" s="14">
        <v>466487.34524866031</v>
      </c>
      <c r="I10" s="14">
        <v>466487.34335928259</v>
      </c>
      <c r="J10" s="14">
        <v>621452.6408615777</v>
      </c>
      <c r="K10" s="14">
        <v>882230.6693247034</v>
      </c>
      <c r="L10" s="14">
        <v>685800.03627003275</v>
      </c>
      <c r="M10" s="14">
        <v>466487.34407586692</v>
      </c>
      <c r="N10" s="14">
        <v>1133641.6195729969</v>
      </c>
      <c r="O10" s="14">
        <v>823015.95245007752</v>
      </c>
      <c r="P10" s="14">
        <v>603681.14362216613</v>
      </c>
      <c r="Q10" s="14">
        <v>466487.33920860267</v>
      </c>
      <c r="R10" s="14">
        <v>1128091.4067058288</v>
      </c>
      <c r="S10" s="14">
        <v>610395.9901098829</v>
      </c>
      <c r="T10" s="14">
        <v>466487.33940937754</v>
      </c>
      <c r="U10" s="14">
        <v>494239.29836339259</v>
      </c>
      <c r="V10" s="14">
        <v>668468.18961271178</v>
      </c>
      <c r="W10" s="14">
        <v>478425.628763719</v>
      </c>
      <c r="X10" s="14">
        <v>469490.87581256917</v>
      </c>
      <c r="Y10" s="14">
        <v>471292.43852236844</v>
      </c>
      <c r="Z10" s="14">
        <v>521902.61940060265</v>
      </c>
      <c r="AA10" s="14">
        <v>471967.86780233588</v>
      </c>
    </row>
    <row r="11" spans="1:27">
      <c r="A11" s="26" t="s">
        <v>51</v>
      </c>
      <c r="B11" s="26" t="s">
        <v>26</v>
      </c>
      <c r="C11" s="14">
        <v>141516.28143437734</v>
      </c>
      <c r="D11" s="14">
        <v>183458.67987504561</v>
      </c>
      <c r="E11" s="14">
        <v>193353.1795668409</v>
      </c>
      <c r="F11" s="14">
        <v>208706.69858914567</v>
      </c>
      <c r="G11" s="14">
        <v>193353.18000835093</v>
      </c>
      <c r="H11" s="14">
        <v>201389.39035097501</v>
      </c>
      <c r="I11" s="14">
        <v>201533.25731466338</v>
      </c>
      <c r="J11" s="14">
        <v>343689.06582457706</v>
      </c>
      <c r="K11" s="14">
        <v>347066.14954950847</v>
      </c>
      <c r="L11" s="14">
        <v>243040.67955747573</v>
      </c>
      <c r="M11" s="14">
        <v>193353.17954196714</v>
      </c>
      <c r="N11" s="14">
        <v>422320.78775622643</v>
      </c>
      <c r="O11" s="14">
        <v>252733.28114289124</v>
      </c>
      <c r="P11" s="14">
        <v>193353.17903137207</v>
      </c>
      <c r="Q11" s="14">
        <v>193353.17903137207</v>
      </c>
      <c r="R11" s="14">
        <v>502714.74549134675</v>
      </c>
      <c r="S11" s="14">
        <v>200895.2511208764</v>
      </c>
      <c r="T11" s="14">
        <v>193353.17905155214</v>
      </c>
      <c r="U11" s="14">
        <v>193353.17933213164</v>
      </c>
      <c r="V11" s="14">
        <v>193353.17904009868</v>
      </c>
      <c r="W11" s="14">
        <v>197363.1494990628</v>
      </c>
      <c r="X11" s="14">
        <v>193353.17903696638</v>
      </c>
      <c r="Y11" s="14">
        <v>193353.17903137207</v>
      </c>
      <c r="Z11" s="14">
        <v>217531.59365375171</v>
      </c>
      <c r="AA11" s="14">
        <v>194205.36195284434</v>
      </c>
    </row>
    <row r="12" spans="1:27">
      <c r="A12" s="26" t="s">
        <v>51</v>
      </c>
      <c r="B12" s="26" t="s">
        <v>99</v>
      </c>
      <c r="C12" s="14">
        <v>1.947727231530412E-3</v>
      </c>
      <c r="D12" s="14">
        <v>3.1330346148664324E-4</v>
      </c>
      <c r="E12" s="14">
        <v>6.8954031676528695E-4</v>
      </c>
      <c r="F12" s="14">
        <v>2.2927009702614542E-4</v>
      </c>
      <c r="G12" s="14">
        <v>9.5564584037786783E-5</v>
      </c>
      <c r="H12" s="14">
        <v>2.1901215832925832E-4</v>
      </c>
      <c r="I12" s="14">
        <v>2.9179450677930462E-4</v>
      </c>
      <c r="J12" s="14">
        <v>1.7496194974135317E-4</v>
      </c>
      <c r="K12" s="14">
        <v>3.4169169741565E-4</v>
      </c>
      <c r="L12" s="14">
        <v>2.6167968236510729E-3</v>
      </c>
      <c r="M12" s="14">
        <v>1.0875442010580737E-4</v>
      </c>
      <c r="N12" s="14">
        <v>3.4927799778137163E-4</v>
      </c>
      <c r="O12" s="14">
        <v>4531.7947610232732</v>
      </c>
      <c r="P12" s="14">
        <v>2396.7058044967498</v>
      </c>
      <c r="Q12" s="14">
        <v>2.6835049065128017E-4</v>
      </c>
      <c r="R12" s="14">
        <v>12773.254468427775</v>
      </c>
      <c r="S12" s="14">
        <v>1.6303987515135053E-4</v>
      </c>
      <c r="T12" s="14">
        <v>3.3432469924527955E-5</v>
      </c>
      <c r="U12" s="14">
        <v>2.1676380646113363E-4</v>
      </c>
      <c r="V12" s="14">
        <v>4.2332677612430657E-3</v>
      </c>
      <c r="W12" s="14">
        <v>1993.1646486472901</v>
      </c>
      <c r="X12" s="14">
        <v>1.0578545314835411E-5</v>
      </c>
      <c r="Y12" s="14">
        <v>96.942705606276817</v>
      </c>
      <c r="Z12" s="14">
        <v>2.2501271993084316E-5</v>
      </c>
      <c r="AA12" s="14">
        <v>4.4053495335019719E-5</v>
      </c>
    </row>
    <row r="13" spans="1:27">
      <c r="A13" s="26" t="s">
        <v>51</v>
      </c>
      <c r="B13" s="26" t="s">
        <v>34</v>
      </c>
      <c r="C13" s="14">
        <v>47182.506716330754</v>
      </c>
      <c r="D13" s="14">
        <v>47182.500813164901</v>
      </c>
      <c r="E13" s="14">
        <v>47182.507154904575</v>
      </c>
      <c r="F13" s="14">
        <v>47182.521811623585</v>
      </c>
      <c r="G13" s="14">
        <v>47182.500313023469</v>
      </c>
      <c r="H13" s="14">
        <v>163682.50004064312</v>
      </c>
      <c r="I13" s="14">
        <v>163682.5002614049</v>
      </c>
      <c r="J13" s="14">
        <v>163682.50032708296</v>
      </c>
      <c r="K13" s="14">
        <v>200180.53626643345</v>
      </c>
      <c r="L13" s="14">
        <v>206945.81366485415</v>
      </c>
      <c r="M13" s="14">
        <v>163682.50008842282</v>
      </c>
      <c r="N13" s="14">
        <v>269785.93598068366</v>
      </c>
      <c r="O13" s="14">
        <v>215931.64743419254</v>
      </c>
      <c r="P13" s="14">
        <v>163682.50003637621</v>
      </c>
      <c r="Q13" s="14">
        <v>176023.58252140222</v>
      </c>
      <c r="R13" s="14">
        <v>273048.10594347486</v>
      </c>
      <c r="S13" s="14">
        <v>205750.41849010866</v>
      </c>
      <c r="T13" s="14">
        <v>167007.27292655717</v>
      </c>
      <c r="U13" s="14">
        <v>170694.16853362045</v>
      </c>
      <c r="V13" s="14">
        <v>165875.09736373444</v>
      </c>
      <c r="W13" s="14">
        <v>168629.57713711061</v>
      </c>
      <c r="X13" s="14">
        <v>163682.5</v>
      </c>
      <c r="Y13" s="14">
        <v>163682.5</v>
      </c>
      <c r="Z13" s="14">
        <v>177098.43345401858</v>
      </c>
      <c r="AA13" s="14">
        <v>164006.61333961581</v>
      </c>
    </row>
    <row r="14" spans="1:27">
      <c r="A14" s="26" t="s">
        <v>51</v>
      </c>
      <c r="B14" s="26" t="s">
        <v>39</v>
      </c>
      <c r="C14" s="14">
        <v>82132.5</v>
      </c>
      <c r="D14" s="14">
        <v>82132.5</v>
      </c>
      <c r="E14" s="14">
        <v>82132.5</v>
      </c>
      <c r="F14" s="14">
        <v>82132.5</v>
      </c>
      <c r="G14" s="14">
        <v>82132.5</v>
      </c>
      <c r="H14" s="14">
        <v>198632.5</v>
      </c>
      <c r="I14" s="14">
        <v>198632.5</v>
      </c>
      <c r="J14" s="14">
        <v>198632.5</v>
      </c>
      <c r="K14" s="14">
        <v>198632.5</v>
      </c>
      <c r="L14" s="14">
        <v>198632.5</v>
      </c>
      <c r="M14" s="14">
        <v>198632.5</v>
      </c>
      <c r="N14" s="14">
        <v>198632.5</v>
      </c>
      <c r="O14" s="14">
        <v>198632.5</v>
      </c>
      <c r="P14" s="14">
        <v>198632.5</v>
      </c>
      <c r="Q14" s="14">
        <v>198632.5</v>
      </c>
      <c r="R14" s="14">
        <v>198632.5</v>
      </c>
      <c r="S14" s="14">
        <v>198632.5</v>
      </c>
      <c r="T14" s="14">
        <v>198632.5</v>
      </c>
      <c r="U14" s="14">
        <v>198632.5</v>
      </c>
      <c r="V14" s="14">
        <v>198632.5</v>
      </c>
      <c r="W14" s="14">
        <v>198632.5</v>
      </c>
      <c r="X14" s="14">
        <v>198632.5</v>
      </c>
      <c r="Y14" s="14">
        <v>198632.5</v>
      </c>
      <c r="Z14" s="14">
        <v>198632.5</v>
      </c>
      <c r="AA14" s="14">
        <v>198632.5</v>
      </c>
    </row>
    <row r="15" spans="1:27">
      <c r="A15" s="38" t="s">
        <v>73</v>
      </c>
      <c r="B15" s="38"/>
      <c r="C15" s="29">
        <v>2881828.2951812944</v>
      </c>
      <c r="D15" s="29">
        <v>2915970.7208949286</v>
      </c>
      <c r="E15" s="29">
        <v>2881991.0030413037</v>
      </c>
      <c r="F15" s="29">
        <v>2885292.2681560707</v>
      </c>
      <c r="G15" s="29">
        <v>2865016.224488168</v>
      </c>
      <c r="H15" s="29">
        <v>3106052.4357975186</v>
      </c>
      <c r="I15" s="29">
        <v>3106196.3011653735</v>
      </c>
      <c r="J15" s="29">
        <v>3403317.4071264276</v>
      </c>
      <c r="K15" s="29">
        <v>3633746.5554545331</v>
      </c>
      <c r="L15" s="29">
        <v>3250679.7320585679</v>
      </c>
      <c r="M15" s="29">
        <v>2938416.2237532395</v>
      </c>
      <c r="N15" s="29">
        <v>3763390.3918455592</v>
      </c>
      <c r="O15" s="29">
        <v>3014571.2239658376</v>
      </c>
      <c r="P15" s="29">
        <v>2681472.0766015379</v>
      </c>
      <c r="Q15" s="29">
        <v>2554222.6491467385</v>
      </c>
      <c r="R15" s="29">
        <v>3517588.9843413825</v>
      </c>
      <c r="S15" s="29">
        <v>2520472.2080766028</v>
      </c>
      <c r="T15" s="29">
        <v>2330278.3395243199</v>
      </c>
      <c r="U15" s="29">
        <v>2324477.1945742383</v>
      </c>
      <c r="V15" s="29">
        <v>2493887.018520846</v>
      </c>
      <c r="W15" s="29">
        <v>2314364.9146945789</v>
      </c>
      <c r="X15" s="29">
        <v>2292717.1029593013</v>
      </c>
      <c r="Y15" s="29">
        <v>2294615.6084186374</v>
      </c>
      <c r="Z15" s="29">
        <v>2323020.0243937336</v>
      </c>
      <c r="AA15" s="29">
        <v>2226146.3912366289</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540512</v>
      </c>
      <c r="D18" s="14">
        <v>540512</v>
      </c>
      <c r="E18" s="14">
        <v>434112</v>
      </c>
      <c r="F18" s="14">
        <v>434112</v>
      </c>
      <c r="G18" s="14">
        <v>434112</v>
      </c>
      <c r="H18" s="14">
        <v>434112</v>
      </c>
      <c r="I18" s="14">
        <v>434112</v>
      </c>
      <c r="J18" s="14">
        <v>434112</v>
      </c>
      <c r="K18" s="14">
        <v>363888</v>
      </c>
      <c r="L18" s="14">
        <v>363888</v>
      </c>
      <c r="M18" s="14">
        <v>363888</v>
      </c>
      <c r="N18" s="14">
        <v>210672</v>
      </c>
      <c r="O18" s="14">
        <v>210672</v>
      </c>
      <c r="P18" s="14">
        <v>210672</v>
      </c>
      <c r="Q18" s="14">
        <v>210672</v>
      </c>
      <c r="R18" s="14">
        <v>70224</v>
      </c>
      <c r="S18" s="14">
        <v>70224</v>
      </c>
      <c r="T18" s="14">
        <v>70224</v>
      </c>
      <c r="U18" s="14">
        <v>70224</v>
      </c>
      <c r="V18" s="14">
        <v>70224</v>
      </c>
      <c r="W18" s="14">
        <v>70224</v>
      </c>
      <c r="X18" s="14">
        <v>70224</v>
      </c>
      <c r="Y18" s="14">
        <v>70224</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6361.9500236230597</v>
      </c>
      <c r="D20" s="14">
        <v>6361.9499359130823</v>
      </c>
      <c r="E20" s="14">
        <v>6361.9499630618593</v>
      </c>
      <c r="F20" s="14">
        <v>6361.9499663768111</v>
      </c>
      <c r="G20" s="14">
        <v>6361.9499359130823</v>
      </c>
      <c r="H20" s="14">
        <v>6361.9499359130823</v>
      </c>
      <c r="I20" s="14">
        <v>6361.9499359130823</v>
      </c>
      <c r="J20" s="14">
        <v>6361.9499359130823</v>
      </c>
      <c r="K20" s="14">
        <v>6361.9499588092867</v>
      </c>
      <c r="L20" s="14">
        <v>6361.9499359130823</v>
      </c>
      <c r="M20" s="14">
        <v>6361.9499359130823</v>
      </c>
      <c r="N20" s="14">
        <v>6361.9499593766868</v>
      </c>
      <c r="O20" s="14">
        <v>6361.9499616726525</v>
      </c>
      <c r="P20" s="14">
        <v>6361.9499359130823</v>
      </c>
      <c r="Q20" s="14">
        <v>6361.9499359130823</v>
      </c>
      <c r="R20" s="14">
        <v>6361.9511552934782</v>
      </c>
      <c r="S20" s="14">
        <v>6361.9499359130823</v>
      </c>
      <c r="T20" s="14">
        <v>6361.9499359130823</v>
      </c>
      <c r="U20" s="14">
        <v>6361.9499359130823</v>
      </c>
      <c r="V20" s="14">
        <v>6361.9499359130823</v>
      </c>
      <c r="W20" s="14">
        <v>6361.9499359130823</v>
      </c>
      <c r="X20" s="14">
        <v>6361.9499359130823</v>
      </c>
      <c r="Y20" s="14">
        <v>6361.9499359130823</v>
      </c>
      <c r="Z20" s="14">
        <v>15216.589504183905</v>
      </c>
      <c r="AA20" s="14">
        <v>6361.9499359130823</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6039.6000598306327</v>
      </c>
      <c r="D22" s="14">
        <v>6039.6</v>
      </c>
      <c r="E22" s="14">
        <v>23014.375059113408</v>
      </c>
      <c r="F22" s="14">
        <v>10962.105229786779</v>
      </c>
      <c r="G22" s="14">
        <v>6039.6</v>
      </c>
      <c r="H22" s="14">
        <v>6039.6</v>
      </c>
      <c r="I22" s="14">
        <v>6039.6</v>
      </c>
      <c r="J22" s="14">
        <v>6039.6</v>
      </c>
      <c r="K22" s="14">
        <v>6039.6</v>
      </c>
      <c r="L22" s="14">
        <v>6039.6</v>
      </c>
      <c r="M22" s="14">
        <v>6039.6</v>
      </c>
      <c r="N22" s="14">
        <v>6039.6</v>
      </c>
      <c r="O22" s="14">
        <v>6039.6</v>
      </c>
      <c r="P22" s="14">
        <v>6039.6</v>
      </c>
      <c r="Q22" s="14">
        <v>6039.6</v>
      </c>
      <c r="R22" s="14">
        <v>29090.522310832486</v>
      </c>
      <c r="S22" s="14">
        <v>6039.6</v>
      </c>
      <c r="T22" s="14">
        <v>6039.6</v>
      </c>
      <c r="U22" s="14">
        <v>6039.6</v>
      </c>
      <c r="V22" s="14">
        <v>6039.6</v>
      </c>
      <c r="W22" s="14">
        <v>7802.4465336273843</v>
      </c>
      <c r="X22" s="14">
        <v>6039.6</v>
      </c>
      <c r="Y22" s="14">
        <v>6039.6</v>
      </c>
      <c r="Z22" s="14">
        <v>7412.2369268971961</v>
      </c>
      <c r="AA22" s="14">
        <v>6039.6</v>
      </c>
    </row>
    <row r="23" spans="1:27">
      <c r="A23" s="26" t="s">
        <v>29</v>
      </c>
      <c r="B23" s="26" t="s">
        <v>24</v>
      </c>
      <c r="C23" s="14">
        <v>150576.25</v>
      </c>
      <c r="D23" s="14">
        <v>150576.25</v>
      </c>
      <c r="E23" s="14">
        <v>150576.25</v>
      </c>
      <c r="F23" s="14">
        <v>150576.25</v>
      </c>
      <c r="G23" s="14">
        <v>150576.25</v>
      </c>
      <c r="H23" s="14">
        <v>150576.25</v>
      </c>
      <c r="I23" s="14">
        <v>150576.25</v>
      </c>
      <c r="J23" s="14">
        <v>150576.25</v>
      </c>
      <c r="K23" s="14">
        <v>150576.25</v>
      </c>
      <c r="L23" s="14">
        <v>150576.25</v>
      </c>
      <c r="M23" s="14">
        <v>150576.25</v>
      </c>
      <c r="N23" s="14">
        <v>150576.25</v>
      </c>
      <c r="O23" s="14">
        <v>150576.25</v>
      </c>
      <c r="P23" s="14">
        <v>150576.25</v>
      </c>
      <c r="Q23" s="14">
        <v>150576.25</v>
      </c>
      <c r="R23" s="14">
        <v>150576.25</v>
      </c>
      <c r="S23" s="14">
        <v>150576.25</v>
      </c>
      <c r="T23" s="14">
        <v>150576.25</v>
      </c>
      <c r="U23" s="14">
        <v>150576.25</v>
      </c>
      <c r="V23" s="14">
        <v>150576.25</v>
      </c>
      <c r="W23" s="14">
        <v>150576.25</v>
      </c>
      <c r="X23" s="14">
        <v>150576.25</v>
      </c>
      <c r="Y23" s="14">
        <v>150576.25</v>
      </c>
      <c r="Z23" s="14">
        <v>150576.25</v>
      </c>
      <c r="AA23" s="14">
        <v>150576.25</v>
      </c>
    </row>
    <row r="24" spans="1:27">
      <c r="A24" s="26" t="s">
        <v>29</v>
      </c>
      <c r="B24" s="26" t="s">
        <v>25</v>
      </c>
      <c r="C24" s="14">
        <v>88432.085902865845</v>
      </c>
      <c r="D24" s="14">
        <v>88432.079965591402</v>
      </c>
      <c r="E24" s="14">
        <v>88432.08050477365</v>
      </c>
      <c r="F24" s="14">
        <v>88432.082098835017</v>
      </c>
      <c r="G24" s="14">
        <v>88432.082004258045</v>
      </c>
      <c r="H24" s="14">
        <v>88432.080798946161</v>
      </c>
      <c r="I24" s="14">
        <v>88432.080374778525</v>
      </c>
      <c r="J24" s="14">
        <v>88432.08038009626</v>
      </c>
      <c r="K24" s="14">
        <v>380986.54951395711</v>
      </c>
      <c r="L24" s="14">
        <v>88432.083625380779</v>
      </c>
      <c r="M24" s="14">
        <v>88432.079965591402</v>
      </c>
      <c r="N24" s="14">
        <v>598294.94723948301</v>
      </c>
      <c r="O24" s="14">
        <v>248240.55569785775</v>
      </c>
      <c r="P24" s="14">
        <v>225625.88416089074</v>
      </c>
      <c r="Q24" s="14">
        <v>88432.079965591402</v>
      </c>
      <c r="R24" s="14">
        <v>409318.78813584824</v>
      </c>
      <c r="S24" s="14">
        <v>90187.313656018086</v>
      </c>
      <c r="T24" s="14">
        <v>88432.080082064655</v>
      </c>
      <c r="U24" s="14">
        <v>88432.08000924463</v>
      </c>
      <c r="V24" s="14">
        <v>266894.38830052683</v>
      </c>
      <c r="W24" s="14">
        <v>91073.353377681386</v>
      </c>
      <c r="X24" s="14">
        <v>88432.079965591402</v>
      </c>
      <c r="Y24" s="14">
        <v>88432.079965591402</v>
      </c>
      <c r="Z24" s="14">
        <v>89884.786857797648</v>
      </c>
      <c r="AA24" s="14">
        <v>88432.080248282553</v>
      </c>
    </row>
    <row r="25" spans="1:27">
      <c r="A25" s="26" t="s">
        <v>29</v>
      </c>
      <c r="B25" s="26" t="s">
        <v>26</v>
      </c>
      <c r="C25" s="14">
        <v>64190.890821795467</v>
      </c>
      <c r="D25" s="14">
        <v>71386.890044930609</v>
      </c>
      <c r="E25" s="14">
        <v>71386.890437713708</v>
      </c>
      <c r="F25" s="14">
        <v>71386.891037041176</v>
      </c>
      <c r="G25" s="14">
        <v>71386.890399008989</v>
      </c>
      <c r="H25" s="14">
        <v>71386.890143627039</v>
      </c>
      <c r="I25" s="14">
        <v>71386.890209488411</v>
      </c>
      <c r="J25" s="14">
        <v>71386.890150778461</v>
      </c>
      <c r="K25" s="14">
        <v>136048.1812865361</v>
      </c>
      <c r="L25" s="14">
        <v>71386.891200643149</v>
      </c>
      <c r="M25" s="14">
        <v>71386.89030809619</v>
      </c>
      <c r="N25" s="14">
        <v>288452.55595241714</v>
      </c>
      <c r="O25" s="14">
        <v>119216.53605591033</v>
      </c>
      <c r="P25" s="14">
        <v>71386.890019607541</v>
      </c>
      <c r="Q25" s="14">
        <v>71386.890019607541</v>
      </c>
      <c r="R25" s="14">
        <v>378164.9360262999</v>
      </c>
      <c r="S25" s="14">
        <v>75154.979136131995</v>
      </c>
      <c r="T25" s="14">
        <v>71386.890019607541</v>
      </c>
      <c r="U25" s="14">
        <v>71386.890019607541</v>
      </c>
      <c r="V25" s="14">
        <v>71386.890019607541</v>
      </c>
      <c r="W25" s="14">
        <v>71386.89003986663</v>
      </c>
      <c r="X25" s="14">
        <v>71386.890019607541</v>
      </c>
      <c r="Y25" s="14">
        <v>71386.890019607541</v>
      </c>
      <c r="Z25" s="14">
        <v>95565.304549032095</v>
      </c>
      <c r="AA25" s="14">
        <v>72239.072936159428</v>
      </c>
    </row>
    <row r="26" spans="1:27">
      <c r="A26" s="26" t="s">
        <v>29</v>
      </c>
      <c r="B26" s="26" t="s">
        <v>99</v>
      </c>
      <c r="C26" s="14">
        <v>8.3651039383753729E-4</v>
      </c>
      <c r="D26" s="14">
        <v>1.7896888110877508E-4</v>
      </c>
      <c r="E26" s="14">
        <v>5.1201724618125369E-4</v>
      </c>
      <c r="F26" s="14">
        <v>2.2927009702614542E-4</v>
      </c>
      <c r="G26" s="14">
        <v>3.8118092824587348E-5</v>
      </c>
      <c r="H26" s="14">
        <v>3.6447492955530025E-5</v>
      </c>
      <c r="I26" s="14">
        <v>3.8397525132379365E-5</v>
      </c>
      <c r="J26" s="14">
        <v>1.0866101317466193E-4</v>
      </c>
      <c r="K26" s="14">
        <v>2.6377424313255433E-4</v>
      </c>
      <c r="L26" s="14">
        <v>1.5268918116387717E-3</v>
      </c>
      <c r="M26" s="14">
        <v>5.4215130255952415E-5</v>
      </c>
      <c r="N26" s="14">
        <v>1.4787233877364581E-4</v>
      </c>
      <c r="O26" s="14">
        <v>4531.7945961082251</v>
      </c>
      <c r="P26" s="14">
        <v>2396.7057566964704</v>
      </c>
      <c r="Q26" s="14">
        <v>5.3544222912869689E-5</v>
      </c>
      <c r="R26" s="14">
        <v>12773.254219880033</v>
      </c>
      <c r="S26" s="14">
        <v>4.497848991745383E-5</v>
      </c>
      <c r="T26" s="14">
        <v>1.2682882208519453E-5</v>
      </c>
      <c r="U26" s="14">
        <v>2.2101830240156373E-5</v>
      </c>
      <c r="V26" s="14">
        <v>1.4711635495897235E-4</v>
      </c>
      <c r="W26" s="14">
        <v>1993.1646350354927</v>
      </c>
      <c r="X26" s="14">
        <v>0</v>
      </c>
      <c r="Y26" s="14">
        <v>3.8673639641968753E-5</v>
      </c>
      <c r="Z26" s="14">
        <v>1.197618214925779E-5</v>
      </c>
      <c r="AA26" s="14">
        <v>3.1368533705151534E-5</v>
      </c>
    </row>
    <row r="27" spans="1:27">
      <c r="A27" s="26" t="s">
        <v>29</v>
      </c>
      <c r="B27" s="26" t="s">
        <v>34</v>
      </c>
      <c r="C27" s="14">
        <v>13980.002906656408</v>
      </c>
      <c r="D27" s="14">
        <v>13980.000331983414</v>
      </c>
      <c r="E27" s="14">
        <v>13980.004910581858</v>
      </c>
      <c r="F27" s="14">
        <v>13980.02162895923</v>
      </c>
      <c r="G27" s="14">
        <v>13980.000073729629</v>
      </c>
      <c r="H27" s="14">
        <v>130480</v>
      </c>
      <c r="I27" s="14">
        <v>130480</v>
      </c>
      <c r="J27" s="14">
        <v>130480.00009525751</v>
      </c>
      <c r="K27" s="14">
        <v>166978.03507250553</v>
      </c>
      <c r="L27" s="14">
        <v>156209.6772865672</v>
      </c>
      <c r="M27" s="14">
        <v>130480.00003601033</v>
      </c>
      <c r="N27" s="14">
        <v>236583.42434463545</v>
      </c>
      <c r="O27" s="14">
        <v>165915.20140302577</v>
      </c>
      <c r="P27" s="14">
        <v>130480</v>
      </c>
      <c r="Q27" s="14">
        <v>130480.00055902381</v>
      </c>
      <c r="R27" s="14">
        <v>174640.84823505185</v>
      </c>
      <c r="S27" s="14">
        <v>134440.55569871215</v>
      </c>
      <c r="T27" s="14">
        <v>131248.31403715044</v>
      </c>
      <c r="U27" s="14">
        <v>131588.12169831348</v>
      </c>
      <c r="V27" s="14">
        <v>130708.88152233251</v>
      </c>
      <c r="W27" s="14">
        <v>135427.07712571995</v>
      </c>
      <c r="X27" s="14">
        <v>130480</v>
      </c>
      <c r="Y27" s="14">
        <v>130480</v>
      </c>
      <c r="Z27" s="14">
        <v>142806.65101362407</v>
      </c>
      <c r="AA27" s="14">
        <v>130735.11366370998</v>
      </c>
    </row>
    <row r="28" spans="1:27">
      <c r="A28" s="26" t="s">
        <v>29</v>
      </c>
      <c r="B28" s="26" t="s">
        <v>39</v>
      </c>
      <c r="C28" s="14">
        <v>48930</v>
      </c>
      <c r="D28" s="14">
        <v>48930</v>
      </c>
      <c r="E28" s="14">
        <v>48930</v>
      </c>
      <c r="F28" s="14">
        <v>48930</v>
      </c>
      <c r="G28" s="14">
        <v>48930</v>
      </c>
      <c r="H28" s="14">
        <v>165430</v>
      </c>
      <c r="I28" s="14">
        <v>165430</v>
      </c>
      <c r="J28" s="14">
        <v>165430</v>
      </c>
      <c r="K28" s="14">
        <v>165430</v>
      </c>
      <c r="L28" s="14">
        <v>165430</v>
      </c>
      <c r="M28" s="14">
        <v>165430</v>
      </c>
      <c r="N28" s="14">
        <v>165430</v>
      </c>
      <c r="O28" s="14">
        <v>165430</v>
      </c>
      <c r="P28" s="14">
        <v>165430</v>
      </c>
      <c r="Q28" s="14">
        <v>165430</v>
      </c>
      <c r="R28" s="14">
        <v>165430</v>
      </c>
      <c r="S28" s="14">
        <v>165430</v>
      </c>
      <c r="T28" s="14">
        <v>165430</v>
      </c>
      <c r="U28" s="14">
        <v>165430</v>
      </c>
      <c r="V28" s="14">
        <v>165430</v>
      </c>
      <c r="W28" s="14">
        <v>165430</v>
      </c>
      <c r="X28" s="14">
        <v>165430</v>
      </c>
      <c r="Y28" s="14">
        <v>165430</v>
      </c>
      <c r="Z28" s="14">
        <v>165430</v>
      </c>
      <c r="AA28" s="14">
        <v>165430</v>
      </c>
    </row>
    <row r="29" spans="1:27">
      <c r="A29" s="38" t="s">
        <v>73</v>
      </c>
      <c r="B29" s="38"/>
      <c r="C29" s="29">
        <v>919022.78055128176</v>
      </c>
      <c r="D29" s="29">
        <v>926218.77045738744</v>
      </c>
      <c r="E29" s="29">
        <v>836793.55138726172</v>
      </c>
      <c r="F29" s="29">
        <v>824741.30019026913</v>
      </c>
      <c r="G29" s="29">
        <v>819818.77245102788</v>
      </c>
      <c r="H29" s="29">
        <v>1052818.7709149339</v>
      </c>
      <c r="I29" s="29">
        <v>1052818.7705585775</v>
      </c>
      <c r="J29" s="29">
        <v>1052818.7706707064</v>
      </c>
      <c r="K29" s="29">
        <v>1376308.5660955822</v>
      </c>
      <c r="L29" s="29">
        <v>1008324.453575396</v>
      </c>
      <c r="M29" s="29">
        <v>982594.77029982605</v>
      </c>
      <c r="N29" s="29">
        <v>1662410.7276437846</v>
      </c>
      <c r="O29" s="29">
        <v>1076983.8877145746</v>
      </c>
      <c r="P29" s="29">
        <v>968969.27987310779</v>
      </c>
      <c r="Q29" s="29">
        <v>829378.77053367998</v>
      </c>
      <c r="R29" s="29">
        <v>1396580.550083206</v>
      </c>
      <c r="S29" s="29">
        <v>698414.64847175381</v>
      </c>
      <c r="T29" s="29">
        <v>689699.08408741863</v>
      </c>
      <c r="U29" s="29">
        <v>690038.8916851806</v>
      </c>
      <c r="V29" s="29">
        <v>867621.95992549637</v>
      </c>
      <c r="W29" s="29">
        <v>700275.13164784398</v>
      </c>
      <c r="X29" s="29">
        <v>688930.76992111211</v>
      </c>
      <c r="Y29" s="29">
        <v>688930.76995978574</v>
      </c>
      <c r="Z29" s="29">
        <v>666891.81886351109</v>
      </c>
      <c r="AA29" s="29">
        <v>619814.06681543356</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435495.2</v>
      </c>
      <c r="D32" s="14">
        <v>435495.2</v>
      </c>
      <c r="E32" s="14">
        <v>435495.2</v>
      </c>
      <c r="F32" s="14">
        <v>435495.2</v>
      </c>
      <c r="G32" s="14">
        <v>435495.2</v>
      </c>
      <c r="H32" s="14">
        <v>435495.2</v>
      </c>
      <c r="I32" s="14">
        <v>435495.2</v>
      </c>
      <c r="J32" s="14">
        <v>435495.2</v>
      </c>
      <c r="K32" s="14">
        <v>435495.2</v>
      </c>
      <c r="L32" s="14">
        <v>346119.2</v>
      </c>
      <c r="M32" s="14">
        <v>346119.2</v>
      </c>
      <c r="N32" s="14">
        <v>346119.2</v>
      </c>
      <c r="O32" s="14">
        <v>346119.2</v>
      </c>
      <c r="P32" s="14">
        <v>346119.2</v>
      </c>
      <c r="Q32" s="14">
        <v>346119.2</v>
      </c>
      <c r="R32" s="14">
        <v>346119.2</v>
      </c>
      <c r="S32" s="14">
        <v>271639.2</v>
      </c>
      <c r="T32" s="14">
        <v>271639.2</v>
      </c>
      <c r="U32" s="14">
        <v>234399.2</v>
      </c>
      <c r="V32" s="14">
        <v>234399.2</v>
      </c>
      <c r="W32" s="14">
        <v>234399.2</v>
      </c>
      <c r="X32" s="14">
        <v>234399.2</v>
      </c>
      <c r="Y32" s="14">
        <v>234399.2</v>
      </c>
      <c r="Z32" s="14">
        <v>234399.2</v>
      </c>
      <c r="AA32" s="14">
        <v>234399.2</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16752.750164866546</v>
      </c>
      <c r="D34" s="14">
        <v>16752.75</v>
      </c>
      <c r="E34" s="14">
        <v>16752.75</v>
      </c>
      <c r="F34" s="14">
        <v>16752.75</v>
      </c>
      <c r="G34" s="14">
        <v>16752.75</v>
      </c>
      <c r="H34" s="14">
        <v>16752.75</v>
      </c>
      <c r="I34" s="14">
        <v>16752.75</v>
      </c>
      <c r="J34" s="14">
        <v>16752.75</v>
      </c>
      <c r="K34" s="14">
        <v>16752.75</v>
      </c>
      <c r="L34" s="14">
        <v>16752.75</v>
      </c>
      <c r="M34" s="14">
        <v>16752.75</v>
      </c>
      <c r="N34" s="14">
        <v>16752.750011671978</v>
      </c>
      <c r="O34" s="14">
        <v>16752.750014257748</v>
      </c>
      <c r="P34" s="14">
        <v>16752.75</v>
      </c>
      <c r="Q34" s="14">
        <v>16752.75</v>
      </c>
      <c r="R34" s="14">
        <v>16752.750013319052</v>
      </c>
      <c r="S34" s="14">
        <v>16752.750029449522</v>
      </c>
      <c r="T34" s="14">
        <v>16752.75</v>
      </c>
      <c r="U34" s="14">
        <v>16752.750016076552</v>
      </c>
      <c r="V34" s="14">
        <v>16752.750032530108</v>
      </c>
      <c r="W34" s="14">
        <v>16752.75</v>
      </c>
      <c r="X34" s="14">
        <v>16752.75</v>
      </c>
      <c r="Y34" s="14">
        <v>16752.75</v>
      </c>
      <c r="Z34" s="14">
        <v>16752.750010825734</v>
      </c>
      <c r="AA34" s="14">
        <v>16752.75</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7893.9001142864108</v>
      </c>
      <c r="D36" s="14">
        <v>7751.1</v>
      </c>
      <c r="E36" s="14">
        <v>7751.1</v>
      </c>
      <c r="F36" s="14">
        <v>7751.1</v>
      </c>
      <c r="G36" s="14">
        <v>7751.1</v>
      </c>
      <c r="H36" s="14">
        <v>7751.1</v>
      </c>
      <c r="I36" s="14">
        <v>7751.1</v>
      </c>
      <c r="J36" s="14">
        <v>7751.1</v>
      </c>
      <c r="K36" s="14">
        <v>7751.1</v>
      </c>
      <c r="L36" s="14">
        <v>7751.1000057531746</v>
      </c>
      <c r="M36" s="14">
        <v>7751.1</v>
      </c>
      <c r="N36" s="14">
        <v>7751.1000058844775</v>
      </c>
      <c r="O36" s="14">
        <v>7751.1000053814751</v>
      </c>
      <c r="P36" s="14">
        <v>7751.1000034214967</v>
      </c>
      <c r="Q36" s="14">
        <v>7751.1000154993608</v>
      </c>
      <c r="R36" s="14">
        <v>7751.1</v>
      </c>
      <c r="S36" s="14">
        <v>7751.1</v>
      </c>
      <c r="T36" s="14">
        <v>7751.1000030304704</v>
      </c>
      <c r="U36" s="14">
        <v>7751.1000035767293</v>
      </c>
      <c r="V36" s="14">
        <v>7751.1001287541912</v>
      </c>
      <c r="W36" s="14">
        <v>7751.1</v>
      </c>
      <c r="X36" s="14">
        <v>7751.1</v>
      </c>
      <c r="Y36" s="14">
        <v>7751.1</v>
      </c>
      <c r="Z36" s="14">
        <v>8044.6532560526111</v>
      </c>
      <c r="AA36" s="14">
        <v>7751.1</v>
      </c>
    </row>
    <row r="37" spans="1:27">
      <c r="A37" s="26" t="s">
        <v>30</v>
      </c>
      <c r="B37" s="26" t="s">
        <v>24</v>
      </c>
      <c r="C37" s="14">
        <v>8877.3000888824463</v>
      </c>
      <c r="D37" s="14">
        <v>8877.3000888824463</v>
      </c>
      <c r="E37" s="14">
        <v>8877.3000888824463</v>
      </c>
      <c r="F37" s="14">
        <v>8877.3000888824463</v>
      </c>
      <c r="G37" s="14">
        <v>8877.3000888824463</v>
      </c>
      <c r="H37" s="14">
        <v>8877.3000888824463</v>
      </c>
      <c r="I37" s="14">
        <v>8877.3000888824463</v>
      </c>
      <c r="J37" s="14">
        <v>8877.3000888824463</v>
      </c>
      <c r="K37" s="14">
        <v>8877.3000888824463</v>
      </c>
      <c r="L37" s="14">
        <v>8877.3000888824463</v>
      </c>
      <c r="M37" s="14">
        <v>8877.3000888824463</v>
      </c>
      <c r="N37" s="14">
        <v>8877.3000888824463</v>
      </c>
      <c r="O37" s="14">
        <v>8877.3000888824463</v>
      </c>
      <c r="P37" s="14">
        <v>8877.3000888824463</v>
      </c>
      <c r="Q37" s="14">
        <v>8877.3000888824463</v>
      </c>
      <c r="R37" s="14">
        <v>8877.3000888824463</v>
      </c>
      <c r="S37" s="14">
        <v>8877.3000888824463</v>
      </c>
      <c r="T37" s="14">
        <v>8877.3000888824463</v>
      </c>
      <c r="U37" s="14">
        <v>8877.3000888824463</v>
      </c>
      <c r="V37" s="14">
        <v>8877.3000888824463</v>
      </c>
      <c r="W37" s="14">
        <v>8877.3000888824463</v>
      </c>
      <c r="X37" s="14">
        <v>8877.3000888824463</v>
      </c>
      <c r="Y37" s="14">
        <v>8877.3000888824463</v>
      </c>
      <c r="Z37" s="14">
        <v>8877.3000888824463</v>
      </c>
      <c r="AA37" s="14">
        <v>8877.3000888824463</v>
      </c>
    </row>
    <row r="38" spans="1:27">
      <c r="A38" s="26" t="s">
        <v>30</v>
      </c>
      <c r="B38" s="26" t="s">
        <v>25</v>
      </c>
      <c r="C38" s="14">
        <v>29946.40439082044</v>
      </c>
      <c r="D38" s="14">
        <v>29946.400000000001</v>
      </c>
      <c r="E38" s="14">
        <v>75497.400061232751</v>
      </c>
      <c r="F38" s="14">
        <v>75497.400104120577</v>
      </c>
      <c r="G38" s="14">
        <v>75497.400287211422</v>
      </c>
      <c r="H38" s="14">
        <v>75497.400472665759</v>
      </c>
      <c r="I38" s="14">
        <v>75497.399999999994</v>
      </c>
      <c r="J38" s="14">
        <v>227654.84468784989</v>
      </c>
      <c r="K38" s="14">
        <v>177343.76677011617</v>
      </c>
      <c r="L38" s="14">
        <v>294810.09333396307</v>
      </c>
      <c r="M38" s="14">
        <v>75497.399999999994</v>
      </c>
      <c r="N38" s="14">
        <v>75497.399999999994</v>
      </c>
      <c r="O38" s="14">
        <v>75497.399999999994</v>
      </c>
      <c r="P38" s="14">
        <v>75497.399999999994</v>
      </c>
      <c r="Q38" s="14">
        <v>75497.399999999994</v>
      </c>
      <c r="R38" s="14">
        <v>75497.399999999994</v>
      </c>
      <c r="S38" s="14">
        <v>164767.77358044457</v>
      </c>
      <c r="T38" s="14">
        <v>75497.400084301538</v>
      </c>
      <c r="U38" s="14">
        <v>103249.35911113663</v>
      </c>
      <c r="V38" s="14">
        <v>99015.941945148501</v>
      </c>
      <c r="W38" s="14">
        <v>84794.416123406176</v>
      </c>
      <c r="X38" s="14">
        <v>78500.936603966446</v>
      </c>
      <c r="Y38" s="14">
        <v>80302.499307922189</v>
      </c>
      <c r="Z38" s="14">
        <v>85843.054936130982</v>
      </c>
      <c r="AA38" s="14">
        <v>75497.400139043544</v>
      </c>
    </row>
    <row r="39" spans="1:27">
      <c r="A39" s="26" t="s">
        <v>30</v>
      </c>
      <c r="B39" s="26" t="s">
        <v>26</v>
      </c>
      <c r="C39" s="14">
        <v>45347.650643194909</v>
      </c>
      <c r="D39" s="14">
        <v>80094.05</v>
      </c>
      <c r="E39" s="14">
        <v>89988.550086521951</v>
      </c>
      <c r="F39" s="14">
        <v>89988.55</v>
      </c>
      <c r="G39" s="14">
        <v>89988.550114945931</v>
      </c>
      <c r="H39" s="14">
        <v>89988.550013613654</v>
      </c>
      <c r="I39" s="14">
        <v>89988.55</v>
      </c>
      <c r="J39" s="14">
        <v>89988.550350552803</v>
      </c>
      <c r="K39" s="14">
        <v>89988.550317040761</v>
      </c>
      <c r="L39" s="14">
        <v>89988.550721269188</v>
      </c>
      <c r="M39" s="14">
        <v>89988.55</v>
      </c>
      <c r="N39" s="14">
        <v>89988.55</v>
      </c>
      <c r="O39" s="14">
        <v>89988.55</v>
      </c>
      <c r="P39" s="14">
        <v>89988.55</v>
      </c>
      <c r="Q39" s="14">
        <v>89988.55</v>
      </c>
      <c r="R39" s="14">
        <v>89988.55</v>
      </c>
      <c r="S39" s="14">
        <v>89988.550114584403</v>
      </c>
      <c r="T39" s="14">
        <v>89988.550020180061</v>
      </c>
      <c r="U39" s="14">
        <v>89988.550300759569</v>
      </c>
      <c r="V39" s="14">
        <v>89988.550003458382</v>
      </c>
      <c r="W39" s="14">
        <v>89988.550116770595</v>
      </c>
      <c r="X39" s="14">
        <v>89988.55</v>
      </c>
      <c r="Y39" s="14">
        <v>89988.55</v>
      </c>
      <c r="Z39" s="14">
        <v>89988.550077545049</v>
      </c>
      <c r="AA39" s="14">
        <v>89988.550002309566</v>
      </c>
    </row>
    <row r="40" spans="1:27">
      <c r="A40" s="26" t="s">
        <v>30</v>
      </c>
      <c r="B40" s="26" t="s">
        <v>99</v>
      </c>
      <c r="C40" s="14">
        <v>4.3328776758412373E-4</v>
      </c>
      <c r="D40" s="14">
        <v>4.7987617452249953E-5</v>
      </c>
      <c r="E40" s="14">
        <v>3.2661279212617563E-5</v>
      </c>
      <c r="F40" s="14">
        <v>0</v>
      </c>
      <c r="G40" s="14">
        <v>2.942993878877016E-5</v>
      </c>
      <c r="H40" s="14">
        <v>1.1246379124735449E-4</v>
      </c>
      <c r="I40" s="14">
        <v>1.8628943735658643E-4</v>
      </c>
      <c r="J40" s="14">
        <v>0</v>
      </c>
      <c r="K40" s="14">
        <v>0</v>
      </c>
      <c r="L40" s="14">
        <v>7.0893652639259874E-4</v>
      </c>
      <c r="M40" s="14">
        <v>0</v>
      </c>
      <c r="N40" s="14">
        <v>0</v>
      </c>
      <c r="O40" s="14">
        <v>0</v>
      </c>
      <c r="P40" s="14">
        <v>0</v>
      </c>
      <c r="Q40" s="14">
        <v>1.5964205373233286E-4</v>
      </c>
      <c r="R40" s="14">
        <v>2.5001276029444758E-5</v>
      </c>
      <c r="S40" s="14">
        <v>4.5942698489726441E-5</v>
      </c>
      <c r="T40" s="14">
        <v>0</v>
      </c>
      <c r="U40" s="14">
        <v>2.1107579274332454E-5</v>
      </c>
      <c r="V40" s="14">
        <v>3.9826422659359016E-3</v>
      </c>
      <c r="W40" s="14">
        <v>0</v>
      </c>
      <c r="X40" s="14">
        <v>0</v>
      </c>
      <c r="Y40" s="14">
        <v>0</v>
      </c>
      <c r="Z40" s="14">
        <v>0</v>
      </c>
      <c r="AA40" s="14">
        <v>0</v>
      </c>
    </row>
    <row r="41" spans="1:27">
      <c r="A41" s="26" t="s">
        <v>30</v>
      </c>
      <c r="B41" s="26" t="s">
        <v>34</v>
      </c>
      <c r="C41" s="14">
        <v>33202.501319715069</v>
      </c>
      <c r="D41" s="14">
        <v>33202.500228847501</v>
      </c>
      <c r="E41" s="14">
        <v>33202.500224332638</v>
      </c>
      <c r="F41" s="14">
        <v>33202.50014220491</v>
      </c>
      <c r="G41" s="14">
        <v>33202.500211217506</v>
      </c>
      <c r="H41" s="14">
        <v>33202.5</v>
      </c>
      <c r="I41" s="14">
        <v>33202.50021863373</v>
      </c>
      <c r="J41" s="14">
        <v>33202.500197344583</v>
      </c>
      <c r="K41" s="14">
        <v>33202.500888332535</v>
      </c>
      <c r="L41" s="14">
        <v>50736.136114347275</v>
      </c>
      <c r="M41" s="14">
        <v>33202.5</v>
      </c>
      <c r="N41" s="14">
        <v>33202.5</v>
      </c>
      <c r="O41" s="14">
        <v>35469.271896629412</v>
      </c>
      <c r="P41" s="14">
        <v>33202.5</v>
      </c>
      <c r="Q41" s="14">
        <v>45543.581414257314</v>
      </c>
      <c r="R41" s="14">
        <v>47917.46112190187</v>
      </c>
      <c r="S41" s="14">
        <v>67149.711814138514</v>
      </c>
      <c r="T41" s="14">
        <v>35758.958889406742</v>
      </c>
      <c r="U41" s="14">
        <v>39106.046835306966</v>
      </c>
      <c r="V41" s="14">
        <v>34948.397569439374</v>
      </c>
      <c r="W41" s="14">
        <v>33202.5</v>
      </c>
      <c r="X41" s="14">
        <v>33202.5</v>
      </c>
      <c r="Y41" s="14">
        <v>33202.5</v>
      </c>
      <c r="Z41" s="14">
        <v>33202.5</v>
      </c>
      <c r="AA41" s="14">
        <v>33202.5</v>
      </c>
    </row>
    <row r="42" spans="1:27">
      <c r="A42" s="26" t="s">
        <v>30</v>
      </c>
      <c r="B42" s="26" t="s">
        <v>39</v>
      </c>
      <c r="C42" s="14">
        <v>33202.5</v>
      </c>
      <c r="D42" s="14">
        <v>33202.5</v>
      </c>
      <c r="E42" s="14">
        <v>33202.5</v>
      </c>
      <c r="F42" s="14">
        <v>33202.5</v>
      </c>
      <c r="G42" s="14">
        <v>33202.5</v>
      </c>
      <c r="H42" s="14">
        <v>33202.5</v>
      </c>
      <c r="I42" s="14">
        <v>33202.5</v>
      </c>
      <c r="J42" s="14">
        <v>33202.5</v>
      </c>
      <c r="K42" s="14">
        <v>33202.5</v>
      </c>
      <c r="L42" s="14">
        <v>33202.5</v>
      </c>
      <c r="M42" s="14">
        <v>33202.5</v>
      </c>
      <c r="N42" s="14">
        <v>33202.5</v>
      </c>
      <c r="O42" s="14">
        <v>33202.5</v>
      </c>
      <c r="P42" s="14">
        <v>33202.5</v>
      </c>
      <c r="Q42" s="14">
        <v>33202.5</v>
      </c>
      <c r="R42" s="14">
        <v>33202.5</v>
      </c>
      <c r="S42" s="14">
        <v>33202.5</v>
      </c>
      <c r="T42" s="14">
        <v>33202.5</v>
      </c>
      <c r="U42" s="14">
        <v>33202.5</v>
      </c>
      <c r="V42" s="14">
        <v>33202.5</v>
      </c>
      <c r="W42" s="14">
        <v>33202.5</v>
      </c>
      <c r="X42" s="14">
        <v>33202.5</v>
      </c>
      <c r="Y42" s="14">
        <v>33202.5</v>
      </c>
      <c r="Z42" s="14">
        <v>33202.5</v>
      </c>
      <c r="AA42" s="14">
        <v>33202.5</v>
      </c>
    </row>
    <row r="43" spans="1:27">
      <c r="A43" s="38" t="s">
        <v>73</v>
      </c>
      <c r="B43" s="38"/>
      <c r="C43" s="29">
        <v>610718.20715505362</v>
      </c>
      <c r="D43" s="29">
        <v>645321.8003657175</v>
      </c>
      <c r="E43" s="29">
        <v>700767.30049363116</v>
      </c>
      <c r="F43" s="29">
        <v>700767.30033520795</v>
      </c>
      <c r="G43" s="29">
        <v>700767.30073168734</v>
      </c>
      <c r="H43" s="29">
        <v>700767.30068762565</v>
      </c>
      <c r="I43" s="29">
        <v>700767.30049380555</v>
      </c>
      <c r="J43" s="29">
        <v>852924.74532462971</v>
      </c>
      <c r="K43" s="29">
        <v>802613.6680643718</v>
      </c>
      <c r="L43" s="29">
        <v>848237.63097315165</v>
      </c>
      <c r="M43" s="29">
        <v>611391.30008888245</v>
      </c>
      <c r="N43" s="29">
        <v>611391.30010643892</v>
      </c>
      <c r="O43" s="29">
        <v>613658.07200515107</v>
      </c>
      <c r="P43" s="29">
        <v>611391.30009230401</v>
      </c>
      <c r="Q43" s="29">
        <v>623732.38167828124</v>
      </c>
      <c r="R43" s="29">
        <v>626106.26124910463</v>
      </c>
      <c r="S43" s="29">
        <v>660128.88567344216</v>
      </c>
      <c r="T43" s="29">
        <v>539467.7590858012</v>
      </c>
      <c r="U43" s="29">
        <v>533326.80637684651</v>
      </c>
      <c r="V43" s="29">
        <v>524935.74375085533</v>
      </c>
      <c r="W43" s="29">
        <v>508968.31632905925</v>
      </c>
      <c r="X43" s="29">
        <v>502674.83669284894</v>
      </c>
      <c r="Y43" s="29">
        <v>504476.39939680469</v>
      </c>
      <c r="Z43" s="29">
        <v>510310.50836943684</v>
      </c>
      <c r="AA43" s="29">
        <v>499671.30023023562</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656085.30000000005</v>
      </c>
      <c r="D47" s="14">
        <v>656085.30000000005</v>
      </c>
      <c r="E47" s="14">
        <v>656085.30000000005</v>
      </c>
      <c r="F47" s="14">
        <v>656085.30000000005</v>
      </c>
      <c r="G47" s="14">
        <v>656085.30000000005</v>
      </c>
      <c r="H47" s="14">
        <v>656085.30000000005</v>
      </c>
      <c r="I47" s="14">
        <v>656085.30000000005</v>
      </c>
      <c r="J47" s="14">
        <v>656085.30000000005</v>
      </c>
      <c r="K47" s="14">
        <v>656085.30000000005</v>
      </c>
      <c r="L47" s="14">
        <v>656085.30000000005</v>
      </c>
      <c r="M47" s="14">
        <v>656085.30000000005</v>
      </c>
      <c r="N47" s="14">
        <v>656085.30000000005</v>
      </c>
      <c r="O47" s="14">
        <v>436801.80000000005</v>
      </c>
      <c r="P47" s="14">
        <v>436801.80000000005</v>
      </c>
      <c r="Q47" s="14">
        <v>436801.80000000005</v>
      </c>
      <c r="R47" s="14">
        <v>436801.80000000005</v>
      </c>
      <c r="S47" s="14">
        <v>436801.80000000005</v>
      </c>
      <c r="T47" s="14">
        <v>436801.80000000005</v>
      </c>
      <c r="U47" s="14">
        <v>436801.80000000005</v>
      </c>
      <c r="V47" s="14">
        <v>436801.80000000005</v>
      </c>
      <c r="W47" s="14">
        <v>436801.80000000005</v>
      </c>
      <c r="X47" s="14">
        <v>436801.80000000005</v>
      </c>
      <c r="Y47" s="14">
        <v>436801.80000000005</v>
      </c>
      <c r="Z47" s="14">
        <v>436801.80000000005</v>
      </c>
      <c r="AA47" s="14">
        <v>436801.80000000005</v>
      </c>
    </row>
    <row r="48" spans="1:27">
      <c r="A48" s="26" t="s">
        <v>33</v>
      </c>
      <c r="B48" s="26" t="s">
        <v>22</v>
      </c>
      <c r="C48" s="14">
        <v>9.0678865386679893E-5</v>
      </c>
      <c r="D48" s="14">
        <v>0</v>
      </c>
      <c r="E48" s="14">
        <v>4.2078761806010479E-5</v>
      </c>
      <c r="F48" s="14">
        <v>0</v>
      </c>
      <c r="G48" s="14">
        <v>0</v>
      </c>
      <c r="H48" s="14">
        <v>0</v>
      </c>
      <c r="I48" s="14">
        <v>0</v>
      </c>
      <c r="J48" s="14">
        <v>0</v>
      </c>
      <c r="K48" s="14">
        <v>0</v>
      </c>
      <c r="L48" s="14">
        <v>0</v>
      </c>
      <c r="M48" s="14">
        <v>0</v>
      </c>
      <c r="N48" s="14">
        <v>2.3924315003009445E-5</v>
      </c>
      <c r="O48" s="14">
        <v>2.2766147712292351E-5</v>
      </c>
      <c r="P48" s="14">
        <v>0</v>
      </c>
      <c r="Q48" s="14">
        <v>0</v>
      </c>
      <c r="R48" s="14">
        <v>6.8167715226662888E-5</v>
      </c>
      <c r="S48" s="14">
        <v>4.9581281468893486E-5</v>
      </c>
      <c r="T48" s="14">
        <v>0</v>
      </c>
      <c r="U48" s="14">
        <v>0</v>
      </c>
      <c r="V48" s="14">
        <v>0</v>
      </c>
      <c r="W48" s="14">
        <v>1.0778777915225023E-5</v>
      </c>
      <c r="X48" s="14">
        <v>0</v>
      </c>
      <c r="Y48" s="14">
        <v>2.7062484810448629E-5</v>
      </c>
      <c r="Z48" s="14">
        <v>0</v>
      </c>
      <c r="AA48" s="14">
        <v>0</v>
      </c>
    </row>
    <row r="49" spans="1:27">
      <c r="A49" s="26" t="s">
        <v>33</v>
      </c>
      <c r="B49" s="26" t="s">
        <v>23</v>
      </c>
      <c r="C49" s="14">
        <v>24035.151840902967</v>
      </c>
      <c r="D49" s="14">
        <v>24035.151840902967</v>
      </c>
      <c r="E49" s="14">
        <v>24035.151840902967</v>
      </c>
      <c r="F49" s="14">
        <v>24035.151840902967</v>
      </c>
      <c r="G49" s="14">
        <v>24035.151840902967</v>
      </c>
      <c r="H49" s="14">
        <v>24035.151840902967</v>
      </c>
      <c r="I49" s="14">
        <v>24035.151840902967</v>
      </c>
      <c r="J49" s="14">
        <v>24035.151840902967</v>
      </c>
      <c r="K49" s="14">
        <v>24035.151840902967</v>
      </c>
      <c r="L49" s="14">
        <v>24035.151840902967</v>
      </c>
      <c r="M49" s="14">
        <v>24035.151840902967</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7862.4000695040313</v>
      </c>
      <c r="D50" s="14">
        <v>7862.4</v>
      </c>
      <c r="E50" s="14">
        <v>7862.4000868597923</v>
      </c>
      <c r="F50" s="14">
        <v>7862.4</v>
      </c>
      <c r="G50" s="14">
        <v>7862.4</v>
      </c>
      <c r="H50" s="14">
        <v>7862.4</v>
      </c>
      <c r="I50" s="14">
        <v>7862.4</v>
      </c>
      <c r="J50" s="14">
        <v>7862.4</v>
      </c>
      <c r="K50" s="14">
        <v>7862.4</v>
      </c>
      <c r="L50" s="14">
        <v>7862.4</v>
      </c>
      <c r="M50" s="14">
        <v>7862.4</v>
      </c>
      <c r="N50" s="14">
        <v>7862.4</v>
      </c>
      <c r="O50" s="14">
        <v>7862.4</v>
      </c>
      <c r="P50" s="14">
        <v>7862.4</v>
      </c>
      <c r="Q50" s="14">
        <v>7862.4</v>
      </c>
      <c r="R50" s="14">
        <v>7862.4</v>
      </c>
      <c r="S50" s="14">
        <v>7862.4</v>
      </c>
      <c r="T50" s="14">
        <v>7862.4</v>
      </c>
      <c r="U50" s="14">
        <v>7862.4000092307015</v>
      </c>
      <c r="V50" s="14">
        <v>7862.4</v>
      </c>
      <c r="W50" s="14">
        <v>7862.4</v>
      </c>
      <c r="X50" s="14">
        <v>7862.4</v>
      </c>
      <c r="Y50" s="14">
        <v>7862.4000337592452</v>
      </c>
      <c r="Z50" s="14">
        <v>7862.4</v>
      </c>
      <c r="AA50" s="14">
        <v>7862.4</v>
      </c>
    </row>
    <row r="51" spans="1:27">
      <c r="A51" s="26" t="s">
        <v>33</v>
      </c>
      <c r="B51" s="26" t="s">
        <v>24</v>
      </c>
      <c r="C51" s="14">
        <v>128790.75</v>
      </c>
      <c r="D51" s="14">
        <v>128790.75</v>
      </c>
      <c r="E51" s="14">
        <v>128790.75</v>
      </c>
      <c r="F51" s="14">
        <v>128790.75</v>
      </c>
      <c r="G51" s="14">
        <v>128790.75</v>
      </c>
      <c r="H51" s="14">
        <v>128790.75</v>
      </c>
      <c r="I51" s="14">
        <v>128790.75</v>
      </c>
      <c r="J51" s="14">
        <v>128790.75</v>
      </c>
      <c r="K51" s="14">
        <v>128790.75</v>
      </c>
      <c r="L51" s="14">
        <v>128790.75</v>
      </c>
      <c r="M51" s="14">
        <v>128790.75</v>
      </c>
      <c r="N51" s="14">
        <v>128790.75</v>
      </c>
      <c r="O51" s="14">
        <v>128790.75</v>
      </c>
      <c r="P51" s="14">
        <v>128790.75</v>
      </c>
      <c r="Q51" s="14">
        <v>128790.75</v>
      </c>
      <c r="R51" s="14">
        <v>128790.75</v>
      </c>
      <c r="S51" s="14">
        <v>128790.75</v>
      </c>
      <c r="T51" s="14">
        <v>128790.75</v>
      </c>
      <c r="U51" s="14">
        <v>128790.75</v>
      </c>
      <c r="V51" s="14">
        <v>128790.75</v>
      </c>
      <c r="W51" s="14">
        <v>128790.75</v>
      </c>
      <c r="X51" s="14">
        <v>128790.75</v>
      </c>
      <c r="Y51" s="14">
        <v>128790.75</v>
      </c>
      <c r="Z51" s="14">
        <v>128790.75</v>
      </c>
      <c r="AA51" s="14">
        <v>128790.75</v>
      </c>
    </row>
    <row r="52" spans="1:27">
      <c r="A52" s="26" t="s">
        <v>33</v>
      </c>
      <c r="B52" s="26" t="s">
        <v>25</v>
      </c>
      <c r="C52" s="14">
        <v>168644.68665609515</v>
      </c>
      <c r="D52" s="14">
        <v>183608.86386451716</v>
      </c>
      <c r="E52" s="14">
        <v>183608.86442724161</v>
      </c>
      <c r="F52" s="14">
        <v>183608.8644400202</v>
      </c>
      <c r="G52" s="14">
        <v>183608.86404569558</v>
      </c>
      <c r="H52" s="14">
        <v>183608.86700565252</v>
      </c>
      <c r="I52" s="14">
        <v>183608.86537691197</v>
      </c>
      <c r="J52" s="14">
        <v>183608.86500363366</v>
      </c>
      <c r="K52" s="14">
        <v>183608.87221429241</v>
      </c>
      <c r="L52" s="14">
        <v>183608.8639321948</v>
      </c>
      <c r="M52" s="14">
        <v>183608.86386451716</v>
      </c>
      <c r="N52" s="14">
        <v>183608.86411120615</v>
      </c>
      <c r="O52" s="14">
        <v>374855.4797117039</v>
      </c>
      <c r="P52" s="14">
        <v>183608.86386451716</v>
      </c>
      <c r="Q52" s="14">
        <v>183608.86386451716</v>
      </c>
      <c r="R52" s="14">
        <v>372187.86607742426</v>
      </c>
      <c r="S52" s="14">
        <v>235276.18961458124</v>
      </c>
      <c r="T52" s="14">
        <v>183608.86386451716</v>
      </c>
      <c r="U52" s="14">
        <v>183608.86386451716</v>
      </c>
      <c r="V52" s="14">
        <v>183608.86386451716</v>
      </c>
      <c r="W52" s="14">
        <v>183608.86386451716</v>
      </c>
      <c r="X52" s="14">
        <v>183608.86386451716</v>
      </c>
      <c r="Y52" s="14">
        <v>183608.86386451716</v>
      </c>
      <c r="Z52" s="14">
        <v>214137.81304104056</v>
      </c>
      <c r="AA52" s="14">
        <v>188295.59191593761</v>
      </c>
    </row>
    <row r="53" spans="1:27">
      <c r="A53" s="26" t="s">
        <v>33</v>
      </c>
      <c r="B53" s="26" t="s">
        <v>26</v>
      </c>
      <c r="C53" s="14">
        <v>23882.239114862914</v>
      </c>
      <c r="D53" s="14">
        <v>23882.239011764526</v>
      </c>
      <c r="E53" s="14">
        <v>23882.239011764526</v>
      </c>
      <c r="F53" s="14">
        <v>39235.757552104471</v>
      </c>
      <c r="G53" s="14">
        <v>23882.239011764526</v>
      </c>
      <c r="H53" s="14">
        <v>31918.44901831937</v>
      </c>
      <c r="I53" s="14">
        <v>32062.317013724867</v>
      </c>
      <c r="J53" s="14">
        <v>174218.1224413396</v>
      </c>
      <c r="K53" s="14">
        <v>25638.212040907587</v>
      </c>
      <c r="L53" s="14">
        <v>73569.73763556339</v>
      </c>
      <c r="M53" s="14">
        <v>23882.239011764526</v>
      </c>
      <c r="N53" s="14">
        <v>23882.239011764526</v>
      </c>
      <c r="O53" s="14">
        <v>23882.239026374395</v>
      </c>
      <c r="P53" s="14">
        <v>23882.239011764526</v>
      </c>
      <c r="Q53" s="14">
        <v>23882.239011764526</v>
      </c>
      <c r="R53" s="14">
        <v>26465.759458917728</v>
      </c>
      <c r="S53" s="14">
        <v>23882.239011764526</v>
      </c>
      <c r="T53" s="14">
        <v>23882.239011764526</v>
      </c>
      <c r="U53" s="14">
        <v>23882.239011764526</v>
      </c>
      <c r="V53" s="14">
        <v>23882.239011764526</v>
      </c>
      <c r="W53" s="14">
        <v>23882.239011764526</v>
      </c>
      <c r="X53" s="14">
        <v>23882.239011764526</v>
      </c>
      <c r="Y53" s="14">
        <v>23882.239011764526</v>
      </c>
      <c r="Z53" s="14">
        <v>23882.239011764526</v>
      </c>
      <c r="AA53" s="14">
        <v>23882.239011764526</v>
      </c>
    </row>
    <row r="54" spans="1:27">
      <c r="A54" s="26" t="s">
        <v>33</v>
      </c>
      <c r="B54" s="26" t="s">
        <v>99</v>
      </c>
      <c r="C54" s="14">
        <v>2.4831537979966008E-4</v>
      </c>
      <c r="D54" s="14">
        <v>0</v>
      </c>
      <c r="E54" s="14">
        <v>1.3333088059479321E-4</v>
      </c>
      <c r="F54" s="14">
        <v>0</v>
      </c>
      <c r="G54" s="14">
        <v>0</v>
      </c>
      <c r="H54" s="14">
        <v>0</v>
      </c>
      <c r="I54" s="14">
        <v>0</v>
      </c>
      <c r="J54" s="14">
        <v>0</v>
      </c>
      <c r="K54" s="14">
        <v>7.7917454283095658E-5</v>
      </c>
      <c r="L54" s="14">
        <v>1.6180741060241739E-4</v>
      </c>
      <c r="M54" s="14">
        <v>0</v>
      </c>
      <c r="N54" s="14">
        <v>7.3697837958668663E-5</v>
      </c>
      <c r="O54" s="14">
        <v>1.5178937646607367E-4</v>
      </c>
      <c r="P54" s="14">
        <v>0</v>
      </c>
      <c r="Q54" s="14">
        <v>0</v>
      </c>
      <c r="R54" s="14">
        <v>4.8425012296318035E-5</v>
      </c>
      <c r="S54" s="14">
        <v>2.4465346217424742E-5</v>
      </c>
      <c r="T54" s="14">
        <v>2.07495877160085E-5</v>
      </c>
      <c r="U54" s="14">
        <v>1.6208292766564027E-4</v>
      </c>
      <c r="V54" s="14">
        <v>0</v>
      </c>
      <c r="W54" s="14">
        <v>0</v>
      </c>
      <c r="X54" s="14">
        <v>0</v>
      </c>
      <c r="Y54" s="14">
        <v>96.942635726746943</v>
      </c>
      <c r="Z54" s="14">
        <v>0</v>
      </c>
      <c r="AA54" s="14">
        <v>0</v>
      </c>
    </row>
    <row r="55" spans="1:27">
      <c r="A55" s="26" t="s">
        <v>33</v>
      </c>
      <c r="B55" s="26" t="s">
        <v>34</v>
      </c>
      <c r="C55" s="14">
        <v>9.5672793546923527E-4</v>
      </c>
      <c r="D55" s="14">
        <v>0</v>
      </c>
      <c r="E55" s="14">
        <v>1.9755417298883285E-3</v>
      </c>
      <c r="F55" s="14">
        <v>0</v>
      </c>
      <c r="G55" s="14">
        <v>0</v>
      </c>
      <c r="H55" s="14">
        <v>0</v>
      </c>
      <c r="I55" s="14">
        <v>0</v>
      </c>
      <c r="J55" s="14">
        <v>0</v>
      </c>
      <c r="K55" s="14">
        <v>0</v>
      </c>
      <c r="L55" s="14">
        <v>0</v>
      </c>
      <c r="M55" s="14">
        <v>0</v>
      </c>
      <c r="N55" s="14">
        <v>1.0370297021152315E-2</v>
      </c>
      <c r="O55" s="14">
        <v>14547.174122401701</v>
      </c>
      <c r="P55" s="14">
        <v>0</v>
      </c>
      <c r="Q55" s="14">
        <v>0</v>
      </c>
      <c r="R55" s="14">
        <v>46576.205537358175</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1009300.5289770873</v>
      </c>
      <c r="D57" s="29">
        <v>1024264.7047171848</v>
      </c>
      <c r="E57" s="29">
        <v>1024264.7075177204</v>
      </c>
      <c r="F57" s="29">
        <v>1039618.2238330276</v>
      </c>
      <c r="G57" s="29">
        <v>1024264.7048983632</v>
      </c>
      <c r="H57" s="29">
        <v>1032300.9178648749</v>
      </c>
      <c r="I57" s="29">
        <v>1032444.7842315398</v>
      </c>
      <c r="J57" s="29">
        <v>1174600.5892858764</v>
      </c>
      <c r="K57" s="29">
        <v>1026020.6861740205</v>
      </c>
      <c r="L57" s="29">
        <v>1073952.2035704688</v>
      </c>
      <c r="M57" s="29">
        <v>1024264.7047171848</v>
      </c>
      <c r="N57" s="29">
        <v>1000229.5635908899</v>
      </c>
      <c r="O57" s="29">
        <v>986739.84303503565</v>
      </c>
      <c r="P57" s="29">
        <v>780946.05287628178</v>
      </c>
      <c r="Q57" s="29">
        <v>780946.05287628178</v>
      </c>
      <c r="R57" s="29">
        <v>1018684.781190293</v>
      </c>
      <c r="S57" s="29">
        <v>832613.37870039255</v>
      </c>
      <c r="T57" s="29">
        <v>780946.05289703142</v>
      </c>
      <c r="U57" s="29">
        <v>780946.05304759543</v>
      </c>
      <c r="V57" s="29">
        <v>780946.05287628178</v>
      </c>
      <c r="W57" s="29">
        <v>780946.05288706056</v>
      </c>
      <c r="X57" s="29">
        <v>780946.05287628178</v>
      </c>
      <c r="Y57" s="29">
        <v>781042.99557283032</v>
      </c>
      <c r="Z57" s="29">
        <v>811475.00205280515</v>
      </c>
      <c r="AA57" s="29">
        <v>785632.7809277022</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7444.5000982590018</v>
      </c>
      <c r="D62" s="14">
        <v>7444.5000165332676</v>
      </c>
      <c r="E62" s="14">
        <v>7444.5</v>
      </c>
      <c r="F62" s="14">
        <v>7444.5</v>
      </c>
      <c r="G62" s="14">
        <v>7444.5</v>
      </c>
      <c r="H62" s="14">
        <v>7444.5</v>
      </c>
      <c r="I62" s="14">
        <v>7444.5</v>
      </c>
      <c r="J62" s="14">
        <v>7444.5</v>
      </c>
      <c r="K62" s="14">
        <v>7444.5000110717074</v>
      </c>
      <c r="L62" s="14">
        <v>7444.5</v>
      </c>
      <c r="M62" s="14">
        <v>7444.5</v>
      </c>
      <c r="N62" s="14">
        <v>7444.5000158605526</v>
      </c>
      <c r="O62" s="14">
        <v>7444.5000097642451</v>
      </c>
      <c r="P62" s="14">
        <v>7444.5</v>
      </c>
      <c r="Q62" s="14">
        <v>7444.5</v>
      </c>
      <c r="R62" s="14">
        <v>7444.5000167255539</v>
      </c>
      <c r="S62" s="14">
        <v>7444.5000073140754</v>
      </c>
      <c r="T62" s="14">
        <v>7444.5</v>
      </c>
      <c r="U62" s="14">
        <v>7444.5</v>
      </c>
      <c r="V62" s="14">
        <v>7444.5000060429948</v>
      </c>
      <c r="W62" s="14">
        <v>7444.50000198215</v>
      </c>
      <c r="X62" s="14">
        <v>7444.5</v>
      </c>
      <c r="Y62" s="14">
        <v>7444.5</v>
      </c>
      <c r="Z62" s="14">
        <v>7444.5000012411874</v>
      </c>
      <c r="AA62" s="14">
        <v>7444.5</v>
      </c>
    </row>
    <row r="63" spans="1:27">
      <c r="A63" s="26" t="s">
        <v>31</v>
      </c>
      <c r="B63" s="26" t="s">
        <v>23</v>
      </c>
      <c r="C63" s="14">
        <v>60323.518345795688</v>
      </c>
      <c r="D63" s="14">
        <v>37702.198966122305</v>
      </c>
      <c r="E63" s="14">
        <v>37702.198966122305</v>
      </c>
      <c r="F63" s="14">
        <v>37702.198966122305</v>
      </c>
      <c r="G63" s="14">
        <v>37702.198966122305</v>
      </c>
      <c r="H63" s="14">
        <v>37702.198966122305</v>
      </c>
      <c r="I63" s="14">
        <v>37702.198966122305</v>
      </c>
      <c r="J63" s="14">
        <v>37702.198966122305</v>
      </c>
      <c r="K63" s="14">
        <v>37702.198966122305</v>
      </c>
      <c r="L63" s="14">
        <v>37702.198966122305</v>
      </c>
      <c r="M63" s="14">
        <v>37702.198966122305</v>
      </c>
      <c r="N63" s="14">
        <v>37702.198966122305</v>
      </c>
      <c r="O63" s="14">
        <v>37702.198966122305</v>
      </c>
      <c r="P63" s="14">
        <v>37702.198966122305</v>
      </c>
      <c r="Q63" s="14">
        <v>37702.198966122305</v>
      </c>
      <c r="R63" s="14">
        <v>37702.198966122305</v>
      </c>
      <c r="S63" s="14">
        <v>37702.198966122305</v>
      </c>
      <c r="T63" s="14">
        <v>37702.198966122305</v>
      </c>
      <c r="U63" s="14">
        <v>37702.198966122305</v>
      </c>
      <c r="V63" s="14">
        <v>37702.198966122305</v>
      </c>
      <c r="W63" s="14">
        <v>37702.198966122305</v>
      </c>
      <c r="X63" s="14">
        <v>37702.198966122305</v>
      </c>
      <c r="Y63" s="14">
        <v>37702.198966122305</v>
      </c>
      <c r="Z63" s="14">
        <v>37702.198966122305</v>
      </c>
      <c r="AA63" s="14">
        <v>37702.198966122305</v>
      </c>
    </row>
    <row r="64" spans="1:27">
      <c r="A64" s="26" t="s">
        <v>31</v>
      </c>
      <c r="B64" s="26" t="s">
        <v>21</v>
      </c>
      <c r="C64" s="14">
        <v>9081.324028568597</v>
      </c>
      <c r="D64" s="14">
        <v>9081.323997248126</v>
      </c>
      <c r="E64" s="14">
        <v>9081.3239730834903</v>
      </c>
      <c r="F64" s="14">
        <v>9081.3239730834903</v>
      </c>
      <c r="G64" s="14">
        <v>9081.3239730834903</v>
      </c>
      <c r="H64" s="14">
        <v>9081.3239730834903</v>
      </c>
      <c r="I64" s="14">
        <v>9081.3239730834903</v>
      </c>
      <c r="J64" s="14">
        <v>9081.3239730834903</v>
      </c>
      <c r="K64" s="14">
        <v>9081.3239730834903</v>
      </c>
      <c r="L64" s="14">
        <v>9081.3239757486153</v>
      </c>
      <c r="M64" s="14">
        <v>9081.3239730834903</v>
      </c>
      <c r="N64" s="14">
        <v>9081.3239785305432</v>
      </c>
      <c r="O64" s="14">
        <v>9081.3239730834903</v>
      </c>
      <c r="P64" s="14">
        <v>9081.3239777488798</v>
      </c>
      <c r="Q64" s="14">
        <v>9081.3239751863202</v>
      </c>
      <c r="R64" s="14">
        <v>9081.3239730834903</v>
      </c>
      <c r="S64" s="14">
        <v>9081.3239748845863</v>
      </c>
      <c r="T64" s="14">
        <v>9081.3239747205225</v>
      </c>
      <c r="U64" s="14">
        <v>9081.3239743113918</v>
      </c>
      <c r="V64" s="14">
        <v>9081.323974795072</v>
      </c>
      <c r="W64" s="14">
        <v>9081.3239741217058</v>
      </c>
      <c r="X64" s="14">
        <v>9081.3239743265731</v>
      </c>
      <c r="Y64" s="14">
        <v>9081.3239735925945</v>
      </c>
      <c r="Z64" s="14">
        <v>9081.3239735406987</v>
      </c>
      <c r="AA64" s="14">
        <v>9081.3239732856146</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93512.603696539998</v>
      </c>
      <c r="D66" s="14">
        <v>93512.596084380231</v>
      </c>
      <c r="E66" s="14">
        <v>93512.595378494108</v>
      </c>
      <c r="F66" s="14">
        <v>93512.595378494108</v>
      </c>
      <c r="G66" s="14">
        <v>93512.596382697287</v>
      </c>
      <c r="H66" s="14">
        <v>93512.595681312654</v>
      </c>
      <c r="I66" s="14">
        <v>93512.597215767251</v>
      </c>
      <c r="J66" s="14">
        <v>96320.448778035294</v>
      </c>
      <c r="K66" s="14">
        <v>93512.619290199116</v>
      </c>
      <c r="L66" s="14">
        <v>93512.595378494108</v>
      </c>
      <c r="M66" s="14">
        <v>93512.600245758382</v>
      </c>
      <c r="N66" s="14">
        <v>209660.68352398678</v>
      </c>
      <c r="O66" s="14">
        <v>93512.603749770104</v>
      </c>
      <c r="P66" s="14">
        <v>93512.595596758227</v>
      </c>
      <c r="Q66" s="14">
        <v>93512.595378494108</v>
      </c>
      <c r="R66" s="14">
        <v>242109.2922579826</v>
      </c>
      <c r="S66" s="14">
        <v>93512.598004012936</v>
      </c>
      <c r="T66" s="14">
        <v>93512.595378494108</v>
      </c>
      <c r="U66" s="14">
        <v>93512.595378494108</v>
      </c>
      <c r="V66" s="14">
        <v>93512.595428007873</v>
      </c>
      <c r="W66" s="14">
        <v>93512.595398114267</v>
      </c>
      <c r="X66" s="14">
        <v>93512.595378494108</v>
      </c>
      <c r="Y66" s="14">
        <v>93512.595384337706</v>
      </c>
      <c r="Z66" s="14">
        <v>105422.43690926442</v>
      </c>
      <c r="AA66" s="14">
        <v>94306.395499072169</v>
      </c>
    </row>
    <row r="67" spans="1:27">
      <c r="A67" s="26" t="s">
        <v>31</v>
      </c>
      <c r="B67" s="26" t="s">
        <v>26</v>
      </c>
      <c r="C67" s="14">
        <v>8095.5008545240298</v>
      </c>
      <c r="D67" s="14">
        <v>8095.5008183504606</v>
      </c>
      <c r="E67" s="14">
        <v>8095.5000308407207</v>
      </c>
      <c r="F67" s="14">
        <v>8095.5</v>
      </c>
      <c r="G67" s="14">
        <v>8095.5004826315044</v>
      </c>
      <c r="H67" s="14">
        <v>8095.5011754149573</v>
      </c>
      <c r="I67" s="14">
        <v>8095.500091450127</v>
      </c>
      <c r="J67" s="14">
        <v>8095.5028819061636</v>
      </c>
      <c r="K67" s="14">
        <v>95391.20590502402</v>
      </c>
      <c r="L67" s="14">
        <v>8095.5</v>
      </c>
      <c r="M67" s="14">
        <v>8095.5002221064315</v>
      </c>
      <c r="N67" s="14">
        <v>19997.442792044763</v>
      </c>
      <c r="O67" s="14">
        <v>19645.956060606521</v>
      </c>
      <c r="P67" s="14">
        <v>8095.5</v>
      </c>
      <c r="Q67" s="14">
        <v>8095.5</v>
      </c>
      <c r="R67" s="14">
        <v>8095.5000061291539</v>
      </c>
      <c r="S67" s="14">
        <v>11869.482858395488</v>
      </c>
      <c r="T67" s="14">
        <v>8095.5</v>
      </c>
      <c r="U67" s="14">
        <v>8095.5</v>
      </c>
      <c r="V67" s="14">
        <v>8095.500005268239</v>
      </c>
      <c r="W67" s="14">
        <v>12105.470330661039</v>
      </c>
      <c r="X67" s="14">
        <v>8095.5000055943228</v>
      </c>
      <c r="Y67" s="14">
        <v>8095.5</v>
      </c>
      <c r="Z67" s="14">
        <v>8095.5000154100544</v>
      </c>
      <c r="AA67" s="14">
        <v>8095.5000026108037</v>
      </c>
    </row>
    <row r="68" spans="1:27">
      <c r="A68" s="26" t="s">
        <v>31</v>
      </c>
      <c r="B68" s="26" t="s">
        <v>99</v>
      </c>
      <c r="C68" s="14">
        <v>2.2431479523364684E-4</v>
      </c>
      <c r="D68" s="14">
        <v>6.907671444649292E-5</v>
      </c>
      <c r="E68" s="14">
        <v>0</v>
      </c>
      <c r="F68" s="14">
        <v>0</v>
      </c>
      <c r="G68" s="14">
        <v>0</v>
      </c>
      <c r="H68" s="14">
        <v>3.7639914634606134E-5</v>
      </c>
      <c r="I68" s="14">
        <v>3.1634883329053826E-5</v>
      </c>
      <c r="J68" s="14">
        <v>4.6402199467758643E-5</v>
      </c>
      <c r="K68" s="14">
        <v>0</v>
      </c>
      <c r="L68" s="14">
        <v>1.4868211337584986E-4</v>
      </c>
      <c r="M68" s="14">
        <v>3.1279511753015673E-5</v>
      </c>
      <c r="N68" s="14">
        <v>1.0575918245446176E-4</v>
      </c>
      <c r="O68" s="14">
        <v>0</v>
      </c>
      <c r="P68" s="14">
        <v>3.2109302099097264E-5</v>
      </c>
      <c r="Q68" s="14">
        <v>4.0820337285937676E-5</v>
      </c>
      <c r="R68" s="14">
        <v>1.0643624115613505E-4</v>
      </c>
      <c r="S68" s="14">
        <v>2.8584988012279886E-5</v>
      </c>
      <c r="T68" s="14">
        <v>0</v>
      </c>
      <c r="U68" s="14">
        <v>0</v>
      </c>
      <c r="V68" s="14">
        <v>7.9462371073160337E-5</v>
      </c>
      <c r="W68" s="14">
        <v>4.3933566752176491E-6</v>
      </c>
      <c r="X68" s="14">
        <v>0</v>
      </c>
      <c r="Y68" s="14">
        <v>2.2313734627089142E-5</v>
      </c>
      <c r="Z68" s="14">
        <v>7.7052654672339852E-6</v>
      </c>
      <c r="AA68" s="14">
        <v>8.6093919893197742E-6</v>
      </c>
    </row>
    <row r="69" spans="1:27">
      <c r="A69" s="26" t="s">
        <v>31</v>
      </c>
      <c r="B69" s="26" t="s">
        <v>34</v>
      </c>
      <c r="C69" s="14">
        <v>7.7024247715784696E-4</v>
      </c>
      <c r="D69" s="14">
        <v>1.991543776147611E-4</v>
      </c>
      <c r="E69" s="14">
        <v>0</v>
      </c>
      <c r="F69" s="14">
        <v>0</v>
      </c>
      <c r="G69" s="14">
        <v>0</v>
      </c>
      <c r="H69" s="14">
        <v>0</v>
      </c>
      <c r="I69" s="14">
        <v>0</v>
      </c>
      <c r="J69" s="14">
        <v>0</v>
      </c>
      <c r="K69" s="14">
        <v>2.6787599456322853E-4</v>
      </c>
      <c r="L69" s="14">
        <v>2.1416534519452221E-4</v>
      </c>
      <c r="M69" s="14">
        <v>1.5328185387301606E-5</v>
      </c>
      <c r="N69" s="14">
        <v>1.1373146958787534E-3</v>
      </c>
      <c r="O69" s="14">
        <v>0</v>
      </c>
      <c r="P69" s="14">
        <v>0</v>
      </c>
      <c r="Q69" s="14">
        <v>5.1610839859643997E-4</v>
      </c>
      <c r="R69" s="14">
        <v>3913.5909704815581</v>
      </c>
      <c r="S69" s="14">
        <v>4160.1508921248351</v>
      </c>
      <c r="T69" s="14">
        <v>0</v>
      </c>
      <c r="U69" s="14">
        <v>0</v>
      </c>
      <c r="V69" s="14">
        <v>217.81822767678187</v>
      </c>
      <c r="W69" s="14">
        <v>0</v>
      </c>
      <c r="X69" s="14">
        <v>0</v>
      </c>
      <c r="Y69" s="14">
        <v>0</v>
      </c>
      <c r="Z69" s="14">
        <v>1089.2824156297168</v>
      </c>
      <c r="AA69" s="14">
        <v>68.999674875956572</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178457.44801824458</v>
      </c>
      <c r="D71" s="29">
        <v>155836.12015086549</v>
      </c>
      <c r="E71" s="29">
        <v>155836.11834854062</v>
      </c>
      <c r="F71" s="29">
        <v>155836.1183176999</v>
      </c>
      <c r="G71" s="29">
        <v>155836.1198045346</v>
      </c>
      <c r="H71" s="29">
        <v>155836.11983357332</v>
      </c>
      <c r="I71" s="29">
        <v>155836.12027805805</v>
      </c>
      <c r="J71" s="29">
        <v>158643.97464554946</v>
      </c>
      <c r="K71" s="29">
        <v>243131.84841337663</v>
      </c>
      <c r="L71" s="29">
        <v>155836.11868321249</v>
      </c>
      <c r="M71" s="29">
        <v>155836.1234536783</v>
      </c>
      <c r="N71" s="29">
        <v>283886.15051961888</v>
      </c>
      <c r="O71" s="29">
        <v>167386.58275934667</v>
      </c>
      <c r="P71" s="29">
        <v>155836.11857273869</v>
      </c>
      <c r="Q71" s="29">
        <v>155836.11887673149</v>
      </c>
      <c r="R71" s="29">
        <v>308346.40629696095</v>
      </c>
      <c r="S71" s="29">
        <v>163770.25473143923</v>
      </c>
      <c r="T71" s="29">
        <v>155836.11831933694</v>
      </c>
      <c r="U71" s="29">
        <v>155836.11831892782</v>
      </c>
      <c r="V71" s="29">
        <v>156053.93668737562</v>
      </c>
      <c r="W71" s="29">
        <v>159846.08867539486</v>
      </c>
      <c r="X71" s="29">
        <v>155836.1183245373</v>
      </c>
      <c r="Y71" s="29">
        <v>155836.11834636633</v>
      </c>
      <c r="Z71" s="29">
        <v>168835.24228891364</v>
      </c>
      <c r="AA71" s="29">
        <v>156698.91812457624</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2184.0000741378922</v>
      </c>
      <c r="D76" s="14">
        <v>2184</v>
      </c>
      <c r="E76" s="14">
        <v>2184</v>
      </c>
      <c r="F76" s="14">
        <v>2184</v>
      </c>
      <c r="G76" s="14">
        <v>2184</v>
      </c>
      <c r="H76" s="14">
        <v>2184</v>
      </c>
      <c r="I76" s="14">
        <v>2184</v>
      </c>
      <c r="J76" s="14">
        <v>2184</v>
      </c>
      <c r="K76" s="14">
        <v>2184</v>
      </c>
      <c r="L76" s="14">
        <v>2184</v>
      </c>
      <c r="M76" s="14">
        <v>2184</v>
      </c>
      <c r="N76" s="14">
        <v>2184</v>
      </c>
      <c r="O76" s="14">
        <v>2184</v>
      </c>
      <c r="P76" s="14">
        <v>2184</v>
      </c>
      <c r="Q76" s="14">
        <v>2184</v>
      </c>
      <c r="R76" s="14">
        <v>2184.0000046716495</v>
      </c>
      <c r="S76" s="14">
        <v>2184.0000048880438</v>
      </c>
      <c r="T76" s="14">
        <v>2184</v>
      </c>
      <c r="U76" s="14">
        <v>2184</v>
      </c>
      <c r="V76" s="14">
        <v>2184.0000030145407</v>
      </c>
      <c r="W76" s="14">
        <v>2184</v>
      </c>
      <c r="X76" s="14">
        <v>2184</v>
      </c>
      <c r="Y76" s="14">
        <v>2184</v>
      </c>
      <c r="Z76" s="14">
        <v>2184.0000012358428</v>
      </c>
      <c r="AA76" s="14">
        <v>2184</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747.60005654982535</v>
      </c>
      <c r="D78" s="14">
        <v>747.6</v>
      </c>
      <c r="E78" s="14">
        <v>747.6</v>
      </c>
      <c r="F78" s="14">
        <v>747.6</v>
      </c>
      <c r="G78" s="14">
        <v>747.6</v>
      </c>
      <c r="H78" s="14">
        <v>747.6</v>
      </c>
      <c r="I78" s="14">
        <v>747.6</v>
      </c>
      <c r="J78" s="14">
        <v>747.6</v>
      </c>
      <c r="K78" s="14">
        <v>747.6</v>
      </c>
      <c r="L78" s="14">
        <v>747.60000276254004</v>
      </c>
      <c r="M78" s="14">
        <v>747.6</v>
      </c>
      <c r="N78" s="14">
        <v>747.60000279731355</v>
      </c>
      <c r="O78" s="14">
        <v>747.6000023984368</v>
      </c>
      <c r="P78" s="14">
        <v>747.60000171540048</v>
      </c>
      <c r="Q78" s="14">
        <v>747.60000208388283</v>
      </c>
      <c r="R78" s="14">
        <v>747.6000018821527</v>
      </c>
      <c r="S78" s="14">
        <v>747.60000233594428</v>
      </c>
      <c r="T78" s="14">
        <v>747.60000140793272</v>
      </c>
      <c r="U78" s="14">
        <v>747.60000089274467</v>
      </c>
      <c r="V78" s="14">
        <v>747.60000165488248</v>
      </c>
      <c r="W78" s="14">
        <v>747.60000128779018</v>
      </c>
      <c r="X78" s="14">
        <v>747.60000061933511</v>
      </c>
      <c r="Y78" s="14">
        <v>747.60000063480891</v>
      </c>
      <c r="Z78" s="14">
        <v>747.6000005537187</v>
      </c>
      <c r="AA78" s="14">
        <v>747.60000025248621</v>
      </c>
    </row>
    <row r="79" spans="1:27">
      <c r="A79" s="26" t="s">
        <v>32</v>
      </c>
      <c r="B79" s="26" t="s">
        <v>24</v>
      </c>
      <c r="C79" s="14">
        <v>135961.32513332364</v>
      </c>
      <c r="D79" s="14">
        <v>135961.32513332364</v>
      </c>
      <c r="E79" s="14">
        <v>135961.32513332364</v>
      </c>
      <c r="F79" s="14">
        <v>135961.32513332364</v>
      </c>
      <c r="G79" s="14">
        <v>135961.32513332364</v>
      </c>
      <c r="H79" s="14">
        <v>135961.32513332364</v>
      </c>
      <c r="I79" s="14">
        <v>135961.32513332364</v>
      </c>
      <c r="J79" s="14">
        <v>135961.32513332364</v>
      </c>
      <c r="K79" s="14">
        <v>135961.32513332364</v>
      </c>
      <c r="L79" s="14">
        <v>135961.32513332364</v>
      </c>
      <c r="M79" s="14">
        <v>135961.32513332364</v>
      </c>
      <c r="N79" s="14">
        <v>135961.32513332364</v>
      </c>
      <c r="O79" s="14">
        <v>135961.32513332364</v>
      </c>
      <c r="P79" s="14">
        <v>135961.32513332364</v>
      </c>
      <c r="Q79" s="14">
        <v>135961.32513332364</v>
      </c>
      <c r="R79" s="14">
        <v>135961.32513332364</v>
      </c>
      <c r="S79" s="14">
        <v>135961.32513332364</v>
      </c>
      <c r="T79" s="14">
        <v>135961.32513332364</v>
      </c>
      <c r="U79" s="14">
        <v>135961.32513332364</v>
      </c>
      <c r="V79" s="14">
        <v>135961.32513332364</v>
      </c>
      <c r="W79" s="14">
        <v>135961.32513332364</v>
      </c>
      <c r="X79" s="14">
        <v>135961.32513332364</v>
      </c>
      <c r="Y79" s="14">
        <v>135961.32513332364</v>
      </c>
      <c r="Z79" s="14">
        <v>135961.32513332364</v>
      </c>
      <c r="AA79" s="14">
        <v>135961.32513332364</v>
      </c>
    </row>
    <row r="80" spans="1:27">
      <c r="A80" s="26" t="s">
        <v>32</v>
      </c>
      <c r="B80" s="26" t="s">
        <v>25</v>
      </c>
      <c r="C80" s="14">
        <v>25436.404247328661</v>
      </c>
      <c r="D80" s="14">
        <v>25436.400000000001</v>
      </c>
      <c r="E80" s="14">
        <v>25436.400104846267</v>
      </c>
      <c r="F80" s="14">
        <v>25436.400306082556</v>
      </c>
      <c r="G80" s="14">
        <v>25436.401413138494</v>
      </c>
      <c r="H80" s="14">
        <v>25436.401290083195</v>
      </c>
      <c r="I80" s="14">
        <v>25436.400391824918</v>
      </c>
      <c r="J80" s="14">
        <v>25436.40201196256</v>
      </c>
      <c r="K80" s="14">
        <v>46778.861536138589</v>
      </c>
      <c r="L80" s="14">
        <v>25436.400000000001</v>
      </c>
      <c r="M80" s="14">
        <v>25436.400000000001</v>
      </c>
      <c r="N80" s="14">
        <v>66579.724698320962</v>
      </c>
      <c r="O80" s="14">
        <v>30909.913290745655</v>
      </c>
      <c r="P80" s="14">
        <v>25436.400000000001</v>
      </c>
      <c r="Q80" s="14">
        <v>25436.400000000001</v>
      </c>
      <c r="R80" s="14">
        <v>28978.060234573575</v>
      </c>
      <c r="S80" s="14">
        <v>26652.115254826058</v>
      </c>
      <c r="T80" s="14">
        <v>25436.400000000001</v>
      </c>
      <c r="U80" s="14">
        <v>25436.400000000001</v>
      </c>
      <c r="V80" s="14">
        <v>25436.400074511424</v>
      </c>
      <c r="W80" s="14">
        <v>25436.400000000001</v>
      </c>
      <c r="X80" s="14">
        <v>25436.400000000001</v>
      </c>
      <c r="Y80" s="14">
        <v>25436.400000000001</v>
      </c>
      <c r="Z80" s="14">
        <v>26614.527656369028</v>
      </c>
      <c r="AA80" s="14">
        <v>25436.400000000001</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2.0529889507544383E-4</v>
      </c>
      <c r="D82" s="14">
        <v>1.7270248479125309E-5</v>
      </c>
      <c r="E82" s="14">
        <v>1.1530910776622475E-5</v>
      </c>
      <c r="F82" s="14">
        <v>0</v>
      </c>
      <c r="G82" s="14">
        <v>2.8016552424429278E-5</v>
      </c>
      <c r="H82" s="14">
        <v>3.2460959491767706E-5</v>
      </c>
      <c r="I82" s="14">
        <v>3.5472660961284994E-5</v>
      </c>
      <c r="J82" s="14">
        <v>1.9898737098932578E-5</v>
      </c>
      <c r="K82" s="14">
        <v>0</v>
      </c>
      <c r="L82" s="14">
        <v>7.0478961641435317E-5</v>
      </c>
      <c r="M82" s="14">
        <v>2.3259778096839285E-5</v>
      </c>
      <c r="N82" s="14">
        <v>2.1948638594595373E-5</v>
      </c>
      <c r="O82" s="14">
        <v>1.3125672028402455E-5</v>
      </c>
      <c r="P82" s="14">
        <v>1.5690977218238906E-5</v>
      </c>
      <c r="Q82" s="14">
        <v>1.4343876720139944E-5</v>
      </c>
      <c r="R82" s="14">
        <v>6.8685212871635707E-5</v>
      </c>
      <c r="S82" s="14">
        <v>1.9068352514465631E-5</v>
      </c>
      <c r="T82" s="14">
        <v>0</v>
      </c>
      <c r="U82" s="14">
        <v>1.1471469281004534E-5</v>
      </c>
      <c r="V82" s="14">
        <v>2.4046769275031537E-5</v>
      </c>
      <c r="W82" s="14">
        <v>9.2184407091076493E-6</v>
      </c>
      <c r="X82" s="14">
        <v>1.0578545314835411E-5</v>
      </c>
      <c r="Y82" s="14">
        <v>8.8921556034348449E-6</v>
      </c>
      <c r="Z82" s="14">
        <v>2.8198243765925402E-6</v>
      </c>
      <c r="AA82" s="14">
        <v>4.0755696405484144E-6</v>
      </c>
    </row>
    <row r="83" spans="1:27">
      <c r="A83" s="26" t="s">
        <v>32</v>
      </c>
      <c r="B83" s="26" t="s">
        <v>34</v>
      </c>
      <c r="C83" s="14">
        <v>7.6298886056373934E-4</v>
      </c>
      <c r="D83" s="14">
        <v>5.3179612588555152E-5</v>
      </c>
      <c r="E83" s="14">
        <v>4.4448355370859203E-5</v>
      </c>
      <c r="F83" s="14">
        <v>4.0459449063063272E-5</v>
      </c>
      <c r="G83" s="14">
        <v>2.807633259486459E-5</v>
      </c>
      <c r="H83" s="14">
        <v>4.0643119400986498E-5</v>
      </c>
      <c r="I83" s="14">
        <v>4.2771159325603303E-5</v>
      </c>
      <c r="J83" s="14">
        <v>3.4480892397934373E-5</v>
      </c>
      <c r="K83" s="14">
        <v>3.7719373898642112E-5</v>
      </c>
      <c r="L83" s="14">
        <v>4.9774325365484421E-5</v>
      </c>
      <c r="M83" s="14">
        <v>3.7084313272592071E-5</v>
      </c>
      <c r="N83" s="14">
        <v>1.2843648877337114E-4</v>
      </c>
      <c r="O83" s="14">
        <v>1.2135644643818698E-5</v>
      </c>
      <c r="P83" s="14">
        <v>3.6376197516495183E-5</v>
      </c>
      <c r="Q83" s="14">
        <v>3.2012657473539002E-5</v>
      </c>
      <c r="R83" s="14">
        <v>7.8681366734959025E-5</v>
      </c>
      <c r="S83" s="14">
        <v>8.5133156942006509E-5</v>
      </c>
      <c r="T83" s="14">
        <v>0</v>
      </c>
      <c r="U83" s="14">
        <v>0</v>
      </c>
      <c r="V83" s="14">
        <v>4.4285777120858353E-5</v>
      </c>
      <c r="W83" s="14">
        <v>1.1390648396372427E-5</v>
      </c>
      <c r="X83" s="14">
        <v>0</v>
      </c>
      <c r="Y83" s="14">
        <v>0</v>
      </c>
      <c r="Z83" s="14">
        <v>2.4764787650456565E-5</v>
      </c>
      <c r="AA83" s="14">
        <v>1.0298698686795468E-6</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164329.3304796278</v>
      </c>
      <c r="D85" s="29">
        <v>164329.32520377351</v>
      </c>
      <c r="E85" s="29">
        <v>164329.3252941492</v>
      </c>
      <c r="F85" s="29">
        <v>164329.32547986566</v>
      </c>
      <c r="G85" s="29">
        <v>164329.326602555</v>
      </c>
      <c r="H85" s="29">
        <v>164329.32649651091</v>
      </c>
      <c r="I85" s="29">
        <v>164329.32560339238</v>
      </c>
      <c r="J85" s="29">
        <v>164329.3271996658</v>
      </c>
      <c r="K85" s="29">
        <v>185671.7867071816</v>
      </c>
      <c r="L85" s="29">
        <v>164329.32525633948</v>
      </c>
      <c r="M85" s="29">
        <v>164329.32519366773</v>
      </c>
      <c r="N85" s="29">
        <v>205472.64998482703</v>
      </c>
      <c r="O85" s="29">
        <v>169802.83845172907</v>
      </c>
      <c r="P85" s="29">
        <v>164329.32518710624</v>
      </c>
      <c r="Q85" s="29">
        <v>164329.32518176406</v>
      </c>
      <c r="R85" s="29">
        <v>167870.98552181761</v>
      </c>
      <c r="S85" s="29">
        <v>165545.0404995752</v>
      </c>
      <c r="T85" s="29">
        <v>164329.32513473157</v>
      </c>
      <c r="U85" s="29">
        <v>164329.32514568785</v>
      </c>
      <c r="V85" s="29">
        <v>164329.32528083705</v>
      </c>
      <c r="W85" s="29">
        <v>164329.32515522052</v>
      </c>
      <c r="X85" s="29">
        <v>164329.32514452151</v>
      </c>
      <c r="Y85" s="29">
        <v>164329.3251428506</v>
      </c>
      <c r="Z85" s="29">
        <v>165507.45281906685</v>
      </c>
      <c r="AA85" s="29">
        <v>164329.32513868157</v>
      </c>
    </row>
  </sheetData>
  <mergeCells count="7">
    <mergeCell ref="A2:AA2"/>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EBEEB"/>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57</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1896701.4655335222</v>
      </c>
      <c r="D4" s="14">
        <v>1670230.8328611897</v>
      </c>
      <c r="E4" s="14">
        <v>1533924.5363550521</v>
      </c>
      <c r="F4" s="14">
        <v>1538726.2322946175</v>
      </c>
      <c r="G4" s="14">
        <v>1552506.0509915014</v>
      </c>
      <c r="H4" s="14">
        <v>1478287.7242681775</v>
      </c>
      <c r="I4" s="14">
        <v>1351260.2492917846</v>
      </c>
      <c r="J4" s="14">
        <v>1412728.1435316335</v>
      </c>
      <c r="K4" s="14">
        <v>1182183.1161473086</v>
      </c>
      <c r="L4" s="14">
        <v>1054292.6610009444</v>
      </c>
      <c r="M4" s="14">
        <v>990030.70254957513</v>
      </c>
      <c r="N4" s="14">
        <v>690608.99716713885</v>
      </c>
      <c r="O4" s="14">
        <v>675891.25023607176</v>
      </c>
      <c r="P4" s="14">
        <v>631307.78092540149</v>
      </c>
      <c r="Q4" s="14">
        <v>596359.52407932025</v>
      </c>
      <c r="R4" s="14">
        <v>386496.16619452322</v>
      </c>
      <c r="S4" s="14">
        <v>315491.34277620399</v>
      </c>
      <c r="T4" s="14">
        <v>290701.74693106709</v>
      </c>
      <c r="U4" s="14">
        <v>239146.53824362607</v>
      </c>
      <c r="V4" s="14">
        <v>205343.30878186971</v>
      </c>
      <c r="W4" s="14">
        <v>225516.13975448537</v>
      </c>
      <c r="X4" s="14">
        <v>203973.02738432484</v>
      </c>
      <c r="Y4" s="14">
        <v>181404.0415486308</v>
      </c>
      <c r="Z4" s="14">
        <v>119991.32294617566</v>
      </c>
      <c r="AA4" s="14">
        <v>114691.53163361663</v>
      </c>
    </row>
    <row r="5" spans="1:27">
      <c r="A5" s="26" t="s">
        <v>51</v>
      </c>
      <c r="B5" s="26" t="s">
        <v>38</v>
      </c>
      <c r="C5" s="14">
        <v>257559.75070821535</v>
      </c>
      <c r="D5" s="14">
        <v>239870.44759206803</v>
      </c>
      <c r="E5" s="14">
        <v>225224.78186968839</v>
      </c>
      <c r="F5" s="14">
        <v>219010.60623229461</v>
      </c>
      <c r="G5" s="14">
        <v>204153.52596789427</v>
      </c>
      <c r="H5" s="14">
        <v>195372.74032105762</v>
      </c>
      <c r="I5" s="14">
        <v>185291.96600566572</v>
      </c>
      <c r="J5" s="14">
        <v>174973.74126534467</v>
      </c>
      <c r="K5" s="14">
        <v>164449.46175637393</v>
      </c>
      <c r="L5" s="14">
        <v>150332.68366383383</v>
      </c>
      <c r="M5" s="14">
        <v>145694.36071765816</v>
      </c>
      <c r="N5" s="14">
        <v>135586.08687440981</v>
      </c>
      <c r="O5" s="14">
        <v>88561.233238904621</v>
      </c>
      <c r="P5" s="14">
        <v>84680.056657223802</v>
      </c>
      <c r="Q5" s="14">
        <v>78640.963172804535</v>
      </c>
      <c r="R5" s="14">
        <v>73577.960339943354</v>
      </c>
      <c r="S5" s="14">
        <v>68331.303116147305</v>
      </c>
      <c r="T5" s="14">
        <v>63624.608120868739</v>
      </c>
      <c r="U5" s="14">
        <v>59986.738432483478</v>
      </c>
      <c r="V5" s="14">
        <v>57370.277620396606</v>
      </c>
      <c r="W5" s="14">
        <v>54010.745986779984</v>
      </c>
      <c r="X5" s="14">
        <v>51178.186968838527</v>
      </c>
      <c r="Y5" s="14">
        <v>46909.742209631724</v>
      </c>
      <c r="Z5" s="14">
        <v>44737.688385269124</v>
      </c>
      <c r="AA5" s="14">
        <v>42915.456090651554</v>
      </c>
    </row>
    <row r="6" spans="1:27">
      <c r="A6" s="26" t="s">
        <v>51</v>
      </c>
      <c r="B6" s="26" t="s">
        <v>22</v>
      </c>
      <c r="C6" s="14">
        <v>324640.40449878073</v>
      </c>
      <c r="D6" s="14">
        <v>299628.88081657724</v>
      </c>
      <c r="E6" s="14">
        <v>294395.42216764245</v>
      </c>
      <c r="F6" s="14">
        <v>249098.54364900163</v>
      </c>
      <c r="G6" s="14">
        <v>250235.77438467144</v>
      </c>
      <c r="H6" s="14">
        <v>226344.79062673979</v>
      </c>
      <c r="I6" s="14">
        <v>212201.92277430915</v>
      </c>
      <c r="J6" s="14">
        <v>205840.0976878372</v>
      </c>
      <c r="K6" s="14">
        <v>244559.69834695323</v>
      </c>
      <c r="L6" s="14">
        <v>209169.36694476168</v>
      </c>
      <c r="M6" s="14">
        <v>189934.06989089437</v>
      </c>
      <c r="N6" s="14">
        <v>308487.68787406886</v>
      </c>
      <c r="O6" s="14">
        <v>348908.57325879118</v>
      </c>
      <c r="P6" s="14">
        <v>302807.64957446774</v>
      </c>
      <c r="Q6" s="14">
        <v>205348.21586044534</v>
      </c>
      <c r="R6" s="14">
        <v>332066.90852618322</v>
      </c>
      <c r="S6" s="14">
        <v>364351.91099655768</v>
      </c>
      <c r="T6" s="14">
        <v>328978.69388600509</v>
      </c>
      <c r="U6" s="14">
        <v>300991.35702877602</v>
      </c>
      <c r="V6" s="14">
        <v>289523.37296664884</v>
      </c>
      <c r="W6" s="14">
        <v>277358.50020827143</v>
      </c>
      <c r="X6" s="14">
        <v>255119.46354179611</v>
      </c>
      <c r="Y6" s="14">
        <v>219342.1535412315</v>
      </c>
      <c r="Z6" s="14">
        <v>459223.91539957607</v>
      </c>
      <c r="AA6" s="14">
        <v>436912.84815412498</v>
      </c>
    </row>
    <row r="7" spans="1:27">
      <c r="A7" s="26" t="s">
        <v>51</v>
      </c>
      <c r="B7" s="26" t="s">
        <v>23</v>
      </c>
      <c r="C7" s="14">
        <v>6746.6736260623238</v>
      </c>
      <c r="D7" s="14">
        <v>11288.86355051936</v>
      </c>
      <c r="E7" s="14">
        <v>11956.627006610011</v>
      </c>
      <c r="F7" s="14">
        <v>4532.2487252124656</v>
      </c>
      <c r="G7" s="14">
        <v>4628.1676109537293</v>
      </c>
      <c r="H7" s="14">
        <v>3093.4484419263454</v>
      </c>
      <c r="I7" s="14">
        <v>1236.5022285174693</v>
      </c>
      <c r="J7" s="14">
        <v>1711.5703966005667</v>
      </c>
      <c r="K7" s="14">
        <v>1439.5772426817753</v>
      </c>
      <c r="L7" s="14">
        <v>3231.6158640226631</v>
      </c>
      <c r="M7" s="14">
        <v>3076.1233238904633</v>
      </c>
      <c r="N7" s="14">
        <v>7278.3130311614732</v>
      </c>
      <c r="O7" s="14">
        <v>7701.2474032105765</v>
      </c>
      <c r="P7" s="14">
        <v>17094.086874409822</v>
      </c>
      <c r="Q7" s="14">
        <v>9033.8470254957501</v>
      </c>
      <c r="R7" s="14">
        <v>19421.176581680829</v>
      </c>
      <c r="S7" s="14">
        <v>21299.920679886687</v>
      </c>
      <c r="T7" s="14">
        <v>26125.922568460814</v>
      </c>
      <c r="U7" s="14">
        <v>24268.158640226629</v>
      </c>
      <c r="V7" s="14">
        <v>26377.118035882908</v>
      </c>
      <c r="W7" s="14">
        <v>22170.030217186028</v>
      </c>
      <c r="X7" s="14">
        <v>29108.851746931068</v>
      </c>
      <c r="Y7" s="14">
        <v>15711.751652502362</v>
      </c>
      <c r="Z7" s="14">
        <v>20381.47686496695</v>
      </c>
      <c r="AA7" s="14">
        <v>16909.116147308781</v>
      </c>
    </row>
    <row r="8" spans="1:27">
      <c r="A8" s="26" t="s">
        <v>51</v>
      </c>
      <c r="B8" s="26" t="s">
        <v>21</v>
      </c>
      <c r="C8" s="14">
        <v>6464.2952066606622</v>
      </c>
      <c r="D8" s="14">
        <v>8956.255408113564</v>
      </c>
      <c r="E8" s="14">
        <v>14115.332939435653</v>
      </c>
      <c r="F8" s="14">
        <v>5479.646403381862</v>
      </c>
      <c r="G8" s="14">
        <v>5320.0621927841503</v>
      </c>
      <c r="H8" s="14">
        <v>2751.1777388544979</v>
      </c>
      <c r="I8" s="14">
        <v>948.64792598348799</v>
      </c>
      <c r="J8" s="14">
        <v>1793.7936718206329</v>
      </c>
      <c r="K8" s="14">
        <v>1544.2910269971474</v>
      </c>
      <c r="L8" s="14">
        <v>2483.8189822877557</v>
      </c>
      <c r="M8" s="14">
        <v>2368.6839900788254</v>
      </c>
      <c r="N8" s="14">
        <v>16005.055548217268</v>
      </c>
      <c r="O8" s="14">
        <v>30774.035168262784</v>
      </c>
      <c r="P8" s="14">
        <v>42111.406640668458</v>
      </c>
      <c r="Q8" s="14">
        <v>28521.745467785189</v>
      </c>
      <c r="R8" s="14">
        <v>111300.5565938303</v>
      </c>
      <c r="S8" s="14">
        <v>166885.24123394003</v>
      </c>
      <c r="T8" s="14">
        <v>191508.48350675011</v>
      </c>
      <c r="U8" s="14">
        <v>207570.92446837973</v>
      </c>
      <c r="V8" s="14">
        <v>177118.97706439227</v>
      </c>
      <c r="W8" s="14">
        <v>151567.38532747515</v>
      </c>
      <c r="X8" s="14">
        <v>182052.88415697974</v>
      </c>
      <c r="Y8" s="14">
        <v>111880.43233957613</v>
      </c>
      <c r="Z8" s="14">
        <v>169104.36021741535</v>
      </c>
      <c r="AA8" s="14">
        <v>134349.79822551701</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v>
      </c>
      <c r="D10" s="14">
        <v>0</v>
      </c>
      <c r="E10" s="14">
        <v>0</v>
      </c>
      <c r="F10" s="14">
        <v>0</v>
      </c>
      <c r="G10" s="14">
        <v>0</v>
      </c>
      <c r="H10" s="14">
        <v>0</v>
      </c>
      <c r="I10" s="14">
        <v>0</v>
      </c>
      <c r="J10" s="14">
        <v>0</v>
      </c>
      <c r="K10" s="14">
        <v>0</v>
      </c>
      <c r="L10" s="14">
        <v>0</v>
      </c>
      <c r="M10" s="14">
        <v>0</v>
      </c>
      <c r="N10" s="14">
        <v>0</v>
      </c>
      <c r="O10" s="14">
        <v>0</v>
      </c>
      <c r="P10" s="14">
        <v>0</v>
      </c>
      <c r="Q10" s="14">
        <v>0</v>
      </c>
      <c r="R10" s="14">
        <v>0</v>
      </c>
      <c r="S10" s="14">
        <v>0</v>
      </c>
      <c r="T10" s="14">
        <v>0</v>
      </c>
      <c r="U10" s="14">
        <v>0</v>
      </c>
      <c r="V10" s="14">
        <v>0</v>
      </c>
      <c r="W10" s="14">
        <v>0</v>
      </c>
      <c r="X10" s="14">
        <v>0</v>
      </c>
      <c r="Y10" s="14">
        <v>0</v>
      </c>
      <c r="Z10" s="14">
        <v>0</v>
      </c>
      <c r="AA10" s="14">
        <v>0</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0</v>
      </c>
      <c r="D13" s="14">
        <v>0</v>
      </c>
      <c r="E13" s="14">
        <v>0</v>
      </c>
      <c r="F13" s="14">
        <v>0</v>
      </c>
      <c r="G13" s="14">
        <v>0</v>
      </c>
      <c r="H13" s="14">
        <v>0</v>
      </c>
      <c r="I13" s="14">
        <v>0</v>
      </c>
      <c r="J13" s="14">
        <v>0</v>
      </c>
      <c r="K13" s="14">
        <v>0</v>
      </c>
      <c r="L13" s="14">
        <v>0</v>
      </c>
      <c r="M13" s="14">
        <v>0</v>
      </c>
      <c r="N13" s="14">
        <v>0</v>
      </c>
      <c r="O13" s="14">
        <v>0</v>
      </c>
      <c r="P13" s="14">
        <v>0</v>
      </c>
      <c r="Q13" s="14">
        <v>0</v>
      </c>
      <c r="R13" s="14">
        <v>0</v>
      </c>
      <c r="S13" s="14">
        <v>0</v>
      </c>
      <c r="T13" s="14">
        <v>0</v>
      </c>
      <c r="U13" s="14">
        <v>0</v>
      </c>
      <c r="V13" s="14">
        <v>0</v>
      </c>
      <c r="W13" s="14">
        <v>0</v>
      </c>
      <c r="X13" s="14">
        <v>0</v>
      </c>
      <c r="Y13" s="14">
        <v>0</v>
      </c>
      <c r="Z13" s="14">
        <v>0</v>
      </c>
      <c r="AA13" s="14">
        <v>0</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8" t="s">
        <v>73</v>
      </c>
      <c r="B15" s="38"/>
      <c r="C15" s="29">
        <v>2492112.5895732413</v>
      </c>
      <c r="D15" s="29">
        <v>2229975.2802284681</v>
      </c>
      <c r="E15" s="29">
        <v>2079616.7003384286</v>
      </c>
      <c r="F15" s="29">
        <v>2016847.2773045078</v>
      </c>
      <c r="G15" s="29">
        <v>2016843.5811478051</v>
      </c>
      <c r="H15" s="29">
        <v>1905849.8813967558</v>
      </c>
      <c r="I15" s="29">
        <v>1750939.2882262603</v>
      </c>
      <c r="J15" s="29">
        <v>1797047.3465532365</v>
      </c>
      <c r="K15" s="29">
        <v>1594176.1445203146</v>
      </c>
      <c r="L15" s="29">
        <v>1419510.1464558505</v>
      </c>
      <c r="M15" s="29">
        <v>1331103.9404720969</v>
      </c>
      <c r="N15" s="29">
        <v>1157966.1404949962</v>
      </c>
      <c r="O15" s="29">
        <v>1151836.3393052409</v>
      </c>
      <c r="P15" s="29">
        <v>1078000.9806721713</v>
      </c>
      <c r="Q15" s="29">
        <v>917904.29560585099</v>
      </c>
      <c r="R15" s="29">
        <v>922862.76823616086</v>
      </c>
      <c r="S15" s="29">
        <v>936359.71880273568</v>
      </c>
      <c r="T15" s="29">
        <v>900939.45501315186</v>
      </c>
      <c r="U15" s="29">
        <v>831963.71681349189</v>
      </c>
      <c r="V15" s="29">
        <v>755733.05446919031</v>
      </c>
      <c r="W15" s="29">
        <v>730622.80149419804</v>
      </c>
      <c r="X15" s="29">
        <v>721432.41379887029</v>
      </c>
      <c r="Y15" s="29">
        <v>575248.12129157246</v>
      </c>
      <c r="Z15" s="29">
        <v>813438.7638134032</v>
      </c>
      <c r="AA15" s="29">
        <v>745778.75025121891</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1041196.2530689329</v>
      </c>
      <c r="D18" s="14">
        <v>945774.58734655334</v>
      </c>
      <c r="E18" s="14">
        <v>878455.08593012288</v>
      </c>
      <c r="F18" s="14">
        <v>896619.37677053816</v>
      </c>
      <c r="G18" s="14">
        <v>915251.02171860251</v>
      </c>
      <c r="H18" s="14">
        <v>868136.27950897079</v>
      </c>
      <c r="I18" s="14">
        <v>788723.3541076486</v>
      </c>
      <c r="J18" s="14">
        <v>870267.90557129367</v>
      </c>
      <c r="K18" s="14">
        <v>685137.69971671386</v>
      </c>
      <c r="L18" s="14">
        <v>668199.41831916908</v>
      </c>
      <c r="M18" s="14">
        <v>630978.19074598677</v>
      </c>
      <c r="N18" s="14">
        <v>348045.20491029276</v>
      </c>
      <c r="O18" s="14">
        <v>337771.51274787536</v>
      </c>
      <c r="P18" s="14">
        <v>320830.19452313508</v>
      </c>
      <c r="Q18" s="14">
        <v>302935.98489140702</v>
      </c>
      <c r="R18" s="14">
        <v>101753.76015108594</v>
      </c>
      <c r="S18" s="14">
        <v>97090.372049102938</v>
      </c>
      <c r="T18" s="14">
        <v>91994.15297450425</v>
      </c>
      <c r="U18" s="14">
        <v>79271.365439093483</v>
      </c>
      <c r="V18" s="14">
        <v>52624.34372049103</v>
      </c>
      <c r="W18" s="14">
        <v>76004.653446647775</v>
      </c>
      <c r="X18" s="14">
        <v>71666.764872521249</v>
      </c>
      <c r="Y18" s="14">
        <v>61313.820585457979</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287.0666115846081</v>
      </c>
      <c r="D20" s="14">
        <v>129.2639243857696</v>
      </c>
      <c r="E20" s="14">
        <v>1717.4373705034941</v>
      </c>
      <c r="F20" s="14">
        <v>4400.6294116008885</v>
      </c>
      <c r="G20" s="14">
        <v>8267.6718502146377</v>
      </c>
      <c r="H20" s="14">
        <v>369.9092527886686</v>
      </c>
      <c r="I20" s="14">
        <v>518.2719202591785</v>
      </c>
      <c r="J20" s="14">
        <v>1425.612830135477</v>
      </c>
      <c r="K20" s="14">
        <v>4260.1983836875643</v>
      </c>
      <c r="L20" s="14">
        <v>2909.1700545676395</v>
      </c>
      <c r="M20" s="14">
        <v>2359.5087917879605</v>
      </c>
      <c r="N20" s="14">
        <v>48470.408636258515</v>
      </c>
      <c r="O20" s="14">
        <v>65727.989763023099</v>
      </c>
      <c r="P20" s="14">
        <v>51165.589335030156</v>
      </c>
      <c r="Q20" s="14">
        <v>19700.308253142681</v>
      </c>
      <c r="R20" s="14">
        <v>78588.494587007561</v>
      </c>
      <c r="S20" s="14">
        <v>86176.172572604351</v>
      </c>
      <c r="T20" s="14">
        <v>75271.157712481581</v>
      </c>
      <c r="U20" s="14">
        <v>63227.863446275267</v>
      </c>
      <c r="V20" s="14">
        <v>62878.281371072051</v>
      </c>
      <c r="W20" s="14">
        <v>55823.772112061095</v>
      </c>
      <c r="X20" s="14">
        <v>52222.031229930508</v>
      </c>
      <c r="Y20" s="14">
        <v>43472.111882837016</v>
      </c>
      <c r="Z20" s="14">
        <v>281866.91973559966</v>
      </c>
      <c r="AA20" s="14">
        <v>267549.49952785647</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3.3501869688385268E-4</v>
      </c>
      <c r="D22" s="14">
        <v>15.972194320910292</v>
      </c>
      <c r="E22" s="14">
        <v>1326.5137393767709</v>
      </c>
      <c r="F22" s="14">
        <v>1502.8186260623233</v>
      </c>
      <c r="G22" s="14">
        <v>1534.3773748819642</v>
      </c>
      <c r="H22" s="14">
        <v>48.32465793948537</v>
      </c>
      <c r="I22" s="14">
        <v>3.5368316336166196E-4</v>
      </c>
      <c r="J22" s="14">
        <v>222.05063816833336</v>
      </c>
      <c r="K22" s="14">
        <v>433.63528045325779</v>
      </c>
      <c r="L22" s="14">
        <v>279.53748196411709</v>
      </c>
      <c r="M22" s="14">
        <v>293.03819546742216</v>
      </c>
      <c r="N22" s="14">
        <v>1846.9956005665724</v>
      </c>
      <c r="O22" s="14">
        <v>3663.8266260623227</v>
      </c>
      <c r="P22" s="14">
        <v>7505.1369357884805</v>
      </c>
      <c r="Q22" s="14">
        <v>8401.5320424929159</v>
      </c>
      <c r="R22" s="14">
        <v>45461.079844192638</v>
      </c>
      <c r="S22" s="14">
        <v>72788.49961933821</v>
      </c>
      <c r="T22" s="14">
        <v>87123.061468881264</v>
      </c>
      <c r="U22" s="14">
        <v>99227.1143478468</v>
      </c>
      <c r="V22" s="14">
        <v>75339.188003030969</v>
      </c>
      <c r="W22" s="14">
        <v>59695.943479697824</v>
      </c>
      <c r="X22" s="14">
        <v>77281.096568460824</v>
      </c>
      <c r="Y22" s="14">
        <v>47591.718062322951</v>
      </c>
      <c r="Z22" s="14">
        <v>76043.158199244586</v>
      </c>
      <c r="AA22" s="14">
        <v>64184.764962904206</v>
      </c>
    </row>
    <row r="23" spans="1:27">
      <c r="A23" s="26" t="s">
        <v>29</v>
      </c>
      <c r="B23" s="26"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26" t="s">
        <v>29</v>
      </c>
      <c r="B24" s="26" t="s">
        <v>25</v>
      </c>
      <c r="C24" s="14">
        <v>0</v>
      </c>
      <c r="D24" s="14">
        <v>0</v>
      </c>
      <c r="E24" s="14">
        <v>0</v>
      </c>
      <c r="F24" s="14">
        <v>0</v>
      </c>
      <c r="G24" s="14">
        <v>0</v>
      </c>
      <c r="H24" s="14">
        <v>0</v>
      </c>
      <c r="I24" s="14">
        <v>0</v>
      </c>
      <c r="J24" s="14">
        <v>0</v>
      </c>
      <c r="K24" s="14">
        <v>0</v>
      </c>
      <c r="L24" s="14">
        <v>0</v>
      </c>
      <c r="M24" s="14">
        <v>0</v>
      </c>
      <c r="N24" s="14">
        <v>0</v>
      </c>
      <c r="O24" s="14">
        <v>0</v>
      </c>
      <c r="P24" s="14">
        <v>0</v>
      </c>
      <c r="Q24" s="14">
        <v>0</v>
      </c>
      <c r="R24" s="14">
        <v>0</v>
      </c>
      <c r="S24" s="14">
        <v>0</v>
      </c>
      <c r="T24" s="14">
        <v>0</v>
      </c>
      <c r="U24" s="14">
        <v>0</v>
      </c>
      <c r="V24" s="14">
        <v>0</v>
      </c>
      <c r="W24" s="14">
        <v>0</v>
      </c>
      <c r="X24" s="14">
        <v>0</v>
      </c>
      <c r="Y24" s="14">
        <v>0</v>
      </c>
      <c r="Z24" s="14">
        <v>0</v>
      </c>
      <c r="AA24" s="14">
        <v>0</v>
      </c>
    </row>
    <row r="25" spans="1:27">
      <c r="A25" s="26" t="s">
        <v>29</v>
      </c>
      <c r="B25" s="26"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26" t="s">
        <v>29</v>
      </c>
      <c r="B26" s="26"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26" t="s">
        <v>29</v>
      </c>
      <c r="B27" s="26" t="s">
        <v>34</v>
      </c>
      <c r="C27" s="14">
        <v>0</v>
      </c>
      <c r="D27" s="14">
        <v>0</v>
      </c>
      <c r="E27" s="14">
        <v>0</v>
      </c>
      <c r="F27" s="14">
        <v>0</v>
      </c>
      <c r="G27" s="14">
        <v>0</v>
      </c>
      <c r="H27" s="14">
        <v>0</v>
      </c>
      <c r="I27" s="14">
        <v>0</v>
      </c>
      <c r="J27" s="14">
        <v>0</v>
      </c>
      <c r="K27" s="14">
        <v>0</v>
      </c>
      <c r="L27" s="14">
        <v>0</v>
      </c>
      <c r="M27" s="14">
        <v>0</v>
      </c>
      <c r="N27" s="14">
        <v>0</v>
      </c>
      <c r="O27" s="14">
        <v>0</v>
      </c>
      <c r="P27" s="14">
        <v>0</v>
      </c>
      <c r="Q27" s="14">
        <v>0</v>
      </c>
      <c r="R27" s="14">
        <v>0</v>
      </c>
      <c r="S27" s="14">
        <v>0</v>
      </c>
      <c r="T27" s="14">
        <v>0</v>
      </c>
      <c r="U27" s="14">
        <v>0</v>
      </c>
      <c r="V27" s="14">
        <v>0</v>
      </c>
      <c r="W27" s="14">
        <v>0</v>
      </c>
      <c r="X27" s="14">
        <v>0</v>
      </c>
      <c r="Y27" s="14">
        <v>0</v>
      </c>
      <c r="Z27" s="14">
        <v>0</v>
      </c>
      <c r="AA27" s="14">
        <v>0</v>
      </c>
    </row>
    <row r="28" spans="1:27">
      <c r="A28" s="26" t="s">
        <v>29</v>
      </c>
      <c r="B28" s="26"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8" t="s">
        <v>73</v>
      </c>
      <c r="B29" s="38"/>
      <c r="C29" s="29">
        <v>1041483.3200155363</v>
      </c>
      <c r="D29" s="29">
        <v>945919.82346525998</v>
      </c>
      <c r="E29" s="29">
        <v>881499.03704000311</v>
      </c>
      <c r="F29" s="29">
        <v>902522.8248082014</v>
      </c>
      <c r="G29" s="29">
        <v>925053.0709436991</v>
      </c>
      <c r="H29" s="29">
        <v>868554.51341969892</v>
      </c>
      <c r="I29" s="29">
        <v>789241.62638159096</v>
      </c>
      <c r="J29" s="29">
        <v>871915.56903959753</v>
      </c>
      <c r="K29" s="29">
        <v>689831.53338085464</v>
      </c>
      <c r="L29" s="29">
        <v>671388.12585570081</v>
      </c>
      <c r="M29" s="29">
        <v>633630.73773324222</v>
      </c>
      <c r="N29" s="29">
        <v>398362.60914711782</v>
      </c>
      <c r="O29" s="29">
        <v>407163.32913696079</v>
      </c>
      <c r="P29" s="29">
        <v>379500.92079395376</v>
      </c>
      <c r="Q29" s="29">
        <v>331037.82518704265</v>
      </c>
      <c r="R29" s="29">
        <v>225803.33458228613</v>
      </c>
      <c r="S29" s="29">
        <v>256055.04424104549</v>
      </c>
      <c r="T29" s="29">
        <v>254388.37215586711</v>
      </c>
      <c r="U29" s="29">
        <v>241726.34323321554</v>
      </c>
      <c r="V29" s="29">
        <v>190841.81309459405</v>
      </c>
      <c r="W29" s="29">
        <v>191524.3690384067</v>
      </c>
      <c r="X29" s="29">
        <v>201169.89267091258</v>
      </c>
      <c r="Y29" s="29">
        <v>152377.65053061795</v>
      </c>
      <c r="Z29" s="29">
        <v>357910.07793484424</v>
      </c>
      <c r="AA29" s="29">
        <v>331734.26449076069</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855505.21246458928</v>
      </c>
      <c r="D32" s="14">
        <v>724456.24551463651</v>
      </c>
      <c r="E32" s="14">
        <v>655469.45042492927</v>
      </c>
      <c r="F32" s="14">
        <v>642106.85552407929</v>
      </c>
      <c r="G32" s="14">
        <v>637255.02927289892</v>
      </c>
      <c r="H32" s="14">
        <v>610151.44475920673</v>
      </c>
      <c r="I32" s="14">
        <v>562536.895184136</v>
      </c>
      <c r="J32" s="14">
        <v>542460.23796033999</v>
      </c>
      <c r="K32" s="14">
        <v>497045.41643059487</v>
      </c>
      <c r="L32" s="14">
        <v>386093.24268177536</v>
      </c>
      <c r="M32" s="14">
        <v>359052.51180358831</v>
      </c>
      <c r="N32" s="14">
        <v>342563.79225684609</v>
      </c>
      <c r="O32" s="14">
        <v>338119.73748819641</v>
      </c>
      <c r="P32" s="14">
        <v>310477.58640226634</v>
      </c>
      <c r="Q32" s="14">
        <v>293423.53918791318</v>
      </c>
      <c r="R32" s="14">
        <v>284742.40604343725</v>
      </c>
      <c r="S32" s="14">
        <v>218400.97072710103</v>
      </c>
      <c r="T32" s="14">
        <v>198707.59395656281</v>
      </c>
      <c r="U32" s="14">
        <v>159875.1728045326</v>
      </c>
      <c r="V32" s="14">
        <v>152718.96506137869</v>
      </c>
      <c r="W32" s="14">
        <v>149511.48630783759</v>
      </c>
      <c r="X32" s="14">
        <v>132306.26251180359</v>
      </c>
      <c r="Y32" s="14">
        <v>120090.22096317282</v>
      </c>
      <c r="Z32" s="14">
        <v>119991.32294617566</v>
      </c>
      <c r="AA32" s="14">
        <v>114691.53163361663</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265503.4735222946</v>
      </c>
      <c r="D34" s="14">
        <v>240215.7133453245</v>
      </c>
      <c r="E34" s="14">
        <v>235798.08728716843</v>
      </c>
      <c r="F34" s="14">
        <v>228987.12222546016</v>
      </c>
      <c r="G34" s="14">
        <v>214402.12507128066</v>
      </c>
      <c r="H34" s="14">
        <v>204853.69825282562</v>
      </c>
      <c r="I34" s="14">
        <v>202284.02308423675</v>
      </c>
      <c r="J34" s="14">
        <v>192500.00797520613</v>
      </c>
      <c r="K34" s="14">
        <v>186410.98436090027</v>
      </c>
      <c r="L34" s="14">
        <v>181284.33090134812</v>
      </c>
      <c r="M34" s="14">
        <v>175884.00043184357</v>
      </c>
      <c r="N34" s="14">
        <v>183437.92304894212</v>
      </c>
      <c r="O34" s="14">
        <v>185789.59825528337</v>
      </c>
      <c r="P34" s="14">
        <v>173225.33760633523</v>
      </c>
      <c r="Q34" s="14">
        <v>149423.10907208177</v>
      </c>
      <c r="R34" s="14">
        <v>169593.25265711683</v>
      </c>
      <c r="S34" s="14">
        <v>190093.9459314319</v>
      </c>
      <c r="T34" s="14">
        <v>176784.71455248553</v>
      </c>
      <c r="U34" s="14">
        <v>174763.24344631465</v>
      </c>
      <c r="V34" s="14">
        <v>159664.16435355865</v>
      </c>
      <c r="W34" s="14">
        <v>155375.10199250359</v>
      </c>
      <c r="X34" s="14">
        <v>144249.56651471765</v>
      </c>
      <c r="Y34" s="14">
        <v>129892.15286390913</v>
      </c>
      <c r="Z34" s="14">
        <v>125315.22767747457</v>
      </c>
      <c r="AA34" s="14">
        <v>123214.00476444734</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6.34861567516525E-4</v>
      </c>
      <c r="D36" s="14">
        <v>5.5310363550519349E-4</v>
      </c>
      <c r="E36" s="14">
        <v>233.24132418213506</v>
      </c>
      <c r="F36" s="14">
        <v>93.042078649203035</v>
      </c>
      <c r="G36" s="14">
        <v>159.08151565077904</v>
      </c>
      <c r="H36" s="14">
        <v>25.708173517875345</v>
      </c>
      <c r="I36" s="14">
        <v>146.13752048505569</v>
      </c>
      <c r="J36" s="14">
        <v>71.25188726502455</v>
      </c>
      <c r="K36" s="14">
        <v>5.5798017186024546E-4</v>
      </c>
      <c r="L36" s="14">
        <v>174.7457340958309</v>
      </c>
      <c r="M36" s="14">
        <v>69.200525310957502</v>
      </c>
      <c r="N36" s="14">
        <v>836.52543857090086</v>
      </c>
      <c r="O36" s="14">
        <v>766.81008066323318</v>
      </c>
      <c r="P36" s="14">
        <v>861.75299001213887</v>
      </c>
      <c r="Q36" s="14">
        <v>770.80140917150152</v>
      </c>
      <c r="R36" s="14">
        <v>980.76996330981103</v>
      </c>
      <c r="S36" s="14">
        <v>6203.206940502655</v>
      </c>
      <c r="T36" s="14">
        <v>13144.560604698008</v>
      </c>
      <c r="U36" s="14">
        <v>25812.001254629449</v>
      </c>
      <c r="V36" s="14">
        <v>20113.74496968239</v>
      </c>
      <c r="W36" s="14">
        <v>17870.529167301807</v>
      </c>
      <c r="X36" s="14">
        <v>21454.045650702163</v>
      </c>
      <c r="Y36" s="14">
        <v>21784.751483992921</v>
      </c>
      <c r="Z36" s="14">
        <v>20327.601049802113</v>
      </c>
      <c r="AA36" s="14">
        <v>11848.932504174221</v>
      </c>
    </row>
    <row r="37" spans="1:27">
      <c r="A37" s="26" t="s">
        <v>30</v>
      </c>
      <c r="B37" s="26"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26" t="s">
        <v>30</v>
      </c>
      <c r="B38" s="26" t="s">
        <v>25</v>
      </c>
      <c r="C38" s="14">
        <v>0</v>
      </c>
      <c r="D38" s="14">
        <v>0</v>
      </c>
      <c r="E38" s="14">
        <v>0</v>
      </c>
      <c r="F38" s="14">
        <v>0</v>
      </c>
      <c r="G38" s="14">
        <v>0</v>
      </c>
      <c r="H38" s="14">
        <v>0</v>
      </c>
      <c r="I38" s="14">
        <v>0</v>
      </c>
      <c r="J38" s="14">
        <v>0</v>
      </c>
      <c r="K38" s="14">
        <v>0</v>
      </c>
      <c r="L38" s="14">
        <v>0</v>
      </c>
      <c r="M38" s="14">
        <v>0</v>
      </c>
      <c r="N38" s="14">
        <v>0</v>
      </c>
      <c r="O38" s="14">
        <v>0</v>
      </c>
      <c r="P38" s="14">
        <v>0</v>
      </c>
      <c r="Q38" s="14">
        <v>0</v>
      </c>
      <c r="R38" s="14">
        <v>0</v>
      </c>
      <c r="S38" s="14">
        <v>0</v>
      </c>
      <c r="T38" s="14">
        <v>0</v>
      </c>
      <c r="U38" s="14">
        <v>0</v>
      </c>
      <c r="V38" s="14">
        <v>0</v>
      </c>
      <c r="W38" s="14">
        <v>0</v>
      </c>
      <c r="X38" s="14">
        <v>0</v>
      </c>
      <c r="Y38" s="14">
        <v>0</v>
      </c>
      <c r="Z38" s="14">
        <v>0</v>
      </c>
      <c r="AA38" s="14">
        <v>0</v>
      </c>
    </row>
    <row r="39" spans="1:27">
      <c r="A39" s="26" t="s">
        <v>30</v>
      </c>
      <c r="B39" s="26"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26" t="s">
        <v>30</v>
      </c>
      <c r="B40" s="26"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26" t="s">
        <v>30</v>
      </c>
      <c r="B41" s="26" t="s">
        <v>34</v>
      </c>
      <c r="C41" s="14">
        <v>0</v>
      </c>
      <c r="D41" s="14">
        <v>0</v>
      </c>
      <c r="E41" s="14">
        <v>0</v>
      </c>
      <c r="F41" s="14">
        <v>0</v>
      </c>
      <c r="G41" s="14">
        <v>0</v>
      </c>
      <c r="H41" s="14">
        <v>0</v>
      </c>
      <c r="I41" s="14">
        <v>0</v>
      </c>
      <c r="J41" s="14">
        <v>0</v>
      </c>
      <c r="K41" s="14">
        <v>0</v>
      </c>
      <c r="L41" s="14">
        <v>0</v>
      </c>
      <c r="M41" s="14">
        <v>0</v>
      </c>
      <c r="N41" s="14">
        <v>0</v>
      </c>
      <c r="O41" s="14">
        <v>0</v>
      </c>
      <c r="P41" s="14">
        <v>0</v>
      </c>
      <c r="Q41" s="14">
        <v>0</v>
      </c>
      <c r="R41" s="14">
        <v>0</v>
      </c>
      <c r="S41" s="14">
        <v>0</v>
      </c>
      <c r="T41" s="14">
        <v>0</v>
      </c>
      <c r="U41" s="14">
        <v>0</v>
      </c>
      <c r="V41" s="14">
        <v>0</v>
      </c>
      <c r="W41" s="14">
        <v>0</v>
      </c>
      <c r="X41" s="14">
        <v>0</v>
      </c>
      <c r="Y41" s="14">
        <v>0</v>
      </c>
      <c r="Z41" s="14">
        <v>0</v>
      </c>
      <c r="AA41" s="14">
        <v>0</v>
      </c>
    </row>
    <row r="42" spans="1:27">
      <c r="A42" s="26" t="s">
        <v>30</v>
      </c>
      <c r="B42" s="26"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8" t="s">
        <v>73</v>
      </c>
      <c r="B43" s="38"/>
      <c r="C43" s="29">
        <v>1121008.6866217456</v>
      </c>
      <c r="D43" s="29">
        <v>964671.95941306464</v>
      </c>
      <c r="E43" s="29">
        <v>891500.77903627977</v>
      </c>
      <c r="F43" s="29">
        <v>871187.01982818858</v>
      </c>
      <c r="G43" s="29">
        <v>851816.23585983028</v>
      </c>
      <c r="H43" s="29">
        <v>815030.85118555021</v>
      </c>
      <c r="I43" s="29">
        <v>764967.05578885786</v>
      </c>
      <c r="J43" s="29">
        <v>735031.49782281113</v>
      </c>
      <c r="K43" s="29">
        <v>683456.40134947526</v>
      </c>
      <c r="L43" s="29">
        <v>567552.31931721931</v>
      </c>
      <c r="M43" s="29">
        <v>535005.71276074287</v>
      </c>
      <c r="N43" s="29">
        <v>526838.24074435909</v>
      </c>
      <c r="O43" s="29">
        <v>524676.14582414296</v>
      </c>
      <c r="P43" s="29">
        <v>484564.67699861369</v>
      </c>
      <c r="Q43" s="29">
        <v>443617.44966916641</v>
      </c>
      <c r="R43" s="29">
        <v>455316.42866386386</v>
      </c>
      <c r="S43" s="29">
        <v>414698.12359903555</v>
      </c>
      <c r="T43" s="29">
        <v>388636.86911374633</v>
      </c>
      <c r="U43" s="29">
        <v>360450.41750547674</v>
      </c>
      <c r="V43" s="29">
        <v>332496.87438461976</v>
      </c>
      <c r="W43" s="29">
        <v>322757.11746764299</v>
      </c>
      <c r="X43" s="29">
        <v>298009.87467722339</v>
      </c>
      <c r="Y43" s="29">
        <v>271767.12531107484</v>
      </c>
      <c r="Z43" s="29">
        <v>265634.15167345235</v>
      </c>
      <c r="AA43" s="29">
        <v>249754.46890223818</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257559.75070821535</v>
      </c>
      <c r="D47" s="14">
        <v>239870.44759206803</v>
      </c>
      <c r="E47" s="14">
        <v>225224.78186968839</v>
      </c>
      <c r="F47" s="14">
        <v>219010.60623229461</v>
      </c>
      <c r="G47" s="14">
        <v>204153.52596789427</v>
      </c>
      <c r="H47" s="14">
        <v>195372.74032105762</v>
      </c>
      <c r="I47" s="14">
        <v>185291.96600566572</v>
      </c>
      <c r="J47" s="14">
        <v>174973.74126534467</v>
      </c>
      <c r="K47" s="14">
        <v>164449.46175637393</v>
      </c>
      <c r="L47" s="14">
        <v>150332.68366383383</v>
      </c>
      <c r="M47" s="14">
        <v>145694.36071765816</v>
      </c>
      <c r="N47" s="14">
        <v>135586.08687440981</v>
      </c>
      <c r="O47" s="14">
        <v>88561.233238904621</v>
      </c>
      <c r="P47" s="14">
        <v>84680.056657223802</v>
      </c>
      <c r="Q47" s="14">
        <v>78640.963172804535</v>
      </c>
      <c r="R47" s="14">
        <v>73577.960339943354</v>
      </c>
      <c r="S47" s="14">
        <v>68331.303116147305</v>
      </c>
      <c r="T47" s="14">
        <v>63624.608120868739</v>
      </c>
      <c r="U47" s="14">
        <v>59986.738432483478</v>
      </c>
      <c r="V47" s="14">
        <v>57370.277620396606</v>
      </c>
      <c r="W47" s="14">
        <v>54010.745986779984</v>
      </c>
      <c r="X47" s="14">
        <v>51178.186968838527</v>
      </c>
      <c r="Y47" s="14">
        <v>46909.742209631724</v>
      </c>
      <c r="Z47" s="14">
        <v>44737.688385269124</v>
      </c>
      <c r="AA47" s="14">
        <v>42915.456090651554</v>
      </c>
    </row>
    <row r="48" spans="1:27">
      <c r="A48" s="26" t="s">
        <v>33</v>
      </c>
      <c r="B48" s="26" t="s">
        <v>22</v>
      </c>
      <c r="C48" s="14">
        <v>2.6245760151085931E-4</v>
      </c>
      <c r="D48" s="14">
        <v>2.4393310670443817E-4</v>
      </c>
      <c r="E48" s="14">
        <v>3.5243204910292731E-4</v>
      </c>
      <c r="F48" s="14">
        <v>3.4446976392823417E-4</v>
      </c>
      <c r="G48" s="14">
        <v>3.3207223796033995E-4</v>
      </c>
      <c r="H48" s="14">
        <v>3.2927792256846086E-4</v>
      </c>
      <c r="I48" s="14">
        <v>3.2240588290840416E-4</v>
      </c>
      <c r="J48" s="14">
        <v>3.1720283286118983E-4</v>
      </c>
      <c r="K48" s="14">
        <v>3.4775226628895183E-4</v>
      </c>
      <c r="L48" s="14">
        <v>3.3350498583569404E-4</v>
      </c>
      <c r="M48" s="14">
        <v>3.210662134088763E-4</v>
      </c>
      <c r="N48" s="14">
        <v>4.5479254013220023E-4</v>
      </c>
      <c r="O48" s="14">
        <v>5.6653083097261568E-4</v>
      </c>
      <c r="P48" s="14">
        <v>5.2240623229461757E-4</v>
      </c>
      <c r="Q48" s="14">
        <v>4.6762145420207747E-4</v>
      </c>
      <c r="R48" s="14">
        <v>9.4930868744098223E-4</v>
      </c>
      <c r="S48" s="14">
        <v>1.3077721435316336E-3</v>
      </c>
      <c r="T48" s="14">
        <v>1.2142242681775261E-3</v>
      </c>
      <c r="U48" s="14">
        <v>1.0961966005665724E-3</v>
      </c>
      <c r="V48" s="14">
        <v>1.0685532577903686E-3</v>
      </c>
      <c r="W48" s="14">
        <v>1.1576067044381493E-3</v>
      </c>
      <c r="X48" s="14">
        <v>1.0634062322946176E-3</v>
      </c>
      <c r="Y48" s="14">
        <v>1.4542937677053827E-3</v>
      </c>
      <c r="Z48" s="14">
        <v>1.463052502360718E-3</v>
      </c>
      <c r="AA48" s="14">
        <v>1.3615271954674222E-3</v>
      </c>
    </row>
    <row r="49" spans="1:27">
      <c r="A49" s="26" t="s">
        <v>33</v>
      </c>
      <c r="B49" s="26" t="s">
        <v>23</v>
      </c>
      <c r="C49" s="14">
        <v>837.35712936732762</v>
      </c>
      <c r="D49" s="14">
        <v>3313.5783758262514</v>
      </c>
      <c r="E49" s="14">
        <v>3104.3361661945232</v>
      </c>
      <c r="F49" s="14">
        <v>2085.3826251180362</v>
      </c>
      <c r="G49" s="14">
        <v>2498.0061378659111</v>
      </c>
      <c r="H49" s="14">
        <v>1743.9518413597734</v>
      </c>
      <c r="I49" s="14">
        <v>387.14664778092538</v>
      </c>
      <c r="J49" s="14">
        <v>618.99268177525971</v>
      </c>
      <c r="K49" s="14">
        <v>719.97186024551468</v>
      </c>
      <c r="L49" s="14">
        <v>1495.7899905571294</v>
      </c>
      <c r="M49" s="14">
        <v>1274.0402266288954</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1588.6482197820774</v>
      </c>
      <c r="D50" s="14">
        <v>2184.9802113579422</v>
      </c>
      <c r="E50" s="14">
        <v>5039.7435200090104</v>
      </c>
      <c r="F50" s="14">
        <v>1844.8420793310897</v>
      </c>
      <c r="G50" s="14">
        <v>1124.8720689757604</v>
      </c>
      <c r="H50" s="14">
        <v>1180.7867639129649</v>
      </c>
      <c r="I50" s="14">
        <v>122.63960827439944</v>
      </c>
      <c r="J50" s="14">
        <v>547.83485640451738</v>
      </c>
      <c r="K50" s="14">
        <v>290.35537673401313</v>
      </c>
      <c r="L50" s="14">
        <v>832.64174826949863</v>
      </c>
      <c r="M50" s="14">
        <v>769.91142501047227</v>
      </c>
      <c r="N50" s="14">
        <v>5488.8233075403314</v>
      </c>
      <c r="O50" s="14">
        <v>8129.8046034271201</v>
      </c>
      <c r="P50" s="14">
        <v>16805.038235596552</v>
      </c>
      <c r="Q50" s="14">
        <v>12353.113765893788</v>
      </c>
      <c r="R50" s="14">
        <v>40241.554121505258</v>
      </c>
      <c r="S50" s="14">
        <v>62898.44372526247</v>
      </c>
      <c r="T50" s="14">
        <v>69054.626416424042</v>
      </c>
      <c r="U50" s="14">
        <v>62158.343232593288</v>
      </c>
      <c r="V50" s="14">
        <v>59676.435576908378</v>
      </c>
      <c r="W50" s="14">
        <v>53647.608771253326</v>
      </c>
      <c r="X50" s="14">
        <v>60493.082512568682</v>
      </c>
      <c r="Y50" s="14">
        <v>27343.034568130381</v>
      </c>
      <c r="Z50" s="14">
        <v>57656.91189150991</v>
      </c>
      <c r="AA50" s="14">
        <v>45398.437365298771</v>
      </c>
    </row>
    <row r="51" spans="1:27">
      <c r="A51" s="26" t="s">
        <v>33</v>
      </c>
      <c r="B51" s="26"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26" t="s">
        <v>33</v>
      </c>
      <c r="B52" s="26" t="s">
        <v>25</v>
      </c>
      <c r="C52" s="14">
        <v>0</v>
      </c>
      <c r="D52" s="14">
        <v>0</v>
      </c>
      <c r="E52" s="14">
        <v>0</v>
      </c>
      <c r="F52" s="14">
        <v>0</v>
      </c>
      <c r="G52" s="14">
        <v>0</v>
      </c>
      <c r="H52" s="14">
        <v>0</v>
      </c>
      <c r="I52" s="14">
        <v>0</v>
      </c>
      <c r="J52" s="14">
        <v>0</v>
      </c>
      <c r="K52" s="14">
        <v>0</v>
      </c>
      <c r="L52" s="14">
        <v>0</v>
      </c>
      <c r="M52" s="14">
        <v>0</v>
      </c>
      <c r="N52" s="14">
        <v>0</v>
      </c>
      <c r="O52" s="14">
        <v>0</v>
      </c>
      <c r="P52" s="14">
        <v>0</v>
      </c>
      <c r="Q52" s="14">
        <v>0</v>
      </c>
      <c r="R52" s="14">
        <v>0</v>
      </c>
      <c r="S52" s="14">
        <v>0</v>
      </c>
      <c r="T52" s="14">
        <v>0</v>
      </c>
      <c r="U52" s="14">
        <v>0</v>
      </c>
      <c r="V52" s="14">
        <v>0</v>
      </c>
      <c r="W52" s="14">
        <v>0</v>
      </c>
      <c r="X52" s="14">
        <v>0</v>
      </c>
      <c r="Y52" s="14">
        <v>0</v>
      </c>
      <c r="Z52" s="14">
        <v>0</v>
      </c>
      <c r="AA52" s="14">
        <v>0</v>
      </c>
    </row>
    <row r="53" spans="1:27">
      <c r="A53" s="26" t="s">
        <v>33</v>
      </c>
      <c r="B53" s="26"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26" t="s">
        <v>33</v>
      </c>
      <c r="B54" s="26"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26" t="s">
        <v>33</v>
      </c>
      <c r="B55" s="26"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259985.75631982237</v>
      </c>
      <c r="D57" s="29">
        <v>245369.00642318532</v>
      </c>
      <c r="E57" s="29">
        <v>233368.86190832398</v>
      </c>
      <c r="F57" s="29">
        <v>222940.8312812135</v>
      </c>
      <c r="G57" s="29">
        <v>207776.40450680818</v>
      </c>
      <c r="H57" s="29">
        <v>198297.47925560828</v>
      </c>
      <c r="I57" s="29">
        <v>185801.75258412692</v>
      </c>
      <c r="J57" s="29">
        <v>176140.56912072728</v>
      </c>
      <c r="K57" s="29">
        <v>165459.78934110573</v>
      </c>
      <c r="L57" s="29">
        <v>152661.11573616543</v>
      </c>
      <c r="M57" s="29">
        <v>147738.31269036373</v>
      </c>
      <c r="N57" s="29">
        <v>141074.91063674269</v>
      </c>
      <c r="O57" s="29">
        <v>96691.038408862572</v>
      </c>
      <c r="P57" s="29">
        <v>101485.09541522659</v>
      </c>
      <c r="Q57" s="29">
        <v>90994.07740631979</v>
      </c>
      <c r="R57" s="29">
        <v>113819.5154107573</v>
      </c>
      <c r="S57" s="29">
        <v>131229.74814918192</v>
      </c>
      <c r="T57" s="29">
        <v>132679.23575151706</v>
      </c>
      <c r="U57" s="29">
        <v>122145.08276127337</v>
      </c>
      <c r="V57" s="29">
        <v>117046.71426585823</v>
      </c>
      <c r="W57" s="29">
        <v>107658.35591564002</v>
      </c>
      <c r="X57" s="29">
        <v>111671.27054481345</v>
      </c>
      <c r="Y57" s="29">
        <v>74252.778232055862</v>
      </c>
      <c r="Z57" s="29">
        <v>102394.60173983153</v>
      </c>
      <c r="AA57" s="29">
        <v>88313.894817477529</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58849.863860134988</v>
      </c>
      <c r="D62" s="14">
        <v>59283.903066181025</v>
      </c>
      <c r="E62" s="14">
        <v>56879.896924307679</v>
      </c>
      <c r="F62" s="14">
        <v>15710.791430110596</v>
      </c>
      <c r="G62" s="14">
        <v>27565.976881639126</v>
      </c>
      <c r="H62" s="14">
        <v>21121.182545470823</v>
      </c>
      <c r="I62" s="14">
        <v>9399.6272037263461</v>
      </c>
      <c r="J62" s="14">
        <v>11914.476318915638</v>
      </c>
      <c r="K62" s="14">
        <v>53888.514988379036</v>
      </c>
      <c r="L62" s="14">
        <v>24975.865399437487</v>
      </c>
      <c r="M62" s="14">
        <v>11690.560098852486</v>
      </c>
      <c r="N62" s="14">
        <v>76579.355467525354</v>
      </c>
      <c r="O62" s="14">
        <v>97390.984399620618</v>
      </c>
      <c r="P62" s="14">
        <v>78416.721856520831</v>
      </c>
      <c r="Q62" s="14">
        <v>36224.79783249172</v>
      </c>
      <c r="R62" s="14">
        <v>83885.160075767519</v>
      </c>
      <c r="S62" s="14">
        <v>88081.790894493475</v>
      </c>
      <c r="T62" s="14">
        <v>76922.820135982067</v>
      </c>
      <c r="U62" s="14">
        <v>63000.248802904367</v>
      </c>
      <c r="V62" s="14">
        <v>66980.925904608099</v>
      </c>
      <c r="W62" s="14">
        <v>66159.624676531501</v>
      </c>
      <c r="X62" s="14">
        <v>58647.864492990258</v>
      </c>
      <c r="Y62" s="14">
        <v>45977.887118931169</v>
      </c>
      <c r="Z62" s="14">
        <v>52041.766270873188</v>
      </c>
      <c r="AA62" s="14">
        <v>46149.342259459961</v>
      </c>
    </row>
    <row r="63" spans="1:27">
      <c r="A63" s="26" t="s">
        <v>31</v>
      </c>
      <c r="B63" s="26" t="s">
        <v>23</v>
      </c>
      <c r="C63" s="14">
        <v>5909.3164966949962</v>
      </c>
      <c r="D63" s="14">
        <v>7975.2851746931074</v>
      </c>
      <c r="E63" s="14">
        <v>8852.2908404154878</v>
      </c>
      <c r="F63" s="14">
        <v>2446.8661000944294</v>
      </c>
      <c r="G63" s="14">
        <v>2130.1614730878186</v>
      </c>
      <c r="H63" s="14">
        <v>1349.4966005665722</v>
      </c>
      <c r="I63" s="14">
        <v>849.35558073654397</v>
      </c>
      <c r="J63" s="14">
        <v>1092.5777148253071</v>
      </c>
      <c r="K63" s="14">
        <v>719.6053824362607</v>
      </c>
      <c r="L63" s="14">
        <v>1735.8258734655335</v>
      </c>
      <c r="M63" s="14">
        <v>1802.0830972615677</v>
      </c>
      <c r="N63" s="14">
        <v>7278.3130311614732</v>
      </c>
      <c r="O63" s="14">
        <v>7701.2474032105765</v>
      </c>
      <c r="P63" s="14">
        <v>17094.086874409822</v>
      </c>
      <c r="Q63" s="14">
        <v>9033.8470254957501</v>
      </c>
      <c r="R63" s="14">
        <v>19421.176581680829</v>
      </c>
      <c r="S63" s="14">
        <v>21299.920679886687</v>
      </c>
      <c r="T63" s="14">
        <v>26125.922568460814</v>
      </c>
      <c r="U63" s="14">
        <v>24268.158640226629</v>
      </c>
      <c r="V63" s="14">
        <v>26377.118035882908</v>
      </c>
      <c r="W63" s="14">
        <v>22170.030217186028</v>
      </c>
      <c r="X63" s="14">
        <v>29108.851746931068</v>
      </c>
      <c r="Y63" s="14">
        <v>15711.751652502362</v>
      </c>
      <c r="Z63" s="14">
        <v>20381.47686496695</v>
      </c>
      <c r="AA63" s="14">
        <v>16909.116147308781</v>
      </c>
    </row>
    <row r="64" spans="1:27">
      <c r="A64" s="26" t="s">
        <v>31</v>
      </c>
      <c r="B64" s="26" t="s">
        <v>21</v>
      </c>
      <c r="C64" s="14">
        <v>4875.6457628765502</v>
      </c>
      <c r="D64" s="14">
        <v>6755.3021929909637</v>
      </c>
      <c r="E64" s="14">
        <v>7515.8341128001384</v>
      </c>
      <c r="F64" s="14">
        <v>2038.9433687328913</v>
      </c>
      <c r="G64" s="14">
        <v>2501.730971643668</v>
      </c>
      <c r="H64" s="14">
        <v>1496.357889367396</v>
      </c>
      <c r="I64" s="14">
        <v>679.87019508030301</v>
      </c>
      <c r="J64" s="14">
        <v>952.65603808503795</v>
      </c>
      <c r="K64" s="14">
        <v>820.29953910014365</v>
      </c>
      <c r="L64" s="14">
        <v>1196.8937593253722</v>
      </c>
      <c r="M64" s="14">
        <v>1236.5335992052803</v>
      </c>
      <c r="N64" s="14">
        <v>7832.710937450548</v>
      </c>
      <c r="O64" s="14">
        <v>18213.593578000135</v>
      </c>
      <c r="P64" s="14">
        <v>16939.478223915976</v>
      </c>
      <c r="Q64" s="14">
        <v>6996.2980180916393</v>
      </c>
      <c r="R64" s="14">
        <v>24617.152405672485</v>
      </c>
      <c r="S64" s="14">
        <v>24995.090628130743</v>
      </c>
      <c r="T64" s="14">
        <v>22186.23473015556</v>
      </c>
      <c r="U64" s="14">
        <v>20373.465430067219</v>
      </c>
      <c r="V64" s="14">
        <v>21989.608251761423</v>
      </c>
      <c r="W64" s="14">
        <v>20353.303593005785</v>
      </c>
      <c r="X64" s="14">
        <v>22824.659186725727</v>
      </c>
      <c r="Y64" s="14">
        <v>15160.837679601642</v>
      </c>
      <c r="Z64" s="14">
        <v>15076.560260287544</v>
      </c>
      <c r="AA64" s="14">
        <v>12917.663145798087</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0</v>
      </c>
      <c r="D66" s="14">
        <v>0</v>
      </c>
      <c r="E66" s="14">
        <v>0</v>
      </c>
      <c r="F66" s="14">
        <v>0</v>
      </c>
      <c r="G66" s="14">
        <v>0</v>
      </c>
      <c r="H66" s="14">
        <v>0</v>
      </c>
      <c r="I66" s="14">
        <v>0</v>
      </c>
      <c r="J66" s="14">
        <v>0</v>
      </c>
      <c r="K66" s="14">
        <v>0</v>
      </c>
      <c r="L66" s="14">
        <v>0</v>
      </c>
      <c r="M66" s="14">
        <v>0</v>
      </c>
      <c r="N66" s="14">
        <v>0</v>
      </c>
      <c r="O66" s="14">
        <v>0</v>
      </c>
      <c r="P66" s="14">
        <v>0</v>
      </c>
      <c r="Q66" s="14">
        <v>0</v>
      </c>
      <c r="R66" s="14">
        <v>0</v>
      </c>
      <c r="S66" s="14">
        <v>0</v>
      </c>
      <c r="T66" s="14">
        <v>0</v>
      </c>
      <c r="U66" s="14">
        <v>0</v>
      </c>
      <c r="V66" s="14">
        <v>0</v>
      </c>
      <c r="W66" s="14">
        <v>0</v>
      </c>
      <c r="X66" s="14">
        <v>0</v>
      </c>
      <c r="Y66" s="14">
        <v>0</v>
      </c>
      <c r="Z66" s="14">
        <v>0</v>
      </c>
      <c r="AA66" s="14">
        <v>0</v>
      </c>
    </row>
    <row r="67" spans="1:27">
      <c r="A67" s="26" t="s">
        <v>31</v>
      </c>
      <c r="B67" s="26"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26" t="s">
        <v>31</v>
      </c>
      <c r="B68" s="26"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26" t="s">
        <v>31</v>
      </c>
      <c r="B69" s="26"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69634.826119706544</v>
      </c>
      <c r="D71" s="29">
        <v>74014.490433865096</v>
      </c>
      <c r="E71" s="29">
        <v>73248.021877523308</v>
      </c>
      <c r="F71" s="29">
        <v>20196.600898937919</v>
      </c>
      <c r="G71" s="29">
        <v>32197.869326370612</v>
      </c>
      <c r="H71" s="29">
        <v>23967.037035404792</v>
      </c>
      <c r="I71" s="29">
        <v>10928.852979543193</v>
      </c>
      <c r="J71" s="29">
        <v>13959.710071825984</v>
      </c>
      <c r="K71" s="29">
        <v>55428.419909915443</v>
      </c>
      <c r="L71" s="29">
        <v>27908.585032228391</v>
      </c>
      <c r="M71" s="29">
        <v>14729.176795319334</v>
      </c>
      <c r="N71" s="29">
        <v>91690.379436137388</v>
      </c>
      <c r="O71" s="29">
        <v>123305.82538083133</v>
      </c>
      <c r="P71" s="29">
        <v>112450.28695484664</v>
      </c>
      <c r="Q71" s="29">
        <v>52254.942876079112</v>
      </c>
      <c r="R71" s="29">
        <v>127923.48906312084</v>
      </c>
      <c r="S71" s="29">
        <v>134376.80220251091</v>
      </c>
      <c r="T71" s="29">
        <v>125234.97743459843</v>
      </c>
      <c r="U71" s="29">
        <v>107641.87287319821</v>
      </c>
      <c r="V71" s="29">
        <v>115347.65219225244</v>
      </c>
      <c r="W71" s="29">
        <v>108682.95848672331</v>
      </c>
      <c r="X71" s="29">
        <v>110581.37542664705</v>
      </c>
      <c r="Y71" s="29">
        <v>76850.476451035167</v>
      </c>
      <c r="Z71" s="29">
        <v>87499.803396127681</v>
      </c>
      <c r="AA71" s="29">
        <v>75976.121552566823</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2.4230892351274788E-4</v>
      </c>
      <c r="D76" s="14">
        <v>2.3675280453257794E-4</v>
      </c>
      <c r="E76" s="14">
        <v>2.3323079320113315E-4</v>
      </c>
      <c r="F76" s="14">
        <v>2.3736021718602458E-4</v>
      </c>
      <c r="G76" s="14">
        <v>2.4946479697828141E-4</v>
      </c>
      <c r="H76" s="14">
        <v>2.4637677053824364E-4</v>
      </c>
      <c r="I76" s="14">
        <v>2.4368098205854581E-4</v>
      </c>
      <c r="J76" s="14">
        <v>2.4637714825306899E-4</v>
      </c>
      <c r="K76" s="14">
        <v>2.6623408876298401E-4</v>
      </c>
      <c r="L76" s="14">
        <v>2.5590345609065155E-4</v>
      </c>
      <c r="M76" s="14">
        <v>2.4734413597733717E-4</v>
      </c>
      <c r="N76" s="14">
        <v>2.6655036827195465E-4</v>
      </c>
      <c r="O76" s="14">
        <v>2.7433323890462702E-4</v>
      </c>
      <c r="P76" s="14">
        <v>2.5417535410764873E-4</v>
      </c>
      <c r="Q76" s="14">
        <v>2.3510770538243627E-4</v>
      </c>
      <c r="R76" s="14">
        <v>2.5698264400377717E-4</v>
      </c>
      <c r="S76" s="14">
        <v>2.9025590179414544E-4</v>
      </c>
      <c r="T76" s="14">
        <v>2.7083160528800756E-4</v>
      </c>
      <c r="U76" s="14">
        <v>2.3708517469310671E-4</v>
      </c>
      <c r="V76" s="14">
        <v>2.6885684608120866E-4</v>
      </c>
      <c r="W76" s="14">
        <v>2.6956853635505198E-4</v>
      </c>
      <c r="X76" s="14">
        <v>2.407514636449481E-4</v>
      </c>
      <c r="Y76" s="14">
        <v>2.2126044381491977E-4</v>
      </c>
      <c r="Z76" s="14">
        <v>2.5257614730878189E-4</v>
      </c>
      <c r="AA76" s="14">
        <v>2.4083403210576018E-4</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2.541217695939566E-4</v>
      </c>
      <c r="D78" s="14">
        <v>2.5634011142587349E-4</v>
      </c>
      <c r="E78" s="14">
        <v>2.4306759773371094E-4</v>
      </c>
      <c r="F78" s="14">
        <v>2.5060635505193567E-4</v>
      </c>
      <c r="G78" s="14">
        <v>2.6163197922568455E-4</v>
      </c>
      <c r="H78" s="14">
        <v>2.5411677620396588E-4</v>
      </c>
      <c r="I78" s="14">
        <v>2.4846056657223795E-4</v>
      </c>
      <c r="J78" s="14">
        <v>2.5189771954674223E-4</v>
      </c>
      <c r="K78" s="14">
        <v>2.7272956090651561E-4</v>
      </c>
      <c r="L78" s="14">
        <v>2.5863293673276678E-4</v>
      </c>
      <c r="M78" s="14">
        <v>2.4508469310670448E-4</v>
      </c>
      <c r="N78" s="14">
        <v>2.6408891406987724E-4</v>
      </c>
      <c r="O78" s="14">
        <v>2.8010997167138811E-4</v>
      </c>
      <c r="P78" s="14">
        <v>2.553553116147309E-4</v>
      </c>
      <c r="Q78" s="14">
        <v>2.3213534466477809E-4</v>
      </c>
      <c r="R78" s="14">
        <v>2.591501133144476E-4</v>
      </c>
      <c r="S78" s="14">
        <v>3.2070594900849859E-4</v>
      </c>
      <c r="T78" s="14">
        <v>2.8659123701605288E-4</v>
      </c>
      <c r="U78" s="14">
        <v>2.0324298016997165E-4</v>
      </c>
      <c r="V78" s="14">
        <v>2.6300914447592073E-4</v>
      </c>
      <c r="W78" s="14">
        <v>3.1621639754485367E-4</v>
      </c>
      <c r="X78" s="14">
        <v>2.3852232294617565E-4</v>
      </c>
      <c r="Y78" s="14">
        <v>9.0545528229461755E-2</v>
      </c>
      <c r="Z78" s="14">
        <v>0.12881657118508025</v>
      </c>
      <c r="AA78" s="14">
        <v>2.4734171293673275E-4</v>
      </c>
    </row>
    <row r="79" spans="1:27">
      <c r="A79" s="26" t="s">
        <v>32</v>
      </c>
      <c r="B79" s="26"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26" t="s">
        <v>32</v>
      </c>
      <c r="B80" s="26" t="s">
        <v>25</v>
      </c>
      <c r="C80" s="14">
        <v>0</v>
      </c>
      <c r="D80" s="14">
        <v>0</v>
      </c>
      <c r="E80" s="14">
        <v>0</v>
      </c>
      <c r="F80" s="14">
        <v>0</v>
      </c>
      <c r="G80" s="14">
        <v>0</v>
      </c>
      <c r="H80" s="14">
        <v>0</v>
      </c>
      <c r="I80" s="14">
        <v>0</v>
      </c>
      <c r="J80" s="14">
        <v>0</v>
      </c>
      <c r="K80" s="14">
        <v>0</v>
      </c>
      <c r="L80" s="14">
        <v>0</v>
      </c>
      <c r="M80" s="14">
        <v>0</v>
      </c>
      <c r="N80" s="14">
        <v>0</v>
      </c>
      <c r="O80" s="14">
        <v>0</v>
      </c>
      <c r="P80" s="14">
        <v>0</v>
      </c>
      <c r="Q80" s="14">
        <v>0</v>
      </c>
      <c r="R80" s="14">
        <v>0</v>
      </c>
      <c r="S80" s="14">
        <v>0</v>
      </c>
      <c r="T80" s="14">
        <v>0</v>
      </c>
      <c r="U80" s="14">
        <v>0</v>
      </c>
      <c r="V80" s="14">
        <v>0</v>
      </c>
      <c r="W80" s="14">
        <v>0</v>
      </c>
      <c r="X80" s="14">
        <v>0</v>
      </c>
      <c r="Y80" s="14">
        <v>0</v>
      </c>
      <c r="Z80" s="14">
        <v>0</v>
      </c>
      <c r="AA80" s="14">
        <v>0</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26" t="s">
        <v>32</v>
      </c>
      <c r="B83" s="26"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4.9643069310670448E-4</v>
      </c>
      <c r="D85" s="29">
        <v>4.9309291595845144E-4</v>
      </c>
      <c r="E85" s="29">
        <v>4.7629839093484407E-4</v>
      </c>
      <c r="F85" s="29">
        <v>4.8796657223796025E-4</v>
      </c>
      <c r="G85" s="29">
        <v>5.1109677620396596E-4</v>
      </c>
      <c r="H85" s="29">
        <v>5.0049354674220952E-4</v>
      </c>
      <c r="I85" s="29">
        <v>4.9214154863078379E-4</v>
      </c>
      <c r="J85" s="29">
        <v>4.9827486779981122E-4</v>
      </c>
      <c r="K85" s="29">
        <v>5.3896364966949956E-4</v>
      </c>
      <c r="L85" s="29">
        <v>5.1453639282341833E-4</v>
      </c>
      <c r="M85" s="29">
        <v>4.924288290840417E-4</v>
      </c>
      <c r="N85" s="29">
        <v>5.3063928234183184E-4</v>
      </c>
      <c r="O85" s="29">
        <v>5.5444321057601513E-4</v>
      </c>
      <c r="P85" s="29">
        <v>5.0953066572237958E-4</v>
      </c>
      <c r="Q85" s="29">
        <v>4.6724305004721436E-4</v>
      </c>
      <c r="R85" s="29">
        <v>5.1613275731822472E-4</v>
      </c>
      <c r="S85" s="29">
        <v>6.1096185080264397E-4</v>
      </c>
      <c r="T85" s="29">
        <v>5.5742284230406039E-4</v>
      </c>
      <c r="U85" s="29">
        <v>4.4032815486307834E-4</v>
      </c>
      <c r="V85" s="29">
        <v>5.3186599055712945E-4</v>
      </c>
      <c r="W85" s="29">
        <v>5.8578493389990565E-4</v>
      </c>
      <c r="X85" s="29">
        <v>4.7927378659112373E-4</v>
      </c>
      <c r="Y85" s="29">
        <v>9.0766788673276672E-2</v>
      </c>
      <c r="Z85" s="29">
        <v>0.12906914733238903</v>
      </c>
      <c r="AA85" s="29">
        <v>4.8817574504249296E-4</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EBEEB"/>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58</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81</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0</v>
      </c>
      <c r="D4" s="14">
        <v>0</v>
      </c>
      <c r="E4" s="14">
        <v>0</v>
      </c>
      <c r="F4" s="14">
        <v>0</v>
      </c>
      <c r="G4" s="14">
        <v>0</v>
      </c>
      <c r="H4" s="14">
        <v>0</v>
      </c>
      <c r="I4" s="14">
        <v>0</v>
      </c>
      <c r="J4" s="14">
        <v>0</v>
      </c>
      <c r="K4" s="14">
        <v>0</v>
      </c>
      <c r="L4" s="14">
        <v>0</v>
      </c>
      <c r="M4" s="14">
        <v>0</v>
      </c>
      <c r="N4" s="14">
        <v>0</v>
      </c>
      <c r="O4" s="14">
        <v>0</v>
      </c>
      <c r="P4" s="14">
        <v>0</v>
      </c>
      <c r="Q4" s="14">
        <v>0</v>
      </c>
      <c r="R4" s="14">
        <v>0</v>
      </c>
      <c r="S4" s="14">
        <v>0</v>
      </c>
      <c r="T4" s="14">
        <v>0</v>
      </c>
      <c r="U4" s="14">
        <v>0</v>
      </c>
      <c r="V4" s="14">
        <v>0</v>
      </c>
      <c r="W4" s="14">
        <v>0</v>
      </c>
      <c r="X4" s="14">
        <v>0</v>
      </c>
      <c r="Y4" s="14">
        <v>0</v>
      </c>
      <c r="Z4" s="14">
        <v>0</v>
      </c>
      <c r="AA4" s="14">
        <v>0</v>
      </c>
    </row>
    <row r="5" spans="1:27">
      <c r="A5" s="26" t="s">
        <v>51</v>
      </c>
      <c r="B5" s="26" t="s">
        <v>38</v>
      </c>
      <c r="C5" s="14">
        <v>0</v>
      </c>
      <c r="D5" s="14">
        <v>0</v>
      </c>
      <c r="E5" s="14">
        <v>0</v>
      </c>
      <c r="F5" s="14">
        <v>0</v>
      </c>
      <c r="G5" s="14">
        <v>0</v>
      </c>
      <c r="H5" s="14">
        <v>0</v>
      </c>
      <c r="I5" s="14">
        <v>0</v>
      </c>
      <c r="J5" s="14">
        <v>0</v>
      </c>
      <c r="K5" s="14">
        <v>0</v>
      </c>
      <c r="L5" s="14">
        <v>0</v>
      </c>
      <c r="M5" s="14">
        <v>0</v>
      </c>
      <c r="N5" s="14">
        <v>0</v>
      </c>
      <c r="O5" s="14">
        <v>0</v>
      </c>
      <c r="P5" s="14">
        <v>0</v>
      </c>
      <c r="Q5" s="14">
        <v>0</v>
      </c>
      <c r="R5" s="14">
        <v>0</v>
      </c>
      <c r="S5" s="14">
        <v>0</v>
      </c>
      <c r="T5" s="14">
        <v>0</v>
      </c>
      <c r="U5" s="14">
        <v>0</v>
      </c>
      <c r="V5" s="14">
        <v>0</v>
      </c>
      <c r="W5" s="14">
        <v>0</v>
      </c>
      <c r="X5" s="14">
        <v>0</v>
      </c>
      <c r="Y5" s="14">
        <v>0</v>
      </c>
      <c r="Z5" s="14">
        <v>0</v>
      </c>
      <c r="AA5" s="14">
        <v>0</v>
      </c>
    </row>
    <row r="6" spans="1:27">
      <c r="A6" s="26" t="s">
        <v>51</v>
      </c>
      <c r="B6" s="26" t="s">
        <v>22</v>
      </c>
      <c r="C6" s="14">
        <v>4.969962433235455E-3</v>
      </c>
      <c r="D6" s="14">
        <v>1.6540224011200188E-4</v>
      </c>
      <c r="E6" s="14">
        <v>6.6688571600611798E-4</v>
      </c>
      <c r="F6" s="14">
        <v>2.7519296687447599E-4</v>
      </c>
      <c r="G6" s="14">
        <v>0</v>
      </c>
      <c r="H6" s="14">
        <v>0</v>
      </c>
      <c r="I6" s="14">
        <v>0</v>
      </c>
      <c r="J6" s="14">
        <v>0</v>
      </c>
      <c r="K6" s="14">
        <v>3.1491840232240886E-4</v>
      </c>
      <c r="L6" s="14">
        <v>0</v>
      </c>
      <c r="M6" s="14">
        <v>0</v>
      </c>
      <c r="N6" s="14">
        <v>7.1121391987412027E-4</v>
      </c>
      <c r="O6" s="14">
        <v>6.8333108163454864E-4</v>
      </c>
      <c r="P6" s="14">
        <v>0</v>
      </c>
      <c r="Q6" s="14">
        <v>0</v>
      </c>
      <c r="R6" s="14">
        <v>1.1820381144226868E-2</v>
      </c>
      <c r="S6" s="14">
        <v>8.7669717773031523E-4</v>
      </c>
      <c r="T6" s="14">
        <v>0</v>
      </c>
      <c r="U6" s="14">
        <v>1.487367258155477E-4</v>
      </c>
      <c r="V6" s="14">
        <v>3.8748846500546026E-4</v>
      </c>
      <c r="W6" s="14">
        <v>1.2428921796757829E-4</v>
      </c>
      <c r="X6" s="14">
        <v>0</v>
      </c>
      <c r="Y6" s="14">
        <v>2.6285954711717757E-4</v>
      </c>
      <c r="Z6" s="14">
        <v>77620.697724956524</v>
      </c>
      <c r="AA6" s="14">
        <v>0</v>
      </c>
    </row>
    <row r="7" spans="1:27">
      <c r="A7" s="26" t="s">
        <v>51</v>
      </c>
      <c r="B7" s="26" t="s">
        <v>23</v>
      </c>
      <c r="C7" s="14">
        <v>0</v>
      </c>
      <c r="D7" s="14">
        <v>0</v>
      </c>
      <c r="E7" s="14">
        <v>0</v>
      </c>
      <c r="F7" s="14">
        <v>0</v>
      </c>
      <c r="G7" s="14">
        <v>0</v>
      </c>
      <c r="H7" s="14">
        <v>0</v>
      </c>
      <c r="I7" s="14">
        <v>0</v>
      </c>
      <c r="J7" s="14">
        <v>0</v>
      </c>
      <c r="K7" s="14">
        <v>0</v>
      </c>
      <c r="L7" s="14">
        <v>0</v>
      </c>
      <c r="M7" s="14">
        <v>0</v>
      </c>
      <c r="N7" s="14">
        <v>0</v>
      </c>
      <c r="O7" s="14">
        <v>0</v>
      </c>
      <c r="P7" s="14">
        <v>0</v>
      </c>
      <c r="Q7" s="14">
        <v>0</v>
      </c>
      <c r="R7" s="14">
        <v>0</v>
      </c>
      <c r="S7" s="14">
        <v>0</v>
      </c>
      <c r="T7" s="14">
        <v>0</v>
      </c>
      <c r="U7" s="14">
        <v>0</v>
      </c>
      <c r="V7" s="14">
        <v>0</v>
      </c>
      <c r="W7" s="14">
        <v>0</v>
      </c>
      <c r="X7" s="14">
        <v>0</v>
      </c>
      <c r="Y7" s="14">
        <v>0</v>
      </c>
      <c r="Z7" s="14">
        <v>0</v>
      </c>
      <c r="AA7" s="14">
        <v>0</v>
      </c>
    </row>
    <row r="8" spans="1:27">
      <c r="A8" s="26" t="s">
        <v>51</v>
      </c>
      <c r="B8" s="26" t="s">
        <v>21</v>
      </c>
      <c r="C8" s="14">
        <v>5.9672165562513037E-3</v>
      </c>
      <c r="D8" s="14">
        <v>4.2172327225586405E-4</v>
      </c>
      <c r="E8" s="14">
        <v>267735.79109142325</v>
      </c>
      <c r="F8" s="14">
        <v>77560.718698715689</v>
      </c>
      <c r="G8" s="14">
        <v>0</v>
      </c>
      <c r="H8" s="14">
        <v>0</v>
      </c>
      <c r="I8" s="14">
        <v>0</v>
      </c>
      <c r="J8" s="14">
        <v>0</v>
      </c>
      <c r="K8" s="14">
        <v>0</v>
      </c>
      <c r="L8" s="14">
        <v>1.8546034030717499E-4</v>
      </c>
      <c r="M8" s="14">
        <v>0</v>
      </c>
      <c r="N8" s="14">
        <v>2.3538913805190445E-4</v>
      </c>
      <c r="O8" s="14">
        <v>1.2691755177534909E-4</v>
      </c>
      <c r="P8" s="14">
        <v>1.6372546391695187E-4</v>
      </c>
      <c r="Q8" s="14">
        <v>3.2148195221521589E-4</v>
      </c>
      <c r="R8" s="14">
        <v>356843.47444899002</v>
      </c>
      <c r="S8" s="14">
        <v>6.8799151460354109E-5</v>
      </c>
      <c r="T8" s="14">
        <v>9.9771564604638722E-5</v>
      </c>
      <c r="U8" s="14">
        <v>2.5018954669251417E-4</v>
      </c>
      <c r="V8" s="14">
        <v>2.129159108417396E-3</v>
      </c>
      <c r="W8" s="14">
        <v>27089.909888000759</v>
      </c>
      <c r="X8" s="14">
        <v>3.1100215337382722E-5</v>
      </c>
      <c r="Y8" s="14">
        <v>5.8958388332253672E-4</v>
      </c>
      <c r="Z8" s="14">
        <v>25706.29981077816</v>
      </c>
      <c r="AA8" s="14">
        <v>7.4752466614445997E-6</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9.786136300699981E-2</v>
      </c>
      <c r="D10" s="14">
        <v>2.8459879299147129E-3</v>
      </c>
      <c r="E10" s="14">
        <v>4.9039761590231852E-3</v>
      </c>
      <c r="F10" s="14">
        <v>1.1537063271280708E-2</v>
      </c>
      <c r="G10" s="14">
        <v>1.8388441525877399E-2</v>
      </c>
      <c r="H10" s="14">
        <v>2.3153677199471055E-2</v>
      </c>
      <c r="I10" s="14">
        <v>1.5916153345542361E-2</v>
      </c>
      <c r="J10" s="14">
        <v>582345.2631789922</v>
      </c>
      <c r="K10" s="14">
        <v>1492947.5710029525</v>
      </c>
      <c r="L10" s="14">
        <v>814972.49890290794</v>
      </c>
      <c r="M10" s="14">
        <v>1.8850170615810517E-2</v>
      </c>
      <c r="N10" s="14">
        <v>2366427.0055701453</v>
      </c>
      <c r="O10" s="14">
        <v>1287503.58355129</v>
      </c>
      <c r="P10" s="14">
        <v>441666.65636728308</v>
      </c>
      <c r="Q10" s="14">
        <v>0</v>
      </c>
      <c r="R10" s="14">
        <v>2259009.4779708828</v>
      </c>
      <c r="S10" s="14">
        <v>514343.08786610409</v>
      </c>
      <c r="T10" s="14">
        <v>6.6441440060164452E-4</v>
      </c>
      <c r="U10" s="14">
        <v>96366.86130069007</v>
      </c>
      <c r="V10" s="14">
        <v>636444.80486539914</v>
      </c>
      <c r="W10" s="14">
        <v>40531.824085470857</v>
      </c>
      <c r="X10" s="14">
        <v>10255.369979593597</v>
      </c>
      <c r="Y10" s="14">
        <v>15561.216185016632</v>
      </c>
      <c r="Z10" s="14">
        <v>191240.14815741166</v>
      </c>
      <c r="AA10" s="14">
        <v>19293.80003633758</v>
      </c>
    </row>
    <row r="11" spans="1:27">
      <c r="A11" s="26" t="s">
        <v>51</v>
      </c>
      <c r="B11" s="26" t="s">
        <v>26</v>
      </c>
      <c r="C11" s="14">
        <v>1.4524861117972389E-2</v>
      </c>
      <c r="D11" s="14">
        <v>5.0601058386326413E-3</v>
      </c>
      <c r="E11" s="14">
        <v>2.8729588046146901E-3</v>
      </c>
      <c r="F11" s="14">
        <v>76501.752109403562</v>
      </c>
      <c r="G11" s="14">
        <v>5.0753528855379294E-3</v>
      </c>
      <c r="H11" s="14">
        <v>37464.804794617048</v>
      </c>
      <c r="I11" s="14">
        <v>37006.061591882091</v>
      </c>
      <c r="J11" s="14">
        <v>656672.47300185997</v>
      </c>
      <c r="K11" s="14">
        <v>692045.82247524115</v>
      </c>
      <c r="L11" s="14">
        <v>203979.64727713665</v>
      </c>
      <c r="M11" s="14">
        <v>2.1505799945347169E-3</v>
      </c>
      <c r="N11" s="14">
        <v>892195.08490806969</v>
      </c>
      <c r="O11" s="14">
        <v>230992.23141473837</v>
      </c>
      <c r="P11" s="14">
        <v>0</v>
      </c>
      <c r="Q11" s="14">
        <v>0</v>
      </c>
      <c r="R11" s="14">
        <v>1103025.4462782694</v>
      </c>
      <c r="S11" s="14">
        <v>28235.807946855646</v>
      </c>
      <c r="T11" s="14">
        <v>7.8398922771790461E-5</v>
      </c>
      <c r="U11" s="14">
        <v>1.1589228070560207E-3</v>
      </c>
      <c r="V11" s="14">
        <v>3.4047901961997171E-5</v>
      </c>
      <c r="W11" s="14">
        <v>14998.316536363589</v>
      </c>
      <c r="X11" s="14">
        <v>2.0720940385787345E-5</v>
      </c>
      <c r="Y11" s="14">
        <v>0</v>
      </c>
      <c r="Z11" s="14">
        <v>75405.450339539966</v>
      </c>
      <c r="AA11" s="14">
        <v>2545.5680573426862</v>
      </c>
    </row>
    <row r="12" spans="1:27">
      <c r="A12" s="26" t="s">
        <v>51</v>
      </c>
      <c r="B12" s="26" t="s">
        <v>99</v>
      </c>
      <c r="C12" s="14">
        <v>2.5541153319442414E-2</v>
      </c>
      <c r="D12" s="14">
        <v>3.9824518722801992E-3</v>
      </c>
      <c r="E12" s="14">
        <v>8.5109829968593228E-3</v>
      </c>
      <c r="F12" s="14">
        <v>2.7108082378677245E-3</v>
      </c>
      <c r="G12" s="14">
        <v>1.1213996159734475E-3</v>
      </c>
      <c r="H12" s="14">
        <v>2.5462595396709992E-3</v>
      </c>
      <c r="I12" s="14">
        <v>3.3576039232995373E-3</v>
      </c>
      <c r="J12" s="14">
        <v>2.0041316060296424E-3</v>
      </c>
      <c r="K12" s="14">
        <v>3.961927756093107E-3</v>
      </c>
      <c r="L12" s="14">
        <v>3.0365834898558253E-2</v>
      </c>
      <c r="M12" s="14">
        <v>1.3287292122650973E-3</v>
      </c>
      <c r="N12" s="14">
        <v>4.3154295592684831E-3</v>
      </c>
      <c r="O12" s="14">
        <v>53549.416289624722</v>
      </c>
      <c r="P12" s="14">
        <v>28320.389901572333</v>
      </c>
      <c r="Q12" s="14">
        <v>3.2838988489965614E-3</v>
      </c>
      <c r="R12" s="14">
        <v>150613.73052437403</v>
      </c>
      <c r="S12" s="14">
        <v>2.0021222668249886E-3</v>
      </c>
      <c r="T12" s="14">
        <v>4.1421772802880546E-4</v>
      </c>
      <c r="U12" s="14">
        <v>2.6929231552168952E-3</v>
      </c>
      <c r="V12" s="14">
        <v>5.0156507108247948E-2</v>
      </c>
      <c r="W12" s="14">
        <v>22803.176626637422</v>
      </c>
      <c r="X12" s="14">
        <v>1.2685009825854485E-4</v>
      </c>
      <c r="Y12" s="14">
        <v>1199.7893995580259</v>
      </c>
      <c r="Z12" s="14">
        <v>2.6571497496088423E-4</v>
      </c>
      <c r="AA12" s="14">
        <v>5.1376862254702798E-4</v>
      </c>
    </row>
    <row r="13" spans="1:27">
      <c r="A13" s="26" t="s">
        <v>51</v>
      </c>
      <c r="B13" s="26" t="s">
        <v>34</v>
      </c>
      <c r="C13" s="14">
        <v>4.4906275578633033E-2</v>
      </c>
      <c r="D13" s="14">
        <v>5.7262867265922843E-3</v>
      </c>
      <c r="E13" s="14">
        <v>4.7591291402064667E-2</v>
      </c>
      <c r="F13" s="14">
        <v>0.14041847954028064</v>
      </c>
      <c r="G13" s="14">
        <v>1.9963234795952606E-3</v>
      </c>
      <c r="H13" s="14">
        <v>2.0111388378562416E-4</v>
      </c>
      <c r="I13" s="14">
        <v>1.6978319723872889E-3</v>
      </c>
      <c r="J13" s="14">
        <v>2.0469395726611917E-3</v>
      </c>
      <c r="K13" s="14">
        <v>230736.94577803367</v>
      </c>
      <c r="L13" s="14">
        <v>277249.45111079927</v>
      </c>
      <c r="M13" s="14">
        <v>5.5497128597732388E-4</v>
      </c>
      <c r="N13" s="14">
        <v>643582.05188484862</v>
      </c>
      <c r="O13" s="14">
        <v>340492.41295174393</v>
      </c>
      <c r="P13" s="14">
        <v>1.7818672125071954E-4</v>
      </c>
      <c r="Q13" s="14">
        <v>83044.006396341123</v>
      </c>
      <c r="R13" s="14">
        <v>723361.768192405</v>
      </c>
      <c r="S13" s="14">
        <v>288969.0449460239</v>
      </c>
      <c r="T13" s="14">
        <v>22132.987054545789</v>
      </c>
      <c r="U13" s="14">
        <v>46713.329110337458</v>
      </c>
      <c r="V13" s="14">
        <v>15074.58389807901</v>
      </c>
      <c r="W13" s="14">
        <v>31970.801976130457</v>
      </c>
      <c r="X13" s="14">
        <v>0</v>
      </c>
      <c r="Y13" s="14">
        <v>0</v>
      </c>
      <c r="Z13" s="14">
        <v>87073.789119308989</v>
      </c>
      <c r="AA13" s="14">
        <v>2007.9508367448138</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8" t="s">
        <v>73</v>
      </c>
      <c r="B15" s="38"/>
      <c r="C15" s="29">
        <v>0.19377083201253442</v>
      </c>
      <c r="D15" s="29">
        <v>1.8201957879787702E-2</v>
      </c>
      <c r="E15" s="29">
        <v>267735.85563751834</v>
      </c>
      <c r="F15" s="29">
        <v>154062.62574966328</v>
      </c>
      <c r="G15" s="29">
        <v>2.6581517506984037E-2</v>
      </c>
      <c r="H15" s="29">
        <v>37464.830695667668</v>
      </c>
      <c r="I15" s="29">
        <v>37006.082563471326</v>
      </c>
      <c r="J15" s="29">
        <v>1239017.7402319235</v>
      </c>
      <c r="K15" s="29">
        <v>2415730.3435330736</v>
      </c>
      <c r="L15" s="29">
        <v>1296201.6278421392</v>
      </c>
      <c r="M15" s="29">
        <v>2.2884451108587656E-2</v>
      </c>
      <c r="N15" s="29">
        <v>3902204.1476250961</v>
      </c>
      <c r="O15" s="29">
        <v>1912537.6450176456</v>
      </c>
      <c r="P15" s="29">
        <v>469987.0466107676</v>
      </c>
      <c r="Q15" s="29">
        <v>83044.010001721923</v>
      </c>
      <c r="R15" s="29">
        <v>4592853.9092353024</v>
      </c>
      <c r="S15" s="29">
        <v>831547.94370660209</v>
      </c>
      <c r="T15" s="29">
        <v>22132.988311348407</v>
      </c>
      <c r="U15" s="29">
        <v>143080.19466179976</v>
      </c>
      <c r="V15" s="29">
        <v>651519.44147068064</v>
      </c>
      <c r="W15" s="29">
        <v>137394.0292368923</v>
      </c>
      <c r="X15" s="29">
        <v>10255.37015826485</v>
      </c>
      <c r="Y15" s="29">
        <v>16761.006437018088</v>
      </c>
      <c r="Z15" s="29">
        <v>457046.38541771029</v>
      </c>
      <c r="AA15" s="29">
        <v>23847.319451668951</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0</v>
      </c>
      <c r="D18" s="14">
        <v>0</v>
      </c>
      <c r="E18" s="14">
        <v>0</v>
      </c>
      <c r="F18" s="14">
        <v>0</v>
      </c>
      <c r="G18" s="14">
        <v>0</v>
      </c>
      <c r="H18" s="14">
        <v>0</v>
      </c>
      <c r="I18" s="14">
        <v>0</v>
      </c>
      <c r="J18" s="14">
        <v>0</v>
      </c>
      <c r="K18" s="14">
        <v>0</v>
      </c>
      <c r="L18" s="14">
        <v>0</v>
      </c>
      <c r="M18" s="14">
        <v>0</v>
      </c>
      <c r="N18" s="14">
        <v>0</v>
      </c>
      <c r="O18" s="14">
        <v>0</v>
      </c>
      <c r="P18" s="14">
        <v>0</v>
      </c>
      <c r="Q18" s="14">
        <v>0</v>
      </c>
      <c r="R18" s="14">
        <v>0</v>
      </c>
      <c r="S18" s="14">
        <v>0</v>
      </c>
      <c r="T18" s="14">
        <v>0</v>
      </c>
      <c r="U18" s="14">
        <v>0</v>
      </c>
      <c r="V18" s="14">
        <v>0</v>
      </c>
      <c r="W18" s="14">
        <v>0</v>
      </c>
      <c r="X18" s="14">
        <v>0</v>
      </c>
      <c r="Y18" s="14">
        <v>0</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7.9584236048149584E-4</v>
      </c>
      <c r="D20" s="14">
        <v>0</v>
      </c>
      <c r="E20" s="14">
        <v>2.4561040459823984E-4</v>
      </c>
      <c r="F20" s="14">
        <v>2.7519296687447599E-4</v>
      </c>
      <c r="G20" s="14">
        <v>0</v>
      </c>
      <c r="H20" s="14">
        <v>0</v>
      </c>
      <c r="I20" s="14">
        <v>0</v>
      </c>
      <c r="J20" s="14">
        <v>0</v>
      </c>
      <c r="K20" s="14">
        <v>2.0530164620927291E-4</v>
      </c>
      <c r="L20" s="14">
        <v>0</v>
      </c>
      <c r="M20" s="14">
        <v>0</v>
      </c>
      <c r="N20" s="14">
        <v>2.0944832782656848E-4</v>
      </c>
      <c r="O20" s="14">
        <v>2.2959895863758546E-4</v>
      </c>
      <c r="P20" s="14">
        <v>0</v>
      </c>
      <c r="Q20" s="14">
        <v>0</v>
      </c>
      <c r="R20" s="14">
        <v>1.0819621922596695E-2</v>
      </c>
      <c r="S20" s="14">
        <v>0</v>
      </c>
      <c r="T20" s="14">
        <v>0</v>
      </c>
      <c r="U20" s="14">
        <v>0</v>
      </c>
      <c r="V20" s="14">
        <v>0</v>
      </c>
      <c r="W20" s="14">
        <v>0</v>
      </c>
      <c r="X20" s="14">
        <v>0</v>
      </c>
      <c r="Y20" s="14">
        <v>0</v>
      </c>
      <c r="Z20" s="14">
        <v>77620.697602081404</v>
      </c>
      <c r="AA20" s="14">
        <v>0</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9.4659349955515594E-4</v>
      </c>
      <c r="D22" s="14">
        <v>0</v>
      </c>
      <c r="E22" s="14">
        <v>267735.78957892919</v>
      </c>
      <c r="F22" s="14">
        <v>77560.718698715689</v>
      </c>
      <c r="G22" s="14">
        <v>0</v>
      </c>
      <c r="H22" s="14">
        <v>0</v>
      </c>
      <c r="I22" s="14">
        <v>0</v>
      </c>
      <c r="J22" s="14">
        <v>0</v>
      </c>
      <c r="K22" s="14">
        <v>0</v>
      </c>
      <c r="L22" s="14">
        <v>0</v>
      </c>
      <c r="M22" s="14">
        <v>0</v>
      </c>
      <c r="N22" s="14">
        <v>0</v>
      </c>
      <c r="O22" s="14">
        <v>0</v>
      </c>
      <c r="P22" s="14">
        <v>0</v>
      </c>
      <c r="Q22" s="14">
        <v>0</v>
      </c>
      <c r="R22" s="14">
        <v>356843.47441824363</v>
      </c>
      <c r="S22" s="14">
        <v>0</v>
      </c>
      <c r="T22" s="14">
        <v>0</v>
      </c>
      <c r="U22" s="14">
        <v>0</v>
      </c>
      <c r="V22" s="14">
        <v>0</v>
      </c>
      <c r="W22" s="14">
        <v>27089.909849504817</v>
      </c>
      <c r="X22" s="14">
        <v>0</v>
      </c>
      <c r="Y22" s="14">
        <v>0</v>
      </c>
      <c r="Z22" s="14">
        <v>21004.462984089801</v>
      </c>
      <c r="AA22" s="14">
        <v>0</v>
      </c>
    </row>
    <row r="23" spans="1:27">
      <c r="A23" s="26" t="s">
        <v>29</v>
      </c>
      <c r="B23" s="26"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26" t="s">
        <v>29</v>
      </c>
      <c r="B24" s="26" t="s">
        <v>25</v>
      </c>
      <c r="C24" s="14">
        <v>2.1498619810682951E-2</v>
      </c>
      <c r="D24" s="14">
        <v>0</v>
      </c>
      <c r="E24" s="14">
        <v>1.9684336439511787E-3</v>
      </c>
      <c r="F24" s="14">
        <v>7.6415898379563509E-3</v>
      </c>
      <c r="G24" s="14">
        <v>7.3017418561508712E-3</v>
      </c>
      <c r="H24" s="14">
        <v>2.9172799333251152E-3</v>
      </c>
      <c r="I24" s="14">
        <v>1.3903046300409888E-3</v>
      </c>
      <c r="J24" s="14">
        <v>1.469313991213749E-3</v>
      </c>
      <c r="K24" s="14">
        <v>1033737.2638136614</v>
      </c>
      <c r="L24" s="14">
        <v>1.2887972321289369E-2</v>
      </c>
      <c r="M24" s="14">
        <v>0</v>
      </c>
      <c r="N24" s="14">
        <v>1770394.9732746144</v>
      </c>
      <c r="O24" s="14">
        <v>548269.38002420368</v>
      </c>
      <c r="P24" s="14">
        <v>441666.65558882337</v>
      </c>
      <c r="Q24" s="14">
        <v>0</v>
      </c>
      <c r="R24" s="14">
        <v>1025332.430877137</v>
      </c>
      <c r="S24" s="14">
        <v>5855.6257715581596</v>
      </c>
      <c r="T24" s="14">
        <v>3.7729233483657225E-4</v>
      </c>
      <c r="U24" s="14">
        <v>1.406256098810567E-4</v>
      </c>
      <c r="V24" s="14">
        <v>555264.26459296211</v>
      </c>
      <c r="W24" s="14">
        <v>8614.9607401253052</v>
      </c>
      <c r="X24" s="14">
        <v>0</v>
      </c>
      <c r="Y24" s="14">
        <v>0</v>
      </c>
      <c r="Z24" s="14">
        <v>4663.695948626485</v>
      </c>
      <c r="AA24" s="14">
        <v>7.9674375759241896E-4</v>
      </c>
    </row>
    <row r="25" spans="1:27">
      <c r="A25" s="26" t="s">
        <v>29</v>
      </c>
      <c r="B25" s="26" t="s">
        <v>26</v>
      </c>
      <c r="C25" s="14">
        <v>4.6131315927257976E-3</v>
      </c>
      <c r="D25" s="14">
        <v>1.4258615807384041E-4</v>
      </c>
      <c r="E25" s="14">
        <v>2.2041794253271135E-3</v>
      </c>
      <c r="F25" s="14">
        <v>5.1143780633082425E-3</v>
      </c>
      <c r="G25" s="14">
        <v>1.8714579357764476E-3</v>
      </c>
      <c r="H25" s="14">
        <v>5.8205311145059693E-4</v>
      </c>
      <c r="I25" s="14">
        <v>8.725338080463258E-4</v>
      </c>
      <c r="J25" s="14">
        <v>5.808534655975194E-4</v>
      </c>
      <c r="K25" s="14">
        <v>269758.78181572043</v>
      </c>
      <c r="L25" s="14">
        <v>5.0552974289000572E-3</v>
      </c>
      <c r="M25" s="14">
        <v>1.1606214504112909E-3</v>
      </c>
      <c r="N25" s="14">
        <v>839827.80781845492</v>
      </c>
      <c r="O25" s="14">
        <v>181707.26142213063</v>
      </c>
      <c r="P25" s="14">
        <v>0</v>
      </c>
      <c r="Q25" s="14">
        <v>0</v>
      </c>
      <c r="R25" s="14">
        <v>1093696.7189161475</v>
      </c>
      <c r="S25" s="14">
        <v>13284.217080444943</v>
      </c>
      <c r="T25" s="14">
        <v>0</v>
      </c>
      <c r="U25" s="14">
        <v>0</v>
      </c>
      <c r="V25" s="14">
        <v>0</v>
      </c>
      <c r="W25" s="14">
        <v>6.8280082088092539E-5</v>
      </c>
      <c r="X25" s="14">
        <v>0</v>
      </c>
      <c r="Y25" s="14">
        <v>0</v>
      </c>
      <c r="Z25" s="14">
        <v>75405.450013998125</v>
      </c>
      <c r="AA25" s="14">
        <v>2545.568040433855</v>
      </c>
    </row>
    <row r="26" spans="1:27">
      <c r="A26" s="26" t="s">
        <v>29</v>
      </c>
      <c r="B26" s="26" t="s">
        <v>99</v>
      </c>
      <c r="C26" s="14">
        <v>1.0626710096903514E-2</v>
      </c>
      <c r="D26" s="14">
        <v>2.2194842984747986E-3</v>
      </c>
      <c r="E26" s="14">
        <v>6.2062727505581101E-3</v>
      </c>
      <c r="F26" s="14">
        <v>2.7108082378677245E-3</v>
      </c>
      <c r="G26" s="14">
        <v>4.3630856057153922E-4</v>
      </c>
      <c r="H26" s="14">
        <v>4.0794069657735984E-4</v>
      </c>
      <c r="I26" s="14">
        <v>4.2601707232058344E-4</v>
      </c>
      <c r="J26" s="14">
        <v>1.213471374397968E-3</v>
      </c>
      <c r="K26" s="14">
        <v>3.0025057514132297E-3</v>
      </c>
      <c r="L26" s="14">
        <v>1.7363229484242824E-2</v>
      </c>
      <c r="M26" s="14">
        <v>6.4168888906999055E-4</v>
      </c>
      <c r="N26" s="14">
        <v>1.7510196709429168E-3</v>
      </c>
      <c r="O26" s="14">
        <v>53549.41418681715</v>
      </c>
      <c r="P26" s="14">
        <v>28320.389298853959</v>
      </c>
      <c r="Q26" s="14">
        <v>6.3269897538322667E-4</v>
      </c>
      <c r="R26" s="14">
        <v>150613.72740155537</v>
      </c>
      <c r="S26" s="14">
        <v>5.3035650495206709E-4</v>
      </c>
      <c r="T26" s="14">
        <v>1.4954812278872805E-4</v>
      </c>
      <c r="U26" s="14">
        <v>2.5728870891143118E-4</v>
      </c>
      <c r="V26" s="14">
        <v>1.6831124863841995E-3</v>
      </c>
      <c r="W26" s="14">
        <v>22803.176461995001</v>
      </c>
      <c r="X26" s="14">
        <v>0</v>
      </c>
      <c r="Y26" s="14">
        <v>4.4245311370016526E-4</v>
      </c>
      <c r="Z26" s="14">
        <v>1.3701577070796033E-4</v>
      </c>
      <c r="AA26" s="14">
        <v>3.5887764908698833E-4</v>
      </c>
    </row>
    <row r="27" spans="1:27">
      <c r="A27" s="26" t="s">
        <v>29</v>
      </c>
      <c r="B27" s="26" t="s">
        <v>34</v>
      </c>
      <c r="C27" s="14">
        <v>1.8073497114860844E-2</v>
      </c>
      <c r="D27" s="14">
        <v>2.0979148104733505E-3</v>
      </c>
      <c r="E27" s="14">
        <v>3.1366649830788275E-2</v>
      </c>
      <c r="F27" s="14">
        <v>0.13924711051369534</v>
      </c>
      <c r="G27" s="14">
        <v>4.165339928556657E-4</v>
      </c>
      <c r="H27" s="14">
        <v>0</v>
      </c>
      <c r="I27" s="14">
        <v>0</v>
      </c>
      <c r="J27" s="14">
        <v>5.3600960853568077E-4</v>
      </c>
      <c r="K27" s="14">
        <v>230736.93716914553</v>
      </c>
      <c r="L27" s="14">
        <v>158508.61356501179</v>
      </c>
      <c r="M27" s="14">
        <v>2.3575113553988669E-4</v>
      </c>
      <c r="N27" s="14">
        <v>643581.96605457459</v>
      </c>
      <c r="O27" s="14">
        <v>219979.45286470954</v>
      </c>
      <c r="P27" s="14">
        <v>0</v>
      </c>
      <c r="Q27" s="14">
        <v>3.3464126599192729E-3</v>
      </c>
      <c r="R27" s="14">
        <v>254192.3321602185</v>
      </c>
      <c r="S27" s="14">
        <v>24241.361694303854</v>
      </c>
      <c r="T27" s="14">
        <v>4985.4955651071677</v>
      </c>
      <c r="U27" s="14">
        <v>7178.8024288729657</v>
      </c>
      <c r="V27" s="14">
        <v>1480.3660244211237</v>
      </c>
      <c r="W27" s="14">
        <v>31970.801920814447</v>
      </c>
      <c r="X27" s="14">
        <v>0</v>
      </c>
      <c r="Y27" s="14">
        <v>0</v>
      </c>
      <c r="Z27" s="14">
        <v>77513.120135147881</v>
      </c>
      <c r="AA27" s="14">
        <v>1403.3320392213507</v>
      </c>
    </row>
    <row r="28" spans="1:27">
      <c r="A28" s="26" t="s">
        <v>29</v>
      </c>
      <c r="B28" s="26"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8" t="s">
        <v>73</v>
      </c>
      <c r="B29" s="38"/>
      <c r="C29" s="29">
        <v>5.6554394475209761E-2</v>
      </c>
      <c r="D29" s="29">
        <v>4.4599852670219892E-3</v>
      </c>
      <c r="E29" s="29">
        <v>267735.8315700753</v>
      </c>
      <c r="F29" s="29">
        <v>77560.87368779532</v>
      </c>
      <c r="G29" s="29">
        <v>1.0026042345354523E-2</v>
      </c>
      <c r="H29" s="29">
        <v>3.907273741353072E-3</v>
      </c>
      <c r="I29" s="29">
        <v>2.6888555104078978E-3</v>
      </c>
      <c r="J29" s="29">
        <v>3.7996484397449168E-3</v>
      </c>
      <c r="K29" s="29">
        <v>1534232.9860063349</v>
      </c>
      <c r="L29" s="29">
        <v>158508.64887151102</v>
      </c>
      <c r="M29" s="29">
        <v>2.0380614750211681E-3</v>
      </c>
      <c r="N29" s="29">
        <v>3253804.749108112</v>
      </c>
      <c r="O29" s="29">
        <v>1003505.5087274599</v>
      </c>
      <c r="P29" s="29">
        <v>469987.0448876773</v>
      </c>
      <c r="Q29" s="29">
        <v>3.9791116353024994E-3</v>
      </c>
      <c r="R29" s="29">
        <v>2880678.6945929239</v>
      </c>
      <c r="S29" s="29">
        <v>43381.205076663464</v>
      </c>
      <c r="T29" s="29">
        <v>4985.4960919476252</v>
      </c>
      <c r="U29" s="29">
        <v>7178.8028267872842</v>
      </c>
      <c r="V29" s="29">
        <v>556744.63230049575</v>
      </c>
      <c r="W29" s="29">
        <v>90478.849040719651</v>
      </c>
      <c r="X29" s="29">
        <v>0</v>
      </c>
      <c r="Y29" s="29">
        <v>4.4245311370016526E-4</v>
      </c>
      <c r="Z29" s="29">
        <v>256207.42682095946</v>
      </c>
      <c r="AA29" s="29">
        <v>3948.9012352766122</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0</v>
      </c>
      <c r="D32" s="14">
        <v>0</v>
      </c>
      <c r="E32" s="14">
        <v>0</v>
      </c>
      <c r="F32" s="14">
        <v>0</v>
      </c>
      <c r="G32" s="14">
        <v>0</v>
      </c>
      <c r="H32" s="14">
        <v>0</v>
      </c>
      <c r="I32" s="14">
        <v>0</v>
      </c>
      <c r="J32" s="14">
        <v>0</v>
      </c>
      <c r="K32" s="14">
        <v>0</v>
      </c>
      <c r="L32" s="14">
        <v>0</v>
      </c>
      <c r="M32" s="14">
        <v>0</v>
      </c>
      <c r="N32" s="14">
        <v>0</v>
      </c>
      <c r="O32" s="14">
        <v>0</v>
      </c>
      <c r="P32" s="14">
        <v>0</v>
      </c>
      <c r="Q32" s="14">
        <v>0</v>
      </c>
      <c r="R32" s="14">
        <v>0</v>
      </c>
      <c r="S32" s="14">
        <v>0</v>
      </c>
      <c r="T32" s="14">
        <v>0</v>
      </c>
      <c r="U32" s="14">
        <v>0</v>
      </c>
      <c r="V32" s="14">
        <v>0</v>
      </c>
      <c r="W32" s="14">
        <v>0</v>
      </c>
      <c r="X32" s="14">
        <v>0</v>
      </c>
      <c r="Y32" s="14">
        <v>0</v>
      </c>
      <c r="Z32" s="14">
        <v>0</v>
      </c>
      <c r="AA32" s="14">
        <v>0</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1.5669832399936969E-3</v>
      </c>
      <c r="D34" s="14">
        <v>0</v>
      </c>
      <c r="E34" s="14">
        <v>0</v>
      </c>
      <c r="F34" s="14">
        <v>0</v>
      </c>
      <c r="G34" s="14">
        <v>0</v>
      </c>
      <c r="H34" s="14">
        <v>0</v>
      </c>
      <c r="I34" s="14">
        <v>0</v>
      </c>
      <c r="J34" s="14">
        <v>0</v>
      </c>
      <c r="K34" s="14">
        <v>0</v>
      </c>
      <c r="L34" s="14">
        <v>0</v>
      </c>
      <c r="M34" s="14">
        <v>0</v>
      </c>
      <c r="N34" s="14">
        <v>1.0913396111554335E-4</v>
      </c>
      <c r="O34" s="14">
        <v>1.3311088495012656E-4</v>
      </c>
      <c r="P34" s="14">
        <v>0</v>
      </c>
      <c r="Q34" s="14">
        <v>0</v>
      </c>
      <c r="R34" s="14">
        <v>1.2378605842850934E-4</v>
      </c>
      <c r="S34" s="14">
        <v>2.7328760407520965E-4</v>
      </c>
      <c r="T34" s="14">
        <v>0</v>
      </c>
      <c r="U34" s="14">
        <v>1.487367258155477E-4</v>
      </c>
      <c r="V34" s="14">
        <v>3.005045732722805E-4</v>
      </c>
      <c r="W34" s="14">
        <v>0</v>
      </c>
      <c r="X34" s="14">
        <v>0</v>
      </c>
      <c r="Y34" s="14">
        <v>0</v>
      </c>
      <c r="Z34" s="14">
        <v>9.9397163951300463E-5</v>
      </c>
      <c r="AA34" s="14">
        <v>0</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1.8928617518089426E-3</v>
      </c>
      <c r="D36" s="14">
        <v>0</v>
      </c>
      <c r="E36" s="14">
        <v>0</v>
      </c>
      <c r="F36" s="14">
        <v>0</v>
      </c>
      <c r="G36" s="14">
        <v>0</v>
      </c>
      <c r="H36" s="14">
        <v>0</v>
      </c>
      <c r="I36" s="14">
        <v>0</v>
      </c>
      <c r="J36" s="14">
        <v>0</v>
      </c>
      <c r="K36" s="14">
        <v>0</v>
      </c>
      <c r="L36" s="14">
        <v>9.4011748044570356E-5</v>
      </c>
      <c r="M36" s="14">
        <v>0</v>
      </c>
      <c r="N36" s="14">
        <v>9.5856420318779888E-5</v>
      </c>
      <c r="O36" s="14">
        <v>8.7570929577681584E-5</v>
      </c>
      <c r="P36" s="14">
        <v>5.561853611593872E-5</v>
      </c>
      <c r="Q36" s="14">
        <v>2.5142331791105194E-4</v>
      </c>
      <c r="R36" s="14">
        <v>0</v>
      </c>
      <c r="S36" s="14">
        <v>0</v>
      </c>
      <c r="T36" s="14">
        <v>4.8952225883079326E-5</v>
      </c>
      <c r="U36" s="14">
        <v>5.7715169519931064E-5</v>
      </c>
      <c r="V36" s="14">
        <v>2.0732266344408207E-3</v>
      </c>
      <c r="W36" s="14">
        <v>0</v>
      </c>
      <c r="X36" s="14">
        <v>0</v>
      </c>
      <c r="Y36" s="14">
        <v>0</v>
      </c>
      <c r="Z36" s="14">
        <v>4701.8368100240541</v>
      </c>
      <c r="AA36" s="14">
        <v>0</v>
      </c>
    </row>
    <row r="37" spans="1:27">
      <c r="A37" s="26" t="s">
        <v>30</v>
      </c>
      <c r="B37" s="26"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26" t="s">
        <v>30</v>
      </c>
      <c r="B38" s="26" t="s">
        <v>25</v>
      </c>
      <c r="C38" s="14">
        <v>1.7125382180589541E-2</v>
      </c>
      <c r="D38" s="14">
        <v>0</v>
      </c>
      <c r="E38" s="14">
        <v>2.3800787358435412E-4</v>
      </c>
      <c r="F38" s="14">
        <v>4.0142781998788856E-4</v>
      </c>
      <c r="G38" s="14">
        <v>1.0994215895771013E-3</v>
      </c>
      <c r="H38" s="14">
        <v>1.7763311126497534E-3</v>
      </c>
      <c r="I38" s="14">
        <v>0</v>
      </c>
      <c r="J38" s="14">
        <v>571804.10635751381</v>
      </c>
      <c r="K38" s="14">
        <v>380590.8484201479</v>
      </c>
      <c r="L38" s="14">
        <v>814972.48574871011</v>
      </c>
      <c r="M38" s="14">
        <v>0</v>
      </c>
      <c r="N38" s="14">
        <v>0</v>
      </c>
      <c r="O38" s="14">
        <v>0</v>
      </c>
      <c r="P38" s="14">
        <v>0</v>
      </c>
      <c r="Q38" s="14">
        <v>0</v>
      </c>
      <c r="R38" s="14">
        <v>0</v>
      </c>
      <c r="S38" s="14">
        <v>313404.41149613727</v>
      </c>
      <c r="T38" s="14">
        <v>2.8712206576507227E-4</v>
      </c>
      <c r="U38" s="14">
        <v>96366.861160064465</v>
      </c>
      <c r="V38" s="14">
        <v>81180.539845105159</v>
      </c>
      <c r="W38" s="14">
        <v>31916.863274193245</v>
      </c>
      <c r="X38" s="14">
        <v>10255.369979593597</v>
      </c>
      <c r="Y38" s="14">
        <v>15561.216165172806</v>
      </c>
      <c r="Z38" s="14">
        <v>33862.181463117406</v>
      </c>
      <c r="AA38" s="14">
        <v>4.6760519785723895E-4</v>
      </c>
    </row>
    <row r="39" spans="1:27">
      <c r="A39" s="26" t="s">
        <v>30</v>
      </c>
      <c r="B39" s="26" t="s">
        <v>26</v>
      </c>
      <c r="C39" s="14">
        <v>3.9546853652801875E-3</v>
      </c>
      <c r="D39" s="14">
        <v>0</v>
      </c>
      <c r="E39" s="14">
        <v>4.9063850421993582E-4</v>
      </c>
      <c r="F39" s="14">
        <v>0</v>
      </c>
      <c r="G39" s="14">
        <v>6.0786085219317204E-4</v>
      </c>
      <c r="H39" s="14">
        <v>7.1194151434540509E-5</v>
      </c>
      <c r="I39" s="14">
        <v>0</v>
      </c>
      <c r="J39" s="14">
        <v>1.6774027632039047E-3</v>
      </c>
      <c r="K39" s="14">
        <v>1.479993706049125E-3</v>
      </c>
      <c r="L39" s="14">
        <v>3.254870369589458E-3</v>
      </c>
      <c r="M39" s="14">
        <v>0</v>
      </c>
      <c r="N39" s="14">
        <v>0</v>
      </c>
      <c r="O39" s="14">
        <v>0</v>
      </c>
      <c r="P39" s="14">
        <v>0</v>
      </c>
      <c r="Q39" s="14">
        <v>0</v>
      </c>
      <c r="R39" s="14">
        <v>0</v>
      </c>
      <c r="S39" s="14">
        <v>4.4258884076040682E-4</v>
      </c>
      <c r="T39" s="14">
        <v>7.8398922771790461E-5</v>
      </c>
      <c r="U39" s="14">
        <v>1.1589228070560207E-3</v>
      </c>
      <c r="V39" s="14">
        <v>1.3471571229107649E-5</v>
      </c>
      <c r="W39" s="14">
        <v>4.3801723056519787E-4</v>
      </c>
      <c r="X39" s="14">
        <v>0</v>
      </c>
      <c r="Y39" s="14">
        <v>0</v>
      </c>
      <c r="Z39" s="14">
        <v>2.711948183717426E-4</v>
      </c>
      <c r="AA39" s="14">
        <v>7.9197100007489995E-6</v>
      </c>
    </row>
    <row r="40" spans="1:27">
      <c r="A40" s="26" t="s">
        <v>30</v>
      </c>
      <c r="B40" s="26" t="s">
        <v>99</v>
      </c>
      <c r="C40" s="14">
        <v>5.7023521313285652E-3</v>
      </c>
      <c r="D40" s="14">
        <v>6.165332188941341E-4</v>
      </c>
      <c r="E40" s="14">
        <v>4.1014269971253927E-4</v>
      </c>
      <c r="F40" s="14">
        <v>0</v>
      </c>
      <c r="G40" s="14">
        <v>3.4899128659560434E-4</v>
      </c>
      <c r="H40" s="14">
        <v>1.3040924155786119E-3</v>
      </c>
      <c r="I40" s="14">
        <v>2.1413179929567895E-3</v>
      </c>
      <c r="J40" s="14">
        <v>0</v>
      </c>
      <c r="K40" s="14">
        <v>0</v>
      </c>
      <c r="L40" s="14">
        <v>8.3522780303409913E-3</v>
      </c>
      <c r="M40" s="14">
        <v>0</v>
      </c>
      <c r="N40" s="14">
        <v>0</v>
      </c>
      <c r="O40" s="14">
        <v>0</v>
      </c>
      <c r="P40" s="14">
        <v>0</v>
      </c>
      <c r="Q40" s="14">
        <v>1.9543726720740039E-3</v>
      </c>
      <c r="R40" s="14">
        <v>3.0542239874447593E-4</v>
      </c>
      <c r="S40" s="14">
        <v>5.6124847806971574E-4</v>
      </c>
      <c r="T40" s="14">
        <v>0</v>
      </c>
      <c r="U40" s="14">
        <v>2.5457031507513978E-4</v>
      </c>
      <c r="V40" s="14">
        <v>4.7206509765252223E-2</v>
      </c>
      <c r="W40" s="14">
        <v>0</v>
      </c>
      <c r="X40" s="14">
        <v>0</v>
      </c>
      <c r="Y40" s="14">
        <v>0</v>
      </c>
      <c r="Z40" s="14">
        <v>0</v>
      </c>
      <c r="AA40" s="14">
        <v>0</v>
      </c>
    </row>
    <row r="41" spans="1:27">
      <c r="A41" s="26" t="s">
        <v>30</v>
      </c>
      <c r="B41" s="26" t="s">
        <v>34</v>
      </c>
      <c r="C41" s="14">
        <v>9.0440031390264571E-3</v>
      </c>
      <c r="D41" s="14">
        <v>1.5658249652974136E-3</v>
      </c>
      <c r="E41" s="14">
        <v>1.5337245845654373E-3</v>
      </c>
      <c r="F41" s="14">
        <v>9.7069862366920676E-4</v>
      </c>
      <c r="G41" s="14">
        <v>1.4406443984458547E-3</v>
      </c>
      <c r="H41" s="14">
        <v>0</v>
      </c>
      <c r="I41" s="14">
        <v>1.4865159506884079E-3</v>
      </c>
      <c r="J41" s="14">
        <v>1.3407051931127393E-3</v>
      </c>
      <c r="K41" s="14">
        <v>6.0255158345179794E-3</v>
      </c>
      <c r="L41" s="14">
        <v>118740.83538716291</v>
      </c>
      <c r="M41" s="14">
        <v>0</v>
      </c>
      <c r="N41" s="14">
        <v>0</v>
      </c>
      <c r="O41" s="14">
        <v>15302.120876733523</v>
      </c>
      <c r="P41" s="14">
        <v>0</v>
      </c>
      <c r="Q41" s="14">
        <v>83043.998311433228</v>
      </c>
      <c r="R41" s="14">
        <v>98938.711742506668</v>
      </c>
      <c r="S41" s="14">
        <v>227884.38934013213</v>
      </c>
      <c r="T41" s="14">
        <v>17147.49148943862</v>
      </c>
      <c r="U41" s="14">
        <v>39534.526681464493</v>
      </c>
      <c r="V41" s="14">
        <v>11673.009327779981</v>
      </c>
      <c r="W41" s="14">
        <v>0</v>
      </c>
      <c r="X41" s="14">
        <v>0</v>
      </c>
      <c r="Y41" s="14">
        <v>0</v>
      </c>
      <c r="Z41" s="14">
        <v>0</v>
      </c>
      <c r="AA41" s="14">
        <v>0</v>
      </c>
    </row>
    <row r="42" spans="1:27">
      <c r="A42" s="26" t="s">
        <v>30</v>
      </c>
      <c r="B42" s="26"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8" t="s">
        <v>73</v>
      </c>
      <c r="B43" s="38"/>
      <c r="C43" s="29">
        <v>3.9286267808027395E-2</v>
      </c>
      <c r="D43" s="29">
        <v>2.1823581841915476E-3</v>
      </c>
      <c r="E43" s="29">
        <v>2.6725136620822662E-3</v>
      </c>
      <c r="F43" s="29">
        <v>1.3721264436570954E-3</v>
      </c>
      <c r="G43" s="29">
        <v>3.496918126811732E-3</v>
      </c>
      <c r="H43" s="29">
        <v>3.1516176796629056E-3</v>
      </c>
      <c r="I43" s="29">
        <v>3.6278339436451972E-3</v>
      </c>
      <c r="J43" s="29">
        <v>571804.10937562177</v>
      </c>
      <c r="K43" s="29">
        <v>380590.85592565744</v>
      </c>
      <c r="L43" s="29">
        <v>933713.3328370332</v>
      </c>
      <c r="M43" s="29">
        <v>0</v>
      </c>
      <c r="N43" s="29">
        <v>2.0499038143432326E-4</v>
      </c>
      <c r="O43" s="29">
        <v>15302.121097415338</v>
      </c>
      <c r="P43" s="29">
        <v>5.561853611593872E-5</v>
      </c>
      <c r="Q43" s="29">
        <v>83044.000517229215</v>
      </c>
      <c r="R43" s="29">
        <v>98938.712171715131</v>
      </c>
      <c r="S43" s="29">
        <v>541288.80211339425</v>
      </c>
      <c r="T43" s="29">
        <v>17147.491903911836</v>
      </c>
      <c r="U43" s="29">
        <v>135901.38946147397</v>
      </c>
      <c r="V43" s="29">
        <v>92853.598766597686</v>
      </c>
      <c r="W43" s="29">
        <v>31916.863712210477</v>
      </c>
      <c r="X43" s="29">
        <v>10255.369979593597</v>
      </c>
      <c r="Y43" s="29">
        <v>15561.216165172806</v>
      </c>
      <c r="Z43" s="29">
        <v>38564.018643733441</v>
      </c>
      <c r="AA43" s="29">
        <v>4.7552490785798796E-4</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0</v>
      </c>
      <c r="D47" s="14">
        <v>0</v>
      </c>
      <c r="E47" s="14">
        <v>0</v>
      </c>
      <c r="F47" s="14">
        <v>0</v>
      </c>
      <c r="G47" s="14">
        <v>0</v>
      </c>
      <c r="H47" s="14">
        <v>0</v>
      </c>
      <c r="I47" s="14">
        <v>0</v>
      </c>
      <c r="J47" s="14">
        <v>0</v>
      </c>
      <c r="K47" s="14">
        <v>0</v>
      </c>
      <c r="L47" s="14">
        <v>0</v>
      </c>
      <c r="M47" s="14">
        <v>0</v>
      </c>
      <c r="N47" s="14">
        <v>0</v>
      </c>
      <c r="O47" s="14">
        <v>0</v>
      </c>
      <c r="P47" s="14">
        <v>0</v>
      </c>
      <c r="Q47" s="14">
        <v>0</v>
      </c>
      <c r="R47" s="14">
        <v>0</v>
      </c>
      <c r="S47" s="14">
        <v>0</v>
      </c>
      <c r="T47" s="14">
        <v>0</v>
      </c>
      <c r="U47" s="14">
        <v>0</v>
      </c>
      <c r="V47" s="14">
        <v>0</v>
      </c>
      <c r="W47" s="14">
        <v>0</v>
      </c>
      <c r="X47" s="14">
        <v>0</v>
      </c>
      <c r="Y47" s="14">
        <v>0</v>
      </c>
      <c r="Z47" s="14">
        <v>0</v>
      </c>
      <c r="AA47" s="14">
        <v>0</v>
      </c>
    </row>
    <row r="48" spans="1:27">
      <c r="A48" s="26" t="s">
        <v>33</v>
      </c>
      <c r="B48" s="26" t="s">
        <v>22</v>
      </c>
      <c r="C48" s="14">
        <v>9.1054658737812946E-4</v>
      </c>
      <c r="D48" s="14">
        <v>0</v>
      </c>
      <c r="E48" s="14">
        <v>4.212753114078782E-4</v>
      </c>
      <c r="F48" s="14">
        <v>0</v>
      </c>
      <c r="G48" s="14">
        <v>0</v>
      </c>
      <c r="H48" s="14">
        <v>0</v>
      </c>
      <c r="I48" s="14">
        <v>0</v>
      </c>
      <c r="J48" s="14">
        <v>0</v>
      </c>
      <c r="K48" s="14">
        <v>0</v>
      </c>
      <c r="L48" s="14">
        <v>0</v>
      </c>
      <c r="M48" s="14">
        <v>0</v>
      </c>
      <c r="N48" s="14">
        <v>2.3630646508226343E-4</v>
      </c>
      <c r="O48" s="14">
        <v>2.2452714664453259E-4</v>
      </c>
      <c r="P48" s="14">
        <v>0</v>
      </c>
      <c r="Q48" s="14">
        <v>0</v>
      </c>
      <c r="R48" s="14">
        <v>6.6923962260226637E-4</v>
      </c>
      <c r="S48" s="14">
        <v>4.8602639424405095E-4</v>
      </c>
      <c r="T48" s="14">
        <v>0</v>
      </c>
      <c r="U48" s="14">
        <v>0</v>
      </c>
      <c r="V48" s="14">
        <v>0</v>
      </c>
      <c r="W48" s="14">
        <v>1.0501670055425024E-4</v>
      </c>
      <c r="X48" s="14">
        <v>0</v>
      </c>
      <c r="Y48" s="14">
        <v>2.6285954711717757E-4</v>
      </c>
      <c r="Z48" s="14">
        <v>0</v>
      </c>
      <c r="AA48" s="14">
        <v>0</v>
      </c>
    </row>
    <row r="49" spans="1:27">
      <c r="A49" s="26" t="s">
        <v>33</v>
      </c>
      <c r="B49" s="26" t="s">
        <v>23</v>
      </c>
      <c r="C49" s="14">
        <v>0</v>
      </c>
      <c r="D49" s="14">
        <v>0</v>
      </c>
      <c r="E49" s="14">
        <v>0</v>
      </c>
      <c r="F49" s="14">
        <v>0</v>
      </c>
      <c r="G49" s="14">
        <v>0</v>
      </c>
      <c r="H49" s="14">
        <v>0</v>
      </c>
      <c r="I49" s="14">
        <v>0</v>
      </c>
      <c r="J49" s="14">
        <v>0</v>
      </c>
      <c r="K49" s="14">
        <v>0</v>
      </c>
      <c r="L49" s="14">
        <v>0</v>
      </c>
      <c r="M49" s="14">
        <v>0</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1.2140578277941455E-3</v>
      </c>
      <c r="D50" s="14">
        <v>0</v>
      </c>
      <c r="E50" s="14">
        <v>1.5124940619152976E-3</v>
      </c>
      <c r="F50" s="14">
        <v>0</v>
      </c>
      <c r="G50" s="14">
        <v>0</v>
      </c>
      <c r="H50" s="14">
        <v>0</v>
      </c>
      <c r="I50" s="14">
        <v>0</v>
      </c>
      <c r="J50" s="14">
        <v>0</v>
      </c>
      <c r="K50" s="14">
        <v>0</v>
      </c>
      <c r="L50" s="14">
        <v>0</v>
      </c>
      <c r="M50" s="14">
        <v>0</v>
      </c>
      <c r="N50" s="14">
        <v>0</v>
      </c>
      <c r="O50" s="14">
        <v>0</v>
      </c>
      <c r="P50" s="14">
        <v>0</v>
      </c>
      <c r="Q50" s="14">
        <v>0</v>
      </c>
      <c r="R50" s="14">
        <v>0</v>
      </c>
      <c r="S50" s="14">
        <v>0</v>
      </c>
      <c r="T50" s="14">
        <v>0</v>
      </c>
      <c r="U50" s="14">
        <v>1.5705283553359774E-4</v>
      </c>
      <c r="V50" s="14">
        <v>0</v>
      </c>
      <c r="W50" s="14">
        <v>0</v>
      </c>
      <c r="X50" s="14">
        <v>0</v>
      </c>
      <c r="Y50" s="14">
        <v>5.7071342724731265E-4</v>
      </c>
      <c r="Z50" s="14">
        <v>0</v>
      </c>
      <c r="AA50" s="14">
        <v>0</v>
      </c>
    </row>
    <row r="51" spans="1:27">
      <c r="A51" s="26" t="s">
        <v>33</v>
      </c>
      <c r="B51" s="26"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26" t="s">
        <v>33</v>
      </c>
      <c r="B52" s="26" t="s">
        <v>25</v>
      </c>
      <c r="C52" s="14">
        <v>9.3209472084128907E-3</v>
      </c>
      <c r="D52" s="14">
        <v>0</v>
      </c>
      <c r="E52" s="14">
        <v>2.3012371689325592E-3</v>
      </c>
      <c r="F52" s="14">
        <v>2.3349796521730938E-3</v>
      </c>
      <c r="G52" s="14">
        <v>7.2589055961166764E-4</v>
      </c>
      <c r="H52" s="14">
        <v>1.2497619113742361E-2</v>
      </c>
      <c r="I52" s="14">
        <v>5.9582651739705185E-3</v>
      </c>
      <c r="J52" s="14">
        <v>4.5095415836890265E-3</v>
      </c>
      <c r="K52" s="14">
        <v>3.2484711028949793E-2</v>
      </c>
      <c r="L52" s="14">
        <v>2.6622553299359206E-4</v>
      </c>
      <c r="M52" s="14">
        <v>0</v>
      </c>
      <c r="N52" s="14">
        <v>9.5349950733084044E-4</v>
      </c>
      <c r="O52" s="14">
        <v>719663.6563715199</v>
      </c>
      <c r="P52" s="14">
        <v>0</v>
      </c>
      <c r="Q52" s="14">
        <v>0</v>
      </c>
      <c r="R52" s="14">
        <v>690314.58473630121</v>
      </c>
      <c r="S52" s="14">
        <v>190876.18573152856</v>
      </c>
      <c r="T52" s="14">
        <v>0</v>
      </c>
      <c r="U52" s="14">
        <v>0</v>
      </c>
      <c r="V52" s="14">
        <v>0</v>
      </c>
      <c r="W52" s="14">
        <v>0</v>
      </c>
      <c r="X52" s="14">
        <v>0</v>
      </c>
      <c r="Y52" s="14">
        <v>0</v>
      </c>
      <c r="Z52" s="14">
        <v>108563.16205324985</v>
      </c>
      <c r="AA52" s="14">
        <v>16625.602351911468</v>
      </c>
    </row>
    <row r="53" spans="1:27">
      <c r="A53" s="26" t="s">
        <v>33</v>
      </c>
      <c r="B53" s="26" t="s">
        <v>26</v>
      </c>
      <c r="C53" s="14">
        <v>5.8074974346360717E-4</v>
      </c>
      <c r="D53" s="14">
        <v>0</v>
      </c>
      <c r="E53" s="14">
        <v>0</v>
      </c>
      <c r="F53" s="14">
        <v>76501.746995025504</v>
      </c>
      <c r="G53" s="14">
        <v>0</v>
      </c>
      <c r="H53" s="14">
        <v>37464.798005650708</v>
      </c>
      <c r="I53" s="14">
        <v>37006.060255036828</v>
      </c>
      <c r="J53" s="14">
        <v>656672.45661907457</v>
      </c>
      <c r="K53" s="14">
        <v>7427.6994266048159</v>
      </c>
      <c r="L53" s="14">
        <v>203979.63896696887</v>
      </c>
      <c r="M53" s="14">
        <v>0</v>
      </c>
      <c r="N53" s="14">
        <v>0</v>
      </c>
      <c r="O53" s="14">
        <v>5.6202989751085941E-5</v>
      </c>
      <c r="P53" s="14">
        <v>0</v>
      </c>
      <c r="Q53" s="14">
        <v>0</v>
      </c>
      <c r="R53" s="14">
        <v>9328.7273371875544</v>
      </c>
      <c r="S53" s="14">
        <v>0</v>
      </c>
      <c r="T53" s="14">
        <v>0</v>
      </c>
      <c r="U53" s="14">
        <v>0</v>
      </c>
      <c r="V53" s="14">
        <v>0</v>
      </c>
      <c r="W53" s="14">
        <v>0</v>
      </c>
      <c r="X53" s="14">
        <v>0</v>
      </c>
      <c r="Y53" s="14">
        <v>0</v>
      </c>
      <c r="Z53" s="14">
        <v>0</v>
      </c>
      <c r="AA53" s="14">
        <v>0</v>
      </c>
    </row>
    <row r="54" spans="1:27">
      <c r="A54" s="26" t="s">
        <v>33</v>
      </c>
      <c r="B54" s="26" t="s">
        <v>99</v>
      </c>
      <c r="C54" s="14">
        <v>3.41195758E-3</v>
      </c>
      <c r="D54" s="14">
        <v>0</v>
      </c>
      <c r="E54" s="14">
        <v>1.7480832600469689E-3</v>
      </c>
      <c r="F54" s="14">
        <v>0</v>
      </c>
      <c r="G54" s="14">
        <v>0</v>
      </c>
      <c r="H54" s="14">
        <v>0</v>
      </c>
      <c r="I54" s="14">
        <v>0</v>
      </c>
      <c r="J54" s="14">
        <v>0</v>
      </c>
      <c r="K54" s="14">
        <v>9.5942200467987728E-4</v>
      </c>
      <c r="L54" s="14">
        <v>1.990450642940293E-3</v>
      </c>
      <c r="M54" s="14">
        <v>0</v>
      </c>
      <c r="N54" s="14">
        <v>9.4403823117141081E-4</v>
      </c>
      <c r="O54" s="14">
        <v>1.9402471466525215E-3</v>
      </c>
      <c r="P54" s="14">
        <v>0</v>
      </c>
      <c r="Q54" s="14">
        <v>0</v>
      </c>
      <c r="R54" s="14">
        <v>6.1768108855080181E-4</v>
      </c>
      <c r="S54" s="14">
        <v>3.1206562353342405E-4</v>
      </c>
      <c r="T54" s="14">
        <v>2.6466960524007744E-4</v>
      </c>
      <c r="U54" s="14">
        <v>2.0410982761945706E-3</v>
      </c>
      <c r="V54" s="14">
        <v>0</v>
      </c>
      <c r="W54" s="14">
        <v>0</v>
      </c>
      <c r="X54" s="14">
        <v>0</v>
      </c>
      <c r="Y54" s="14">
        <v>1199.7885756958547</v>
      </c>
      <c r="Z54" s="14">
        <v>0</v>
      </c>
      <c r="AA54" s="14">
        <v>0</v>
      </c>
    </row>
    <row r="55" spans="1:27">
      <c r="A55" s="26" t="s">
        <v>33</v>
      </c>
      <c r="B55" s="26" t="s">
        <v>34</v>
      </c>
      <c r="C55" s="14">
        <v>7.0242294191902649E-3</v>
      </c>
      <c r="D55" s="14">
        <v>0</v>
      </c>
      <c r="E55" s="14">
        <v>1.4470121573802834E-2</v>
      </c>
      <c r="F55" s="14">
        <v>0</v>
      </c>
      <c r="G55" s="14">
        <v>0</v>
      </c>
      <c r="H55" s="14">
        <v>0</v>
      </c>
      <c r="I55" s="14">
        <v>0</v>
      </c>
      <c r="J55" s="14">
        <v>0</v>
      </c>
      <c r="K55" s="14">
        <v>0</v>
      </c>
      <c r="L55" s="14">
        <v>0</v>
      </c>
      <c r="M55" s="14">
        <v>0</v>
      </c>
      <c r="N55" s="14">
        <v>7.5061812244740234E-2</v>
      </c>
      <c r="O55" s="14">
        <v>105210.83915076205</v>
      </c>
      <c r="P55" s="14">
        <v>0</v>
      </c>
      <c r="Q55" s="14">
        <v>0</v>
      </c>
      <c r="R55" s="14">
        <v>335514.6610010821</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2.2462488366239038E-2</v>
      </c>
      <c r="D57" s="29">
        <v>0</v>
      </c>
      <c r="E57" s="29">
        <v>2.0453211376105538E-2</v>
      </c>
      <c r="F57" s="29">
        <v>76501.749330005157</v>
      </c>
      <c r="G57" s="29">
        <v>7.2589055961166764E-4</v>
      </c>
      <c r="H57" s="29">
        <v>37464.810503269822</v>
      </c>
      <c r="I57" s="29">
        <v>37006.066213302001</v>
      </c>
      <c r="J57" s="29">
        <v>656672.46112861612</v>
      </c>
      <c r="K57" s="29">
        <v>7427.7328707378492</v>
      </c>
      <c r="L57" s="29">
        <v>203979.64122364504</v>
      </c>
      <c r="M57" s="29">
        <v>0</v>
      </c>
      <c r="N57" s="29">
        <v>7.7195656448324754E-2</v>
      </c>
      <c r="O57" s="29">
        <v>824874.4977432593</v>
      </c>
      <c r="P57" s="29">
        <v>0</v>
      </c>
      <c r="Q57" s="29">
        <v>0</v>
      </c>
      <c r="R57" s="29">
        <v>1035157.9743614916</v>
      </c>
      <c r="S57" s="29">
        <v>190876.18652962058</v>
      </c>
      <c r="T57" s="29">
        <v>2.6466960524007744E-4</v>
      </c>
      <c r="U57" s="29">
        <v>2.1981511117281681E-3</v>
      </c>
      <c r="V57" s="29">
        <v>0</v>
      </c>
      <c r="W57" s="29">
        <v>1.0501670055425024E-4</v>
      </c>
      <c r="X57" s="29">
        <v>0</v>
      </c>
      <c r="Y57" s="29">
        <v>1199.7894092688291</v>
      </c>
      <c r="Z57" s="29">
        <v>108563.16205324985</v>
      </c>
      <c r="AA57" s="29">
        <v>16625.602351911468</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9.8445764817217175E-4</v>
      </c>
      <c r="D62" s="14">
        <v>1.6540224011200188E-4</v>
      </c>
      <c r="E62" s="14">
        <v>0</v>
      </c>
      <c r="F62" s="14">
        <v>0</v>
      </c>
      <c r="G62" s="14">
        <v>0</v>
      </c>
      <c r="H62" s="14">
        <v>0</v>
      </c>
      <c r="I62" s="14">
        <v>0</v>
      </c>
      <c r="J62" s="14">
        <v>0</v>
      </c>
      <c r="K62" s="14">
        <v>1.0961675611313599E-4</v>
      </c>
      <c r="L62" s="14">
        <v>0</v>
      </c>
      <c r="M62" s="14">
        <v>0</v>
      </c>
      <c r="N62" s="14">
        <v>1.5632516584974503E-4</v>
      </c>
      <c r="O62" s="14">
        <v>9.6094091402304052E-5</v>
      </c>
      <c r="P62" s="14">
        <v>0</v>
      </c>
      <c r="Q62" s="14">
        <v>0</v>
      </c>
      <c r="R62" s="14">
        <v>1.6386076070006608E-4</v>
      </c>
      <c r="S62" s="14">
        <v>7.1547986400119935E-5</v>
      </c>
      <c r="T62" s="14">
        <v>0</v>
      </c>
      <c r="U62" s="14">
        <v>0</v>
      </c>
      <c r="V62" s="14">
        <v>5.8845703934910291E-5</v>
      </c>
      <c r="W62" s="14">
        <v>1.9272517413328048E-5</v>
      </c>
      <c r="X62" s="14">
        <v>0</v>
      </c>
      <c r="Y62" s="14">
        <v>0</v>
      </c>
      <c r="Z62" s="14">
        <v>1.2013009497562608E-5</v>
      </c>
      <c r="AA62" s="14">
        <v>0</v>
      </c>
    </row>
    <row r="63" spans="1:27">
      <c r="A63" s="26" t="s">
        <v>31</v>
      </c>
      <c r="B63" s="26" t="s">
        <v>23</v>
      </c>
      <c r="C63" s="14">
        <v>0</v>
      </c>
      <c r="D63" s="14">
        <v>0</v>
      </c>
      <c r="E63" s="14">
        <v>0</v>
      </c>
      <c r="F63" s="14">
        <v>0</v>
      </c>
      <c r="G63" s="14">
        <v>0</v>
      </c>
      <c r="H63" s="14">
        <v>0</v>
      </c>
      <c r="I63" s="14">
        <v>0</v>
      </c>
      <c r="J63" s="14">
        <v>0</v>
      </c>
      <c r="K63" s="14">
        <v>0</v>
      </c>
      <c r="L63" s="14">
        <v>0</v>
      </c>
      <c r="M63" s="14">
        <v>0</v>
      </c>
      <c r="N63" s="14">
        <v>0</v>
      </c>
      <c r="O63" s="14">
        <v>0</v>
      </c>
      <c r="P63" s="14">
        <v>0</v>
      </c>
      <c r="Q63" s="14">
        <v>0</v>
      </c>
      <c r="R63" s="14">
        <v>0</v>
      </c>
      <c r="S63" s="14">
        <v>0</v>
      </c>
      <c r="T63" s="14">
        <v>0</v>
      </c>
      <c r="U63" s="14">
        <v>0</v>
      </c>
      <c r="V63" s="14">
        <v>0</v>
      </c>
      <c r="W63" s="14">
        <v>0</v>
      </c>
      <c r="X63" s="14">
        <v>0</v>
      </c>
      <c r="Y63" s="14">
        <v>0</v>
      </c>
      <c r="Z63" s="14">
        <v>0</v>
      </c>
      <c r="AA63" s="14">
        <v>0</v>
      </c>
    </row>
    <row r="64" spans="1:27">
      <c r="A64" s="26" t="s">
        <v>31</v>
      </c>
      <c r="B64" s="26" t="s">
        <v>21</v>
      </c>
      <c r="C64" s="14">
        <v>9.6932801784824359E-4</v>
      </c>
      <c r="D64" s="14">
        <v>4.2172327225586405E-4</v>
      </c>
      <c r="E64" s="14">
        <v>0</v>
      </c>
      <c r="F64" s="14">
        <v>0</v>
      </c>
      <c r="G64" s="14">
        <v>0</v>
      </c>
      <c r="H64" s="14">
        <v>0</v>
      </c>
      <c r="I64" s="14">
        <v>0</v>
      </c>
      <c r="J64" s="14">
        <v>0</v>
      </c>
      <c r="K64" s="14">
        <v>0</v>
      </c>
      <c r="L64" s="14">
        <v>4.5937204933641458E-5</v>
      </c>
      <c r="M64" s="14">
        <v>0</v>
      </c>
      <c r="N64" s="14">
        <v>9.359396975317282E-5</v>
      </c>
      <c r="O64" s="14">
        <v>0</v>
      </c>
      <c r="P64" s="14">
        <v>7.9995333330486323E-5</v>
      </c>
      <c r="Q64" s="14">
        <v>3.598069917714825E-5</v>
      </c>
      <c r="R64" s="14">
        <v>0</v>
      </c>
      <c r="S64" s="14">
        <v>3.0720742142989231E-5</v>
      </c>
      <c r="T64" s="14">
        <v>2.7892931016533338E-5</v>
      </c>
      <c r="U64" s="14">
        <v>2.0899801499297451E-5</v>
      </c>
      <c r="V64" s="14">
        <v>2.9070887142272808E-5</v>
      </c>
      <c r="W64" s="14">
        <v>1.7615225041686308E-5</v>
      </c>
      <c r="X64" s="14">
        <v>2.1068820607547973E-5</v>
      </c>
      <c r="Y64" s="14">
        <v>8.6104439080913027E-6</v>
      </c>
      <c r="Z64" s="14">
        <v>7.7245031947206894E-6</v>
      </c>
      <c r="AA64" s="14">
        <v>3.4076078588759965E-6</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3.3464278335452818E-2</v>
      </c>
      <c r="D66" s="14">
        <v>2.8459879299147129E-3</v>
      </c>
      <c r="E66" s="14">
        <v>0</v>
      </c>
      <c r="F66" s="14">
        <v>0</v>
      </c>
      <c r="G66" s="14">
        <v>3.9494222031085623E-3</v>
      </c>
      <c r="H66" s="14">
        <v>1.1561950543054996E-3</v>
      </c>
      <c r="I66" s="14">
        <v>7.1117419595742217E-3</v>
      </c>
      <c r="J66" s="14">
        <v>10541.143395123385</v>
      </c>
      <c r="K66" s="14">
        <v>9.2466269121239245E-2</v>
      </c>
      <c r="L66" s="14">
        <v>0</v>
      </c>
      <c r="M66" s="14">
        <v>1.8850170615810517E-2</v>
      </c>
      <c r="N66" s="14">
        <v>447068.80581619288</v>
      </c>
      <c r="O66" s="14">
        <v>3.1314089723636147E-2</v>
      </c>
      <c r="P66" s="14">
        <v>7.7845969618810197E-4</v>
      </c>
      <c r="Q66" s="14">
        <v>0</v>
      </c>
      <c r="R66" s="14">
        <v>531039.1069219003</v>
      </c>
      <c r="S66" s="14">
        <v>9.2582289338955827E-3</v>
      </c>
      <c r="T66" s="14">
        <v>0</v>
      </c>
      <c r="U66" s="14">
        <v>0</v>
      </c>
      <c r="V66" s="14">
        <v>1.8053327802583185E-4</v>
      </c>
      <c r="W66" s="14">
        <v>7.1152303915278657E-5</v>
      </c>
      <c r="X66" s="14">
        <v>0</v>
      </c>
      <c r="Y66" s="14">
        <v>1.9843827079527387E-5</v>
      </c>
      <c r="Z66" s="14">
        <v>40227.04294317701</v>
      </c>
      <c r="AA66" s="14">
        <v>2668.1964200771558</v>
      </c>
    </row>
    <row r="67" spans="1:27">
      <c r="A67" s="26" t="s">
        <v>31</v>
      </c>
      <c r="B67" s="26" t="s">
        <v>26</v>
      </c>
      <c r="C67" s="14">
        <v>5.3762944165027951E-3</v>
      </c>
      <c r="D67" s="14">
        <v>4.9175196805588007E-3</v>
      </c>
      <c r="E67" s="14">
        <v>1.7814087506764118E-4</v>
      </c>
      <c r="F67" s="14">
        <v>0</v>
      </c>
      <c r="G67" s="14">
        <v>2.5960340975683103E-3</v>
      </c>
      <c r="H67" s="14">
        <v>6.1357190760901745E-3</v>
      </c>
      <c r="I67" s="14">
        <v>4.6431145734241364E-4</v>
      </c>
      <c r="J67" s="14">
        <v>1.412452916129206E-2</v>
      </c>
      <c r="K67" s="14">
        <v>414859.33975292218</v>
      </c>
      <c r="L67" s="14">
        <v>0</v>
      </c>
      <c r="M67" s="14">
        <v>9.8995854412342599E-4</v>
      </c>
      <c r="N67" s="14">
        <v>52367.277089614792</v>
      </c>
      <c r="O67" s="14">
        <v>49284.969936404748</v>
      </c>
      <c r="P67" s="14">
        <v>0</v>
      </c>
      <c r="Q67" s="14">
        <v>0</v>
      </c>
      <c r="R67" s="14">
        <v>2.4934400464936733E-5</v>
      </c>
      <c r="S67" s="14">
        <v>14951.590423821861</v>
      </c>
      <c r="T67" s="14">
        <v>0</v>
      </c>
      <c r="U67" s="14">
        <v>0</v>
      </c>
      <c r="V67" s="14">
        <v>2.0576330732889522E-5</v>
      </c>
      <c r="W67" s="14">
        <v>14998.316030066277</v>
      </c>
      <c r="X67" s="14">
        <v>2.0720940385787345E-5</v>
      </c>
      <c r="Y67" s="14">
        <v>0</v>
      </c>
      <c r="Z67" s="14">
        <v>5.434701655517938E-5</v>
      </c>
      <c r="AA67" s="14">
        <v>8.9891214012288015E-6</v>
      </c>
    </row>
    <row r="68" spans="1:27">
      <c r="A68" s="26" t="s">
        <v>31</v>
      </c>
      <c r="B68" s="26" t="s">
        <v>99</v>
      </c>
      <c r="C68" s="14">
        <v>3.0668311454857037E-3</v>
      </c>
      <c r="D68" s="14">
        <v>9.2196846797167151E-4</v>
      </c>
      <c r="E68" s="14">
        <v>0</v>
      </c>
      <c r="F68" s="14">
        <v>0</v>
      </c>
      <c r="G68" s="14">
        <v>0</v>
      </c>
      <c r="H68" s="14">
        <v>4.5343542385298491E-4</v>
      </c>
      <c r="I68" s="14">
        <v>3.7777506203848162E-4</v>
      </c>
      <c r="J68" s="14">
        <v>5.5775253083548159E-4</v>
      </c>
      <c r="K68" s="14">
        <v>0</v>
      </c>
      <c r="L68" s="14">
        <v>1.8198554976747499E-3</v>
      </c>
      <c r="M68" s="14">
        <v>3.9849231224598679E-4</v>
      </c>
      <c r="N68" s="14">
        <v>1.3479634418246649E-3</v>
      </c>
      <c r="O68" s="14">
        <v>0</v>
      </c>
      <c r="P68" s="14">
        <v>4.0838682110585367E-4</v>
      </c>
      <c r="Q68" s="14">
        <v>5.1917938799773294E-4</v>
      </c>
      <c r="R68" s="14">
        <v>1.3508566064923419E-3</v>
      </c>
      <c r="S68" s="14">
        <v>3.6279201782694621E-4</v>
      </c>
      <c r="T68" s="14">
        <v>0</v>
      </c>
      <c r="U68" s="14">
        <v>0</v>
      </c>
      <c r="V68" s="14">
        <v>9.7853376150390005E-4</v>
      </c>
      <c r="W68" s="14">
        <v>5.4101681580681593E-5</v>
      </c>
      <c r="X68" s="14">
        <v>0</v>
      </c>
      <c r="Y68" s="14">
        <v>2.7478089860738433E-4</v>
      </c>
      <c r="Z68" s="14">
        <v>9.4885949398245537E-5</v>
      </c>
      <c r="AA68" s="14">
        <v>1.0601975303955525E-4</v>
      </c>
    </row>
    <row r="69" spans="1:27">
      <c r="A69" s="26" t="s">
        <v>31</v>
      </c>
      <c r="B69" s="26" t="s">
        <v>34</v>
      </c>
      <c r="C69" s="14">
        <v>6.965652656457791E-3</v>
      </c>
      <c r="D69" s="14">
        <v>1.7981754678277526E-3</v>
      </c>
      <c r="E69" s="14">
        <v>0</v>
      </c>
      <c r="F69" s="14">
        <v>0</v>
      </c>
      <c r="G69" s="14">
        <v>0</v>
      </c>
      <c r="H69" s="14">
        <v>0</v>
      </c>
      <c r="I69" s="14">
        <v>0</v>
      </c>
      <c r="J69" s="14">
        <v>0</v>
      </c>
      <c r="K69" s="14">
        <v>2.3974490749255717E-3</v>
      </c>
      <c r="L69" s="14">
        <v>1.9136627963639188E-3</v>
      </c>
      <c r="M69" s="14">
        <v>1.3685380195122378E-4</v>
      </c>
      <c r="N69" s="14">
        <v>1.0137845598631727E-2</v>
      </c>
      <c r="O69" s="14">
        <v>0</v>
      </c>
      <c r="P69" s="14">
        <v>0</v>
      </c>
      <c r="Q69" s="14">
        <v>4.5819285627975073E-3</v>
      </c>
      <c r="R69" s="14">
        <v>34716.062904086684</v>
      </c>
      <c r="S69" s="14">
        <v>36843.293496200095</v>
      </c>
      <c r="T69" s="14">
        <v>0</v>
      </c>
      <c r="U69" s="14">
        <v>0</v>
      </c>
      <c r="V69" s="14">
        <v>1921.2083306445893</v>
      </c>
      <c r="W69" s="14">
        <v>0</v>
      </c>
      <c r="X69" s="14">
        <v>0</v>
      </c>
      <c r="Y69" s="14">
        <v>0</v>
      </c>
      <c r="Z69" s="14">
        <v>9560.6688643714824</v>
      </c>
      <c r="AA69" s="14">
        <v>604.61879254978294</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5.0826842219919531E-2</v>
      </c>
      <c r="D71" s="29">
        <v>1.1070777058640804E-2</v>
      </c>
      <c r="E71" s="29">
        <v>1.7814087506764118E-4</v>
      </c>
      <c r="F71" s="29">
        <v>0</v>
      </c>
      <c r="G71" s="29">
        <v>6.5454563006768721E-3</v>
      </c>
      <c r="H71" s="29">
        <v>7.7453495542486595E-3</v>
      </c>
      <c r="I71" s="29">
        <v>7.9538284789551165E-3</v>
      </c>
      <c r="J71" s="29">
        <v>10541.158077405078</v>
      </c>
      <c r="K71" s="29">
        <v>414859.43472625711</v>
      </c>
      <c r="L71" s="29">
        <v>3.7794554989723102E-3</v>
      </c>
      <c r="M71" s="29">
        <v>2.0375475274131152E-2</v>
      </c>
      <c r="N71" s="29">
        <v>499436.09464153583</v>
      </c>
      <c r="O71" s="29">
        <v>49285.001346588564</v>
      </c>
      <c r="P71" s="29">
        <v>1.2668418506244419E-3</v>
      </c>
      <c r="Q71" s="29">
        <v>5.1370886499723881E-3</v>
      </c>
      <c r="R71" s="29">
        <v>565755.17136563873</v>
      </c>
      <c r="S71" s="29">
        <v>51794.893643311632</v>
      </c>
      <c r="T71" s="29">
        <v>2.7892931016533338E-5</v>
      </c>
      <c r="U71" s="29">
        <v>2.0899801499297451E-5</v>
      </c>
      <c r="V71" s="29">
        <v>1921.2095982045507</v>
      </c>
      <c r="W71" s="29">
        <v>14998.316192208005</v>
      </c>
      <c r="X71" s="29">
        <v>4.1789760993335319E-5</v>
      </c>
      <c r="Y71" s="29">
        <v>3.0323516959500303E-4</v>
      </c>
      <c r="Z71" s="29">
        <v>49787.711976518971</v>
      </c>
      <c r="AA71" s="29">
        <v>3272.8153310434209</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7.1213259720996137E-4</v>
      </c>
      <c r="D76" s="14">
        <v>0</v>
      </c>
      <c r="E76" s="14">
        <v>0</v>
      </c>
      <c r="F76" s="14">
        <v>0</v>
      </c>
      <c r="G76" s="14">
        <v>0</v>
      </c>
      <c r="H76" s="14">
        <v>0</v>
      </c>
      <c r="I76" s="14">
        <v>0</v>
      </c>
      <c r="J76" s="14">
        <v>0</v>
      </c>
      <c r="K76" s="14">
        <v>0</v>
      </c>
      <c r="L76" s="14">
        <v>0</v>
      </c>
      <c r="M76" s="14">
        <v>0</v>
      </c>
      <c r="N76" s="14">
        <v>0</v>
      </c>
      <c r="O76" s="14">
        <v>0</v>
      </c>
      <c r="P76" s="14">
        <v>0</v>
      </c>
      <c r="Q76" s="14">
        <v>0</v>
      </c>
      <c r="R76" s="14">
        <v>4.3872779899331445E-5</v>
      </c>
      <c r="S76" s="14">
        <v>4.5835193010934747E-5</v>
      </c>
      <c r="T76" s="14">
        <v>0</v>
      </c>
      <c r="U76" s="14">
        <v>0</v>
      </c>
      <c r="V76" s="14">
        <v>2.81381877982695E-5</v>
      </c>
      <c r="W76" s="14">
        <v>0</v>
      </c>
      <c r="X76" s="14">
        <v>0</v>
      </c>
      <c r="Y76" s="14">
        <v>0</v>
      </c>
      <c r="Z76" s="14">
        <v>1.1464947029164306E-5</v>
      </c>
      <c r="AA76" s="14">
        <v>0</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9.4437545924481601E-4</v>
      </c>
      <c r="D78" s="14">
        <v>0</v>
      </c>
      <c r="E78" s="14">
        <v>0</v>
      </c>
      <c r="F78" s="14">
        <v>0</v>
      </c>
      <c r="G78" s="14">
        <v>0</v>
      </c>
      <c r="H78" s="14">
        <v>0</v>
      </c>
      <c r="I78" s="14">
        <v>0</v>
      </c>
      <c r="J78" s="14">
        <v>0</v>
      </c>
      <c r="K78" s="14">
        <v>0</v>
      </c>
      <c r="L78" s="14">
        <v>4.5511387328963179E-5</v>
      </c>
      <c r="M78" s="14">
        <v>0</v>
      </c>
      <c r="N78" s="14">
        <v>4.5938747979951746E-5</v>
      </c>
      <c r="O78" s="14">
        <v>3.9346622197667519E-5</v>
      </c>
      <c r="P78" s="14">
        <v>2.811159447052682E-5</v>
      </c>
      <c r="Q78" s="14">
        <v>3.407793512701567E-5</v>
      </c>
      <c r="R78" s="14">
        <v>3.0746386582823797E-5</v>
      </c>
      <c r="S78" s="14">
        <v>3.8078409317364871E-5</v>
      </c>
      <c r="T78" s="14">
        <v>2.2926407705026065E-5</v>
      </c>
      <c r="U78" s="14">
        <v>1.4521740139687915E-5</v>
      </c>
      <c r="V78" s="14">
        <v>2.6861586834302458E-5</v>
      </c>
      <c r="W78" s="14">
        <v>2.0880717350518132E-5</v>
      </c>
      <c r="X78" s="14">
        <v>1.003139472983475E-5</v>
      </c>
      <c r="Y78" s="14">
        <v>1.0260012167132766E-5</v>
      </c>
      <c r="Z78" s="14">
        <v>8.9398012744192641E-6</v>
      </c>
      <c r="AA78" s="14">
        <v>4.0676388025686028E-6</v>
      </c>
    </row>
    <row r="79" spans="1:27">
      <c r="A79" s="26" t="s">
        <v>32</v>
      </c>
      <c r="B79" s="26"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26" t="s">
        <v>32</v>
      </c>
      <c r="B80" s="26" t="s">
        <v>25</v>
      </c>
      <c r="C80" s="14">
        <v>1.6452135471861615E-2</v>
      </c>
      <c r="D80" s="14">
        <v>0</v>
      </c>
      <c r="E80" s="14">
        <v>3.9629747255509352E-4</v>
      </c>
      <c r="F80" s="14">
        <v>1.1590659611633741E-3</v>
      </c>
      <c r="G80" s="14">
        <v>5.3119653174291967E-3</v>
      </c>
      <c r="H80" s="14">
        <v>4.8062519854483289E-3</v>
      </c>
      <c r="I80" s="14">
        <v>1.4558415819566298E-3</v>
      </c>
      <c r="J80" s="14">
        <v>7.4474993855977497E-3</v>
      </c>
      <c r="K80" s="14">
        <v>78619.333818163344</v>
      </c>
      <c r="L80" s="14">
        <v>0</v>
      </c>
      <c r="M80" s="14">
        <v>0</v>
      </c>
      <c r="N80" s="14">
        <v>148963.22552583838</v>
      </c>
      <c r="O80" s="14">
        <v>19570.51584147695</v>
      </c>
      <c r="P80" s="14">
        <v>0</v>
      </c>
      <c r="Q80" s="14">
        <v>0</v>
      </c>
      <c r="R80" s="14">
        <v>12323.355435543937</v>
      </c>
      <c r="S80" s="14">
        <v>4206.8556086511853</v>
      </c>
      <c r="T80" s="14">
        <v>0</v>
      </c>
      <c r="U80" s="14">
        <v>0</v>
      </c>
      <c r="V80" s="14">
        <v>2.4679860674642025E-4</v>
      </c>
      <c r="W80" s="14">
        <v>0</v>
      </c>
      <c r="X80" s="14">
        <v>0</v>
      </c>
      <c r="Y80" s="14">
        <v>0</v>
      </c>
      <c r="Z80" s="14">
        <v>3924.0657492408895</v>
      </c>
      <c r="AA80" s="14">
        <v>0</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2.7333023657246363E-3</v>
      </c>
      <c r="D82" s="14">
        <v>2.244658869395949E-4</v>
      </c>
      <c r="E82" s="14">
        <v>1.4648428654170351E-4</v>
      </c>
      <c r="F82" s="14">
        <v>0</v>
      </c>
      <c r="G82" s="14">
        <v>3.3609976880630407E-4</v>
      </c>
      <c r="H82" s="14">
        <v>3.8079100366204252E-4</v>
      </c>
      <c r="I82" s="14">
        <v>4.1249379598368272E-4</v>
      </c>
      <c r="J82" s="14">
        <v>2.3290770079619264E-4</v>
      </c>
      <c r="K82" s="14">
        <v>0</v>
      </c>
      <c r="L82" s="14">
        <v>8.4002124335939572E-4</v>
      </c>
      <c r="M82" s="14">
        <v>2.8854801094911994E-4</v>
      </c>
      <c r="N82" s="14">
        <v>2.724082153294901E-4</v>
      </c>
      <c r="O82" s="14">
        <v>1.6256043046172805E-4</v>
      </c>
      <c r="P82" s="14">
        <v>1.9433155005930126E-4</v>
      </c>
      <c r="Q82" s="14">
        <v>1.7764781354159774E-4</v>
      </c>
      <c r="R82" s="14">
        <v>8.4885852061717857E-4</v>
      </c>
      <c r="S82" s="14">
        <v>2.3565964244283571E-4</v>
      </c>
      <c r="T82" s="14">
        <v>0</v>
      </c>
      <c r="U82" s="14">
        <v>1.3996585503575355E-4</v>
      </c>
      <c r="V82" s="14">
        <v>2.8835109510762794E-4</v>
      </c>
      <c r="W82" s="14">
        <v>1.1054073880580737E-4</v>
      </c>
      <c r="X82" s="14">
        <v>1.2685009825854485E-4</v>
      </c>
      <c r="Y82" s="14">
        <v>1.0662815903512748E-4</v>
      </c>
      <c r="Z82" s="14">
        <v>3.381325485467838E-5</v>
      </c>
      <c r="AA82" s="14">
        <v>4.8871220420484423E-5</v>
      </c>
    </row>
    <row r="83" spans="1:27">
      <c r="A83" s="26" t="s">
        <v>32</v>
      </c>
      <c r="B83" s="26" t="s">
        <v>34</v>
      </c>
      <c r="C83" s="14">
        <v>3.7988932490976676E-3</v>
      </c>
      <c r="D83" s="14">
        <v>2.6437148299376771E-4</v>
      </c>
      <c r="E83" s="14">
        <v>2.2079541290812089E-4</v>
      </c>
      <c r="F83" s="14">
        <v>2.0067040291607178E-4</v>
      </c>
      <c r="G83" s="14">
        <v>1.3914508829374034E-4</v>
      </c>
      <c r="H83" s="14">
        <v>2.0111388378562416E-4</v>
      </c>
      <c r="I83" s="14">
        <v>2.1131602169888102E-4</v>
      </c>
      <c r="J83" s="14">
        <v>1.7022477101277147E-4</v>
      </c>
      <c r="K83" s="14">
        <v>1.8592321273459868E-4</v>
      </c>
      <c r="L83" s="14">
        <v>2.4496175672856661E-4</v>
      </c>
      <c r="M83" s="14">
        <v>1.8236634848621341E-4</v>
      </c>
      <c r="N83" s="14">
        <v>6.3061611216389804E-4</v>
      </c>
      <c r="O83" s="14">
        <v>5.9538827095335219E-5</v>
      </c>
      <c r="P83" s="14">
        <v>1.7818672125071954E-4</v>
      </c>
      <c r="Q83" s="14">
        <v>1.5656666824844857E-4</v>
      </c>
      <c r="R83" s="14">
        <v>3.8451108026806425E-4</v>
      </c>
      <c r="S83" s="14">
        <v>4.1538776904293201E-4</v>
      </c>
      <c r="T83" s="14">
        <v>0</v>
      </c>
      <c r="U83" s="14">
        <v>0</v>
      </c>
      <c r="V83" s="14">
        <v>2.1523331679731164E-4</v>
      </c>
      <c r="W83" s="14">
        <v>5.5316011556369316E-5</v>
      </c>
      <c r="X83" s="14">
        <v>0</v>
      </c>
      <c r="Y83" s="14">
        <v>0</v>
      </c>
      <c r="Z83" s="14">
        <v>1.1978962101735127E-4</v>
      </c>
      <c r="AA83" s="14">
        <v>4.9736802369559201E-6</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2.4640839143138697E-2</v>
      </c>
      <c r="D85" s="29">
        <v>4.8883736993336258E-4</v>
      </c>
      <c r="E85" s="29">
        <v>7.6357717200491789E-4</v>
      </c>
      <c r="F85" s="29">
        <v>1.3597363640794459E-3</v>
      </c>
      <c r="G85" s="29">
        <v>5.787210174529241E-3</v>
      </c>
      <c r="H85" s="29">
        <v>5.3881568728959949E-3</v>
      </c>
      <c r="I85" s="29">
        <v>2.0796513996391938E-3</v>
      </c>
      <c r="J85" s="29">
        <v>7.8506318574067136E-3</v>
      </c>
      <c r="K85" s="29">
        <v>78619.334004086559</v>
      </c>
      <c r="L85" s="29">
        <v>1.1304943874169255E-3</v>
      </c>
      <c r="M85" s="29">
        <v>4.7091435943533334E-4</v>
      </c>
      <c r="N85" s="29">
        <v>148963.22647480146</v>
      </c>
      <c r="O85" s="29">
        <v>19570.516102922829</v>
      </c>
      <c r="P85" s="29">
        <v>4.0062986578054763E-4</v>
      </c>
      <c r="Q85" s="29">
        <v>3.6829241691706195E-4</v>
      </c>
      <c r="R85" s="29">
        <v>12323.356743532706</v>
      </c>
      <c r="S85" s="29">
        <v>4206.8563436121985</v>
      </c>
      <c r="T85" s="29">
        <v>2.2926407705026065E-5</v>
      </c>
      <c r="U85" s="29">
        <v>1.5448759517544146E-4</v>
      </c>
      <c r="V85" s="29">
        <v>8.0538279328393192E-4</v>
      </c>
      <c r="W85" s="29">
        <v>1.8673746771269482E-4</v>
      </c>
      <c r="X85" s="29">
        <v>1.368814929883796E-4</v>
      </c>
      <c r="Y85" s="29">
        <v>1.1688817120226025E-4</v>
      </c>
      <c r="Z85" s="29">
        <v>3924.0659232485136</v>
      </c>
      <c r="AA85" s="29">
        <v>5.7912539460008942E-5</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E600"/>
  </sheetPr>
  <dimension ref="A1:C20"/>
  <sheetViews>
    <sheetView showGridLines="0" zoomScale="85" zoomScaleNormal="85" workbookViewId="0"/>
  </sheetViews>
  <sheetFormatPr defaultRowHeight="15"/>
  <cols>
    <col min="1" max="1" width="11.85546875" bestFit="1" customWidth="1"/>
    <col min="2" max="2" width="4.5703125" bestFit="1" customWidth="1"/>
    <col min="3" max="3" width="42.85546875" bestFit="1" customWidth="1"/>
  </cols>
  <sheetData>
    <row r="1" spans="1:3">
      <c r="A1" s="4" t="s">
        <v>10</v>
      </c>
    </row>
    <row r="3" spans="1:3">
      <c r="A3" s="2">
        <v>43738</v>
      </c>
      <c r="B3" s="5">
        <v>1</v>
      </c>
      <c r="C3" s="6" t="s">
        <v>83</v>
      </c>
    </row>
    <row r="4" spans="1:3">
      <c r="A4" s="8"/>
      <c r="B4" s="5"/>
      <c r="C4" s="9"/>
    </row>
    <row r="5" spans="1:3">
      <c r="A5" s="2"/>
      <c r="B5" s="5"/>
      <c r="C5" s="7"/>
    </row>
    <row r="6" spans="1:3">
      <c r="A6" s="8"/>
      <c r="B6" s="5"/>
    </row>
    <row r="7" spans="1:3">
      <c r="A7" s="2"/>
      <c r="B7" s="5"/>
    </row>
    <row r="8" spans="1:3">
      <c r="A8" s="2"/>
      <c r="B8" s="5"/>
    </row>
    <row r="9" spans="1:3">
      <c r="A9" s="2"/>
      <c r="B9" s="5"/>
    </row>
    <row r="10" spans="1:3">
      <c r="A10" s="2"/>
      <c r="B10" s="5"/>
      <c r="C10" s="3"/>
    </row>
    <row r="11" spans="1:3">
      <c r="A11" s="8"/>
      <c r="B11" s="5"/>
    </row>
    <row r="12" spans="1:3">
      <c r="A12" s="8"/>
      <c r="B12" s="5"/>
    </row>
    <row r="13" spans="1:3">
      <c r="A13" s="8"/>
      <c r="B13" s="5"/>
    </row>
    <row r="14" spans="1:3">
      <c r="A14" s="8"/>
      <c r="B14" s="5"/>
    </row>
    <row r="15" spans="1:3">
      <c r="A15" s="8"/>
      <c r="B15" s="5"/>
    </row>
    <row r="16" spans="1:3">
      <c r="A16" s="8"/>
      <c r="B16" s="5"/>
    </row>
    <row r="17" spans="1:2">
      <c r="A17" s="8"/>
      <c r="B17" s="5"/>
    </row>
    <row r="18" spans="1:2">
      <c r="A18" s="8"/>
      <c r="B18" s="5"/>
    </row>
    <row r="19" spans="1:2">
      <c r="A19" s="8"/>
      <c r="B19" s="5"/>
    </row>
    <row r="20" spans="1:2">
      <c r="A20" s="8"/>
      <c r="B20" s="5"/>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EBEEB"/>
  </sheetPr>
  <dimension ref="A1:AA9"/>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59</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29</v>
      </c>
      <c r="B4" s="26" t="s">
        <v>35</v>
      </c>
      <c r="C4" s="14">
        <v>1.6306264211809935E-3</v>
      </c>
      <c r="D4" s="14">
        <v>8.1370535343377513E-5</v>
      </c>
      <c r="E4" s="14">
        <v>2.5754704594820873E-4</v>
      </c>
      <c r="F4" s="14">
        <v>7.8276302487761224E-4</v>
      </c>
      <c r="G4" s="14">
        <v>1.0918882043950897E-4</v>
      </c>
      <c r="H4" s="14">
        <v>1.44483692986627E-4</v>
      </c>
      <c r="I4" s="14">
        <v>1.1245718095106355E-4</v>
      </c>
      <c r="J4" s="14">
        <v>3.3446810142993297E-5</v>
      </c>
      <c r="K4" s="14">
        <v>71226.12506511937</v>
      </c>
      <c r="L4" s="14">
        <v>8.4466260385923517E-5</v>
      </c>
      <c r="M4" s="14">
        <v>4.0810574589418604E-5</v>
      </c>
      <c r="N4" s="14">
        <v>378826.39467196428</v>
      </c>
      <c r="O4" s="14">
        <v>105917.78269698692</v>
      </c>
      <c r="P4" s="14">
        <v>60419.014644747876</v>
      </c>
      <c r="Q4" s="14">
        <v>0</v>
      </c>
      <c r="R4" s="14">
        <v>424786.197822596</v>
      </c>
      <c r="S4" s="14">
        <v>3740.3040313437677</v>
      </c>
      <c r="T4" s="14">
        <v>0</v>
      </c>
      <c r="U4" s="14">
        <v>0</v>
      </c>
      <c r="V4" s="14">
        <v>78807.02764042106</v>
      </c>
      <c r="W4" s="14">
        <v>1362.4711139021076</v>
      </c>
      <c r="X4" s="14">
        <v>0</v>
      </c>
      <c r="Y4" s="14">
        <v>0</v>
      </c>
      <c r="Z4" s="14">
        <v>26682.837782844879</v>
      </c>
      <c r="AA4" s="14">
        <v>938.7021509729941</v>
      </c>
    </row>
    <row r="5" spans="1:27">
      <c r="A5" s="26" t="s">
        <v>30</v>
      </c>
      <c r="B5" s="26" t="s">
        <v>35</v>
      </c>
      <c r="C5" s="14">
        <v>3.063288229771823E-3</v>
      </c>
      <c r="D5" s="14">
        <v>7.9715255241555435E-5</v>
      </c>
      <c r="E5" s="14">
        <v>1.9214177208522703E-4</v>
      </c>
      <c r="F5" s="14">
        <v>2.1428785887715111E-4</v>
      </c>
      <c r="G5" s="14">
        <v>2.397992028739726E-4</v>
      </c>
      <c r="H5" s="14">
        <v>3.2814505629426348E-4</v>
      </c>
      <c r="I5" s="14">
        <v>2.0138316949528095E-4</v>
      </c>
      <c r="J5" s="14">
        <v>8.4591204003773375E-4</v>
      </c>
      <c r="K5" s="14">
        <v>5.6585505226287999E-4</v>
      </c>
      <c r="L5" s="14">
        <v>1.9063687091712917E-3</v>
      </c>
      <c r="M5" s="14">
        <v>0</v>
      </c>
      <c r="N5" s="14">
        <v>0</v>
      </c>
      <c r="O5" s="14">
        <v>0</v>
      </c>
      <c r="P5" s="14">
        <v>0</v>
      </c>
      <c r="Q5" s="14">
        <v>0</v>
      </c>
      <c r="R5" s="14">
        <v>0</v>
      </c>
      <c r="S5" s="14">
        <v>1.1784945801508867E-3</v>
      </c>
      <c r="T5" s="14">
        <v>1.1901433233913457E-4</v>
      </c>
      <c r="U5" s="14">
        <v>4.1005257107592732E-4</v>
      </c>
      <c r="V5" s="14">
        <v>1.3335566347563159E-3</v>
      </c>
      <c r="W5" s="14">
        <v>6.3126586725846366E-5</v>
      </c>
      <c r="X5" s="14">
        <v>9.8155829332976108E-4</v>
      </c>
      <c r="Y5" s="14">
        <v>10171.623161112748</v>
      </c>
      <c r="Z5" s="14">
        <v>14711.266932877046</v>
      </c>
      <c r="AA5" s="14">
        <v>0</v>
      </c>
    </row>
    <row r="6" spans="1:27">
      <c r="A6" s="26" t="s">
        <v>33</v>
      </c>
      <c r="B6" s="26" t="s">
        <v>35</v>
      </c>
      <c r="C6" s="14">
        <v>5.0232603015392167E-4</v>
      </c>
      <c r="D6" s="14">
        <v>0</v>
      </c>
      <c r="E6" s="14">
        <v>0</v>
      </c>
      <c r="F6" s="14">
        <v>0</v>
      </c>
      <c r="G6" s="14">
        <v>0</v>
      </c>
      <c r="H6" s="14">
        <v>0</v>
      </c>
      <c r="I6" s="14">
        <v>0</v>
      </c>
      <c r="J6" s="14">
        <v>0</v>
      </c>
      <c r="K6" s="14">
        <v>0</v>
      </c>
      <c r="L6" s="14">
        <v>0</v>
      </c>
      <c r="M6" s="14">
        <v>0</v>
      </c>
      <c r="N6" s="14">
        <v>0</v>
      </c>
      <c r="O6" s="14">
        <v>1197.7275513994427</v>
      </c>
      <c r="P6" s="14">
        <v>0</v>
      </c>
      <c r="Q6" s="14">
        <v>0</v>
      </c>
      <c r="R6" s="14">
        <v>32203.382353879413</v>
      </c>
      <c r="S6" s="14">
        <v>4.1829768723184043E-6</v>
      </c>
      <c r="T6" s="14">
        <v>0</v>
      </c>
      <c r="U6" s="14">
        <v>0</v>
      </c>
      <c r="V6" s="14">
        <v>0</v>
      </c>
      <c r="W6" s="14">
        <v>0</v>
      </c>
      <c r="X6" s="14">
        <v>0</v>
      </c>
      <c r="Y6" s="14">
        <v>0</v>
      </c>
      <c r="Z6" s="14">
        <v>1978.7545655872805</v>
      </c>
      <c r="AA6" s="14">
        <v>1142.7204683823986</v>
      </c>
    </row>
    <row r="7" spans="1:27">
      <c r="A7" s="26" t="s">
        <v>31</v>
      </c>
      <c r="B7" s="26" t="s">
        <v>35</v>
      </c>
      <c r="C7" s="14">
        <v>1.7846009339494667E-3</v>
      </c>
      <c r="D7" s="14">
        <v>3.9135067478908312E-4</v>
      </c>
      <c r="E7" s="14">
        <v>6.4119663834850805E-5</v>
      </c>
      <c r="F7" s="14">
        <v>0</v>
      </c>
      <c r="G7" s="14">
        <v>3.1026309336189804E-4</v>
      </c>
      <c r="H7" s="14">
        <v>1.7039291986570908E-4</v>
      </c>
      <c r="I7" s="14">
        <v>2.9402708559212945E-4</v>
      </c>
      <c r="J7" s="14">
        <v>1.8977031489124542E-4</v>
      </c>
      <c r="K7" s="14">
        <v>9.7421562808708219E-4</v>
      </c>
      <c r="L7" s="14">
        <v>0</v>
      </c>
      <c r="M7" s="14">
        <v>1.4285942081916807E-4</v>
      </c>
      <c r="N7" s="14">
        <v>6.5010598465282921E-4</v>
      </c>
      <c r="O7" s="14">
        <v>4.6007592840813884E-4</v>
      </c>
      <c r="P7" s="14">
        <v>0</v>
      </c>
      <c r="Q7" s="14">
        <v>0</v>
      </c>
      <c r="R7" s="14">
        <v>63147.559720502184</v>
      </c>
      <c r="S7" s="14">
        <v>7.3860637448621726E-4</v>
      </c>
      <c r="T7" s="14">
        <v>0</v>
      </c>
      <c r="U7" s="14">
        <v>0</v>
      </c>
      <c r="V7" s="14">
        <v>6.4507855792373853E-5</v>
      </c>
      <c r="W7" s="14">
        <v>1.1960269189590633E-4</v>
      </c>
      <c r="X7" s="14">
        <v>1.2692016589697169E-5</v>
      </c>
      <c r="Y7" s="14">
        <v>4.0584472473453827E-6</v>
      </c>
      <c r="Z7" s="14">
        <v>9243.2281536098926</v>
      </c>
      <c r="AA7" s="14">
        <v>1.8573408030092712E-5</v>
      </c>
    </row>
    <row r="8" spans="1:27">
      <c r="A8" s="26" t="s">
        <v>32</v>
      </c>
      <c r="B8" s="26" t="s">
        <v>35</v>
      </c>
      <c r="C8" s="14">
        <v>3.9153350903678853E-4</v>
      </c>
      <c r="D8" s="14">
        <v>2.11060386881322E-5</v>
      </c>
      <c r="E8" s="14">
        <v>2.3735983834791222E-5</v>
      </c>
      <c r="F8" s="14">
        <v>2.9637089355363364E-5</v>
      </c>
      <c r="G8" s="14">
        <v>7.7686133615066495E-5</v>
      </c>
      <c r="H8" s="14">
        <v>1.0342269247498206E-4</v>
      </c>
      <c r="I8" s="14">
        <v>1.5896782271033427E-5</v>
      </c>
      <c r="J8" s="14">
        <v>2.3299170841448632E-5</v>
      </c>
      <c r="K8" s="14">
        <v>1.231479459352408E-4</v>
      </c>
      <c r="L8" s="14">
        <v>0</v>
      </c>
      <c r="M8" s="14">
        <v>0</v>
      </c>
      <c r="N8" s="14">
        <v>4.8517085891119077E-5</v>
      </c>
      <c r="O8" s="14">
        <v>7.3854804031393752E-5</v>
      </c>
      <c r="P8" s="14">
        <v>0</v>
      </c>
      <c r="Q8" s="14">
        <v>0</v>
      </c>
      <c r="R8" s="14">
        <v>7.3112305281148262E-5</v>
      </c>
      <c r="S8" s="14">
        <v>5.7329691763002837E-5</v>
      </c>
      <c r="T8" s="14">
        <v>0</v>
      </c>
      <c r="U8" s="14">
        <v>0</v>
      </c>
      <c r="V8" s="14">
        <v>2.7691437830890558E-5</v>
      </c>
      <c r="W8" s="14">
        <v>0</v>
      </c>
      <c r="X8" s="14">
        <v>0</v>
      </c>
      <c r="Y8" s="14">
        <v>0</v>
      </c>
      <c r="Z8" s="14">
        <v>1.2562864030847593E-5</v>
      </c>
      <c r="AA8" s="14">
        <v>0</v>
      </c>
    </row>
    <row r="9" spans="1:27">
      <c r="A9" s="38" t="s">
        <v>73</v>
      </c>
      <c r="B9" s="38"/>
      <c r="C9" s="29">
        <v>7.3723751240929941E-3</v>
      </c>
      <c r="D9" s="29">
        <v>5.7354250406214838E-4</v>
      </c>
      <c r="E9" s="29">
        <v>5.3754446570307771E-4</v>
      </c>
      <c r="F9" s="29">
        <v>1.0266879731101266E-3</v>
      </c>
      <c r="G9" s="29">
        <v>7.3693725029044615E-4</v>
      </c>
      <c r="H9" s="29">
        <v>7.4644436162158161E-4</v>
      </c>
      <c r="I9" s="29">
        <v>6.2376421830950737E-4</v>
      </c>
      <c r="J9" s="29">
        <v>1.0924283359134211E-3</v>
      </c>
      <c r="K9" s="29">
        <v>71226.126728337986</v>
      </c>
      <c r="L9" s="29">
        <v>1.9908349695572152E-3</v>
      </c>
      <c r="M9" s="29">
        <v>1.8366999540858669E-4</v>
      </c>
      <c r="N9" s="29">
        <v>378826.39537058736</v>
      </c>
      <c r="O9" s="29">
        <v>107115.51078231708</v>
      </c>
      <c r="P9" s="29">
        <v>60419.014644747876</v>
      </c>
      <c r="Q9" s="29">
        <v>0</v>
      </c>
      <c r="R9" s="29">
        <v>520137.13997008989</v>
      </c>
      <c r="S9" s="29">
        <v>3740.3060099573904</v>
      </c>
      <c r="T9" s="29">
        <v>1.1901433233913457E-4</v>
      </c>
      <c r="U9" s="29">
        <v>4.1005257107592732E-4</v>
      </c>
      <c r="V9" s="29">
        <v>78807.029066176983</v>
      </c>
      <c r="W9" s="29">
        <v>1362.4712966313864</v>
      </c>
      <c r="X9" s="29">
        <v>9.9425030991945828E-4</v>
      </c>
      <c r="Y9" s="29">
        <v>10171.623165171195</v>
      </c>
      <c r="Z9" s="29">
        <v>52616.087447481965</v>
      </c>
      <c r="AA9" s="29">
        <v>2081.4226379288007</v>
      </c>
    </row>
  </sheetData>
  <mergeCells count="1">
    <mergeCell ref="A9:B9"/>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EBEEB"/>
  </sheetPr>
  <dimension ref="A1:AA9"/>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60</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29</v>
      </c>
      <c r="B4" s="26" t="s">
        <v>37</v>
      </c>
      <c r="C4" s="14">
        <v>1.1603774164305948E-3</v>
      </c>
      <c r="D4" s="14">
        <v>1.154641011331445E-3</v>
      </c>
      <c r="E4" s="14">
        <v>11844.627853268077</v>
      </c>
      <c r="F4" s="14">
        <v>27492.031451668143</v>
      </c>
      <c r="G4" s="14">
        <v>111509.09009187178</v>
      </c>
      <c r="H4" s="14">
        <v>1.1762548602455144E-3</v>
      </c>
      <c r="I4" s="14">
        <v>1.1703151756373936E-3</v>
      </c>
      <c r="J4" s="14">
        <v>9.5067637699282344</v>
      </c>
      <c r="K4" s="14">
        <v>14027.082217479772</v>
      </c>
      <c r="L4" s="14">
        <v>32944.713016454196</v>
      </c>
      <c r="M4" s="14">
        <v>3942.25088802863</v>
      </c>
      <c r="N4" s="14">
        <v>5046.1916178921056</v>
      </c>
      <c r="O4" s="14">
        <v>5227.7236111158409</v>
      </c>
      <c r="P4" s="14">
        <v>14260.988175033495</v>
      </c>
      <c r="Q4" s="14">
        <v>815.59916900810674</v>
      </c>
      <c r="R4" s="14">
        <v>60551.799254578094</v>
      </c>
      <c r="S4" s="14">
        <v>7.2258217352634553</v>
      </c>
      <c r="T4" s="14">
        <v>56.308031494925409</v>
      </c>
      <c r="U4" s="14">
        <v>285.57914218140604</v>
      </c>
      <c r="V4" s="14">
        <v>333.54043433988187</v>
      </c>
      <c r="W4" s="14">
        <v>13313.912054000581</v>
      </c>
      <c r="X4" s="14">
        <v>15889.861948352429</v>
      </c>
      <c r="Y4" s="14">
        <v>2080.3464374321388</v>
      </c>
      <c r="Z4" s="14">
        <v>28688.019664128493</v>
      </c>
      <c r="AA4" s="14">
        <v>1.2950081246458924E-3</v>
      </c>
    </row>
    <row r="5" spans="1:27">
      <c r="A5" s="26" t="s">
        <v>30</v>
      </c>
      <c r="B5" s="26" t="s">
        <v>37</v>
      </c>
      <c r="C5" s="14">
        <v>5.715788706326724E-4</v>
      </c>
      <c r="D5" s="14">
        <v>5.6868045986779977E-4</v>
      </c>
      <c r="E5" s="14">
        <v>5.6895742681775262E-4</v>
      </c>
      <c r="F5" s="14">
        <v>5.7053215769593954E-4</v>
      </c>
      <c r="G5" s="14">
        <v>5.7159562039660057E-4</v>
      </c>
      <c r="H5" s="14">
        <v>5.7091249480642101E-4</v>
      </c>
      <c r="I5" s="14">
        <v>5.6918029272898967E-4</v>
      </c>
      <c r="J5" s="14">
        <v>5.7239276581680831E-4</v>
      </c>
      <c r="K5" s="14">
        <v>5.7067921152030218E-4</v>
      </c>
      <c r="L5" s="14">
        <v>5.6742207176581686E-4</v>
      </c>
      <c r="M5" s="14">
        <v>5.7238748347497646E-4</v>
      </c>
      <c r="N5" s="14">
        <v>5.8163776581680838E-4</v>
      </c>
      <c r="O5" s="14">
        <v>24.171511030774315</v>
      </c>
      <c r="P5" s="14">
        <v>5.8207013597733699E-4</v>
      </c>
      <c r="Q5" s="14">
        <v>862.1646256309914</v>
      </c>
      <c r="R5" s="14">
        <v>8.9959122696978309</v>
      </c>
      <c r="S5" s="14">
        <v>6.0133781397544864E-4</v>
      </c>
      <c r="T5" s="14">
        <v>5.9949067044381499E-4</v>
      </c>
      <c r="U5" s="14">
        <v>6.0643315297450424E-4</v>
      </c>
      <c r="V5" s="14">
        <v>8764.6358973387487</v>
      </c>
      <c r="W5" s="14">
        <v>2396.7510042025783</v>
      </c>
      <c r="X5" s="14">
        <v>381.99461898969878</v>
      </c>
      <c r="Y5" s="14">
        <v>1894.1228119199054</v>
      </c>
      <c r="Z5" s="14">
        <v>11087.535987972675</v>
      </c>
      <c r="AA5" s="14">
        <v>6.024254579792258E-4</v>
      </c>
    </row>
    <row r="6" spans="1:27">
      <c r="A6" s="26" t="s">
        <v>33</v>
      </c>
      <c r="B6" s="26" t="s">
        <v>37</v>
      </c>
      <c r="C6" s="14">
        <v>1505.3101728045328</v>
      </c>
      <c r="D6" s="14">
        <v>2.90374730878187E-4</v>
      </c>
      <c r="E6" s="14">
        <v>73426.41233050049</v>
      </c>
      <c r="F6" s="14">
        <v>29389.786426817751</v>
      </c>
      <c r="G6" s="14">
        <v>15.883070460330503</v>
      </c>
      <c r="H6" s="14">
        <v>2.955308781869689E-4</v>
      </c>
      <c r="I6" s="14">
        <v>2.9388426440037768E-4</v>
      </c>
      <c r="J6" s="14">
        <v>2.9725154390934845E-4</v>
      </c>
      <c r="K6" s="14">
        <v>3.0401682625118037E-4</v>
      </c>
      <c r="L6" s="14">
        <v>3.0194770538243627E-4</v>
      </c>
      <c r="M6" s="14">
        <v>2.9883477337110489E-4</v>
      </c>
      <c r="N6" s="14">
        <v>36.872348541076491</v>
      </c>
      <c r="O6" s="14">
        <v>1084.4091732042259</v>
      </c>
      <c r="P6" s="14">
        <v>16.787076898171858</v>
      </c>
      <c r="Q6" s="14">
        <v>65.90511192322947</v>
      </c>
      <c r="R6" s="14">
        <v>3.2449023135033047E-4</v>
      </c>
      <c r="S6" s="14">
        <v>3.2884214258734659E-4</v>
      </c>
      <c r="T6" s="14">
        <v>3.2664227101038724E-4</v>
      </c>
      <c r="U6" s="14">
        <v>3012.8276596789424</v>
      </c>
      <c r="V6" s="14">
        <v>40.189854567012283</v>
      </c>
      <c r="W6" s="14">
        <v>18.415492096765817</v>
      </c>
      <c r="X6" s="14">
        <v>13.016866962011333</v>
      </c>
      <c r="Y6" s="14">
        <v>9695.972256846082</v>
      </c>
      <c r="Z6" s="14">
        <v>3.2813963739376762E-4</v>
      </c>
      <c r="AA6" s="14">
        <v>3.2443027384324843E-4</v>
      </c>
    </row>
    <row r="7" spans="1:27">
      <c r="A7" s="26" t="s">
        <v>31</v>
      </c>
      <c r="B7" s="26" t="s">
        <v>37</v>
      </c>
      <c r="C7" s="14">
        <v>2.9820436260623231E-4</v>
      </c>
      <c r="D7" s="14">
        <v>8045.7359861189807</v>
      </c>
      <c r="E7" s="14">
        <v>20.668100174415489</v>
      </c>
      <c r="F7" s="14">
        <v>4.7781074945042503</v>
      </c>
      <c r="G7" s="14">
        <v>2.9795803021718604E-4</v>
      </c>
      <c r="H7" s="14">
        <v>2.9846847969782815E-4</v>
      </c>
      <c r="I7" s="14">
        <v>2.9651749197355997E-4</v>
      </c>
      <c r="J7" s="14">
        <v>3.0006024173748821E-4</v>
      </c>
      <c r="K7" s="14">
        <v>3.0590147308781873E-4</v>
      </c>
      <c r="L7" s="14">
        <v>3.0403525495750706E-4</v>
      </c>
      <c r="M7" s="14">
        <v>3.009928479697828E-4</v>
      </c>
      <c r="N7" s="14">
        <v>4.3695935590084991</v>
      </c>
      <c r="O7" s="14">
        <v>3.1548877148253074E-4</v>
      </c>
      <c r="P7" s="14">
        <v>4.6636928760906509</v>
      </c>
      <c r="Q7" s="14">
        <v>6.5145948117233248</v>
      </c>
      <c r="R7" s="14">
        <v>3.14181195467422E-4</v>
      </c>
      <c r="S7" s="14">
        <v>3.1654067610953736E-4</v>
      </c>
      <c r="T7" s="14">
        <v>3.1428371104815867E-4</v>
      </c>
      <c r="U7" s="14">
        <v>3.0840705949008491E-4</v>
      </c>
      <c r="V7" s="14">
        <v>3.1462509537299245E-4</v>
      </c>
      <c r="W7" s="14">
        <v>3.1523388101983E-4</v>
      </c>
      <c r="X7" s="14">
        <v>2.060809134475921</v>
      </c>
      <c r="Y7" s="14">
        <v>3.0629766761095374E-4</v>
      </c>
      <c r="Z7" s="14">
        <v>3.1092357507082153E-4</v>
      </c>
      <c r="AA7" s="14">
        <v>3.0794584985835693E-4</v>
      </c>
    </row>
    <row r="8" spans="1:27">
      <c r="A8" s="26" t="s">
        <v>32</v>
      </c>
      <c r="B8" s="26" t="s">
        <v>37</v>
      </c>
      <c r="C8" s="14">
        <v>2.9162577903682718E-4</v>
      </c>
      <c r="D8" s="14">
        <v>2.9125745420207743E-4</v>
      </c>
      <c r="E8" s="14">
        <v>2.8960754107648727E-4</v>
      </c>
      <c r="F8" s="14">
        <v>2.9166592067988675E-4</v>
      </c>
      <c r="G8" s="14">
        <v>2.9299071388101981E-4</v>
      </c>
      <c r="H8" s="14">
        <v>2.9226053352219081E-4</v>
      </c>
      <c r="I8" s="14">
        <v>2.9205616052880077E-4</v>
      </c>
      <c r="J8" s="14">
        <v>2.9357479225684612E-4</v>
      </c>
      <c r="K8" s="14">
        <v>2.9742047686496696E-4</v>
      </c>
      <c r="L8" s="14">
        <v>2.9514332389046273E-4</v>
      </c>
      <c r="M8" s="14">
        <v>2.9191538243626057E-4</v>
      </c>
      <c r="N8" s="14">
        <v>2.9788872898961282E-4</v>
      </c>
      <c r="O8" s="14">
        <v>3.0085485835694051E-4</v>
      </c>
      <c r="P8" s="14">
        <v>2.9513412086874411E-4</v>
      </c>
      <c r="Q8" s="14">
        <v>2.8885019452313501E-4</v>
      </c>
      <c r="R8" s="14">
        <v>2.9601152974504253E-4</v>
      </c>
      <c r="S8" s="14">
        <v>3.0802168083097261E-4</v>
      </c>
      <c r="T8" s="14">
        <v>3.0209922096317284E-4</v>
      </c>
      <c r="U8" s="14">
        <v>2.7993964589235131E-4</v>
      </c>
      <c r="V8" s="14">
        <v>2.9789365061378645E-4</v>
      </c>
      <c r="W8" s="14">
        <v>3.0779423512747875E-4</v>
      </c>
      <c r="X8" s="14">
        <v>2.9040923323890458E-4</v>
      </c>
      <c r="Y8" s="14">
        <v>2.8066113692162419E-4</v>
      </c>
      <c r="Z8" s="14">
        <v>2.9527673654390933E-4</v>
      </c>
      <c r="AA8" s="14">
        <v>2.923677865911237E-4</v>
      </c>
    </row>
    <row r="9" spans="1:27">
      <c r="A9" s="38" t="s">
        <v>73</v>
      </c>
      <c r="B9" s="38"/>
      <c r="C9" s="29">
        <v>1505.3124945909617</v>
      </c>
      <c r="D9" s="29">
        <v>8045.7382910726374</v>
      </c>
      <c r="E9" s="29">
        <v>85291.709142507956</v>
      </c>
      <c r="F9" s="29">
        <v>56886.596848178473</v>
      </c>
      <c r="G9" s="29">
        <v>111524.97432487649</v>
      </c>
      <c r="H9" s="29">
        <v>2.633427246458923E-3</v>
      </c>
      <c r="I9" s="29">
        <v>2.6219533852691219E-3</v>
      </c>
      <c r="J9" s="29">
        <v>9.5082270492719552</v>
      </c>
      <c r="K9" s="29">
        <v>14027.083695497759</v>
      </c>
      <c r="L9" s="29">
        <v>32944.714485002558</v>
      </c>
      <c r="M9" s="29">
        <v>3942.252352159117</v>
      </c>
      <c r="N9" s="29">
        <v>5087.4344395186854</v>
      </c>
      <c r="O9" s="29">
        <v>6336.3049116944712</v>
      </c>
      <c r="P9" s="29">
        <v>14282.439822012015</v>
      </c>
      <c r="Q9" s="29">
        <v>1750.1837902242455</v>
      </c>
      <c r="R9" s="29">
        <v>60560.796101530752</v>
      </c>
      <c r="S9" s="29">
        <v>7.2273764775769589</v>
      </c>
      <c r="T9" s="29">
        <v>56.309574010798876</v>
      </c>
      <c r="U9" s="29">
        <v>3298.4079966402064</v>
      </c>
      <c r="V9" s="29">
        <v>9138.3667987643876</v>
      </c>
      <c r="W9" s="29">
        <v>15729.079173328042</v>
      </c>
      <c r="X9" s="29">
        <v>16286.934533847847</v>
      </c>
      <c r="Y9" s="29">
        <v>13670.442093156933</v>
      </c>
      <c r="Z9" s="29">
        <v>39775.556586441118</v>
      </c>
      <c r="AA9" s="29">
        <v>2.8221774929178475E-3</v>
      </c>
    </row>
  </sheetData>
  <mergeCells count="1">
    <mergeCell ref="A9:B9"/>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A0A42"/>
  </sheetPr>
  <dimension ref="A1:AA83"/>
  <sheetViews>
    <sheetView zoomScale="85" zoomScaleNormal="85" workbookViewId="0"/>
  </sheetViews>
  <sheetFormatPr defaultColWidth="9.140625"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70</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s="11" customFormat="1">
      <c r="A3" s="33" t="s">
        <v>100</v>
      </c>
    </row>
    <row r="4" spans="1:27" s="11" customFormat="1"/>
    <row r="5" spans="1:27" s="11" customFormat="1"/>
    <row r="6" spans="1:27" s="11" customFormat="1"/>
    <row r="7" spans="1:27" s="11" customFormat="1"/>
    <row r="8" spans="1:27" s="11" customFormat="1"/>
    <row r="9" spans="1:27" s="11" customFormat="1"/>
    <row r="10" spans="1:27" s="11" customFormat="1"/>
    <row r="11" spans="1:27" s="11" customFormat="1"/>
    <row r="12" spans="1:27" s="11" customFormat="1"/>
    <row r="13" spans="1:27" s="11" customFormat="1"/>
    <row r="14" spans="1:27" s="11" customFormat="1"/>
    <row r="15" spans="1:27" s="11" customFormat="1"/>
    <row r="16" spans="1:27" s="11" customFormat="1"/>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2" t="s">
        <v>29</v>
      </c>
      <c r="B18" s="22" t="s">
        <v>36</v>
      </c>
      <c r="C18" s="16">
        <v>0.53908755235860928</v>
      </c>
      <c r="D18" s="16">
        <v>0.54293510004314527</v>
      </c>
      <c r="E18" s="16">
        <v>0.60603753553361983</v>
      </c>
      <c r="F18" s="16">
        <v>0.63128643315202793</v>
      </c>
      <c r="G18" s="16">
        <v>0.66578966335392609</v>
      </c>
      <c r="H18" s="16">
        <v>0.66172569444444307</v>
      </c>
      <c r="I18" s="16">
        <v>0.62473210868251416</v>
      </c>
      <c r="J18" s="16">
        <v>0.67460510676873497</v>
      </c>
      <c r="K18" s="16">
        <v>0.65912759686506806</v>
      </c>
      <c r="L18" s="16">
        <v>0.69824559233891248</v>
      </c>
      <c r="M18" s="16">
        <v>0.69824559233891248</v>
      </c>
      <c r="N18" s="16">
        <v>0.73333332468520829</v>
      </c>
      <c r="O18" s="16">
        <v>0.73333332468520829</v>
      </c>
      <c r="P18" s="16">
        <v>0.73333332468520829</v>
      </c>
      <c r="Q18" s="16">
        <v>0.73333332468520829</v>
      </c>
      <c r="R18" s="16">
        <v>0.69999997405562486</v>
      </c>
      <c r="S18" s="16">
        <v>0.69999997405562486</v>
      </c>
      <c r="T18" s="16">
        <v>0.69999997405562486</v>
      </c>
      <c r="U18" s="16">
        <v>0.64523217621419682</v>
      </c>
      <c r="V18" s="16">
        <v>0.4602738861214889</v>
      </c>
      <c r="W18" s="16">
        <v>0.69999997405562486</v>
      </c>
      <c r="X18" s="16">
        <v>0.69999997405562486</v>
      </c>
      <c r="Y18" s="16">
        <v>0.63434804379410559</v>
      </c>
      <c r="Z18" s="16">
        <v>0</v>
      </c>
      <c r="AA18" s="16">
        <v>0</v>
      </c>
    </row>
    <row r="19" spans="1:27" s="11" customFormat="1">
      <c r="A19" s="22" t="s">
        <v>29</v>
      </c>
      <c r="B19" s="22" t="s">
        <v>38</v>
      </c>
      <c r="C19" s="16">
        <v>0</v>
      </c>
      <c r="D19" s="16">
        <v>0</v>
      </c>
      <c r="E19" s="16">
        <v>0</v>
      </c>
      <c r="F19" s="16">
        <v>0</v>
      </c>
      <c r="G19" s="16">
        <v>0</v>
      </c>
      <c r="H19" s="16">
        <v>0</v>
      </c>
      <c r="I19" s="16">
        <v>0</v>
      </c>
      <c r="J19" s="16">
        <v>0</v>
      </c>
      <c r="K19" s="16">
        <v>0</v>
      </c>
      <c r="L19" s="16">
        <v>0</v>
      </c>
      <c r="M19" s="16">
        <v>0</v>
      </c>
      <c r="N19" s="16">
        <v>0</v>
      </c>
      <c r="O19" s="16">
        <v>0</v>
      </c>
      <c r="P19" s="16">
        <v>0</v>
      </c>
      <c r="Q19" s="16">
        <v>0</v>
      </c>
      <c r="R19" s="16">
        <v>0</v>
      </c>
      <c r="S19" s="16">
        <v>0</v>
      </c>
      <c r="T19" s="16">
        <v>0</v>
      </c>
      <c r="U19" s="16">
        <v>0</v>
      </c>
      <c r="V19" s="16">
        <v>0</v>
      </c>
      <c r="W19" s="16">
        <v>0</v>
      </c>
      <c r="X19" s="16">
        <v>0</v>
      </c>
      <c r="Y19" s="16">
        <v>0</v>
      </c>
      <c r="Z19" s="16">
        <v>0</v>
      </c>
      <c r="AA19" s="16">
        <v>0</v>
      </c>
    </row>
    <row r="20" spans="1:27" s="11" customFormat="1">
      <c r="A20" s="22" t="s">
        <v>29</v>
      </c>
      <c r="B20" s="22" t="s">
        <v>22</v>
      </c>
      <c r="C20" s="16">
        <v>8.6945299371531148E-4</v>
      </c>
      <c r="D20" s="16">
        <v>4.4833926837614224E-4</v>
      </c>
      <c r="E20" s="16">
        <v>5.7316992255338709E-3</v>
      </c>
      <c r="F20" s="16">
        <v>1.5288591420597394E-2</v>
      </c>
      <c r="G20" s="16">
        <v>2.9538894381692313E-2</v>
      </c>
      <c r="H20" s="16">
        <v>1.2663052969071429E-3</v>
      </c>
      <c r="I20" s="16">
        <v>1.8444114313087927E-3</v>
      </c>
      <c r="J20" s="16">
        <v>5.3095094217665336E-3</v>
      </c>
      <c r="K20" s="16">
        <v>1.2890877902278093E-2</v>
      </c>
      <c r="L20" s="16">
        <v>1.2346748072059115E-2</v>
      </c>
      <c r="M20" s="16">
        <v>1.0104999392101318E-2</v>
      </c>
      <c r="N20" s="16">
        <v>0.20837239089618373</v>
      </c>
      <c r="O20" s="16">
        <v>0.31138930844012475</v>
      </c>
      <c r="P20" s="16">
        <v>0.25225219823206485</v>
      </c>
      <c r="Q20" s="16">
        <v>0.10424826336292271</v>
      </c>
      <c r="R20" s="16">
        <v>0.43768733813517191</v>
      </c>
      <c r="S20" s="16">
        <v>0.50596027670070332</v>
      </c>
      <c r="T20" s="16">
        <v>0.46929180973450224</v>
      </c>
      <c r="U20" s="16">
        <v>0.41977889590081752</v>
      </c>
      <c r="V20" s="16">
        <v>0.43988653059107236</v>
      </c>
      <c r="W20" s="16">
        <v>0.41098420954474874</v>
      </c>
      <c r="X20" s="16">
        <v>0.40992448505964574</v>
      </c>
      <c r="Y20" s="16">
        <v>0.36139988215634078</v>
      </c>
      <c r="Z20" s="16">
        <v>0.65583954572572767</v>
      </c>
      <c r="AA20" s="16">
        <v>0.65914848010950333</v>
      </c>
    </row>
    <row r="21" spans="1:27" s="11" customFormat="1">
      <c r="A21" s="22" t="s">
        <v>29</v>
      </c>
      <c r="B21" s="22" t="s">
        <v>23</v>
      </c>
      <c r="C21" s="16">
        <v>0</v>
      </c>
      <c r="D21" s="16">
        <v>0</v>
      </c>
      <c r="E21" s="16">
        <v>0</v>
      </c>
      <c r="F21" s="16">
        <v>0</v>
      </c>
      <c r="G21" s="16">
        <v>0</v>
      </c>
      <c r="H21" s="16">
        <v>0</v>
      </c>
      <c r="I21" s="16">
        <v>0</v>
      </c>
      <c r="J21" s="16">
        <v>0</v>
      </c>
      <c r="K21" s="16">
        <v>0</v>
      </c>
      <c r="L21" s="16">
        <v>0</v>
      </c>
      <c r="M21" s="16">
        <v>0</v>
      </c>
      <c r="N21" s="16">
        <v>0</v>
      </c>
      <c r="O21" s="16">
        <v>0</v>
      </c>
      <c r="P21" s="16">
        <v>0</v>
      </c>
      <c r="Q21" s="16">
        <v>0</v>
      </c>
      <c r="R21" s="16">
        <v>0</v>
      </c>
      <c r="S21" s="16">
        <v>0</v>
      </c>
      <c r="T21" s="16">
        <v>0</v>
      </c>
      <c r="U21" s="16">
        <v>0</v>
      </c>
      <c r="V21" s="16">
        <v>0</v>
      </c>
      <c r="W21" s="16">
        <v>0</v>
      </c>
      <c r="X21" s="16">
        <v>0</v>
      </c>
      <c r="Y21" s="16">
        <v>0</v>
      </c>
      <c r="Z21" s="16">
        <v>0</v>
      </c>
      <c r="AA21" s="16">
        <v>0</v>
      </c>
    </row>
    <row r="22" spans="1:27" s="11" customFormat="1">
      <c r="A22" s="22" t="s">
        <v>29</v>
      </c>
      <c r="B22" s="22" t="s">
        <v>21</v>
      </c>
      <c r="C22" s="16">
        <v>3.3871145235963114E-10</v>
      </c>
      <c r="D22" s="16">
        <v>1.416329606219556E-5</v>
      </c>
      <c r="E22" s="16">
        <v>8.5638155691442855E-4</v>
      </c>
      <c r="F22" s="16">
        <v>1.0964928894022939E-3</v>
      </c>
      <c r="G22" s="16">
        <v>1.1042844236938338E-3</v>
      </c>
      <c r="H22" s="16">
        <v>3.9673196043835162E-5</v>
      </c>
      <c r="I22" s="16">
        <v>3.5985755005206981E-10</v>
      </c>
      <c r="J22" s="16">
        <v>1.8276927200406863E-4</v>
      </c>
      <c r="K22" s="16">
        <v>2.8754358769888529E-4</v>
      </c>
      <c r="L22" s="16">
        <v>2.5118041185625878E-4</v>
      </c>
      <c r="M22" s="16">
        <v>2.5737079766099144E-4</v>
      </c>
      <c r="N22" s="16">
        <v>1.6004070868434605E-3</v>
      </c>
      <c r="O22" s="16">
        <v>3.4401846550358929E-3</v>
      </c>
      <c r="P22" s="16">
        <v>7.6443945917213131E-3</v>
      </c>
      <c r="Q22" s="16">
        <v>8.9906285478729055E-3</v>
      </c>
      <c r="R22" s="16">
        <v>2.6454582607020317E-2</v>
      </c>
      <c r="S22" s="16">
        <v>4.5461374762284588E-2</v>
      </c>
      <c r="T22" s="16">
        <v>5.7328182189431982E-2</v>
      </c>
      <c r="U22" s="16">
        <v>6.9714446690431184E-2</v>
      </c>
      <c r="V22" s="16">
        <v>5.5411024008372257E-2</v>
      </c>
      <c r="W22" s="16">
        <v>4.2343855592465576E-2</v>
      </c>
      <c r="X22" s="16">
        <v>5.8396171305962509E-2</v>
      </c>
      <c r="Y22" s="16">
        <v>3.7605374257640205E-2</v>
      </c>
      <c r="Z22" s="16">
        <v>5.3924313305488004E-2</v>
      </c>
      <c r="AA22" s="16">
        <v>4.9757652875997711E-2</v>
      </c>
    </row>
    <row r="23" spans="1:27" s="11" customFormat="1">
      <c r="A23" s="22" t="s">
        <v>29</v>
      </c>
      <c r="B23" s="22" t="s">
        <v>24</v>
      </c>
      <c r="C23" s="16">
        <v>0.11788759527657808</v>
      </c>
      <c r="D23" s="16">
        <v>0.11872725947908112</v>
      </c>
      <c r="E23" s="16">
        <v>0.12527202953463515</v>
      </c>
      <c r="F23" s="16">
        <v>0.1278767622302889</v>
      </c>
      <c r="G23" s="16">
        <v>0.12928679773544241</v>
      </c>
      <c r="H23" s="16">
        <v>0.11192441275182601</v>
      </c>
      <c r="I23" s="16">
        <v>0.11211322067954387</v>
      </c>
      <c r="J23" s="16">
        <v>0.11567802721178559</v>
      </c>
      <c r="K23" s="16">
        <v>0.12798494060394089</v>
      </c>
      <c r="L23" s="16">
        <v>0.12846531667594041</v>
      </c>
      <c r="M23" s="16">
        <v>0.12933105066991693</v>
      </c>
      <c r="N23" s="16">
        <v>0.15122304673078793</v>
      </c>
      <c r="O23" s="16">
        <v>0.15559652610335356</v>
      </c>
      <c r="P23" s="16">
        <v>0.16662666772652199</v>
      </c>
      <c r="Q23" s="16">
        <v>0.17214385637193858</v>
      </c>
      <c r="R23" s="16">
        <v>0.17287961085645143</v>
      </c>
      <c r="S23" s="16">
        <v>0.15958620134601628</v>
      </c>
      <c r="T23" s="16">
        <v>0.16978728968495801</v>
      </c>
      <c r="U23" s="16">
        <v>0.18575294529380076</v>
      </c>
      <c r="V23" s="16">
        <v>0.18122131280746842</v>
      </c>
      <c r="W23" s="16">
        <v>0.16591227224150573</v>
      </c>
      <c r="X23" s="16">
        <v>0.18278938709449494</v>
      </c>
      <c r="Y23" s="16">
        <v>0.18701895330454063</v>
      </c>
      <c r="Z23" s="16">
        <v>0.17696685611580687</v>
      </c>
      <c r="AA23" s="16">
        <v>0.1770962257668495</v>
      </c>
    </row>
    <row r="24" spans="1:27" s="11" customFormat="1">
      <c r="A24" s="22" t="s">
        <v>29</v>
      </c>
      <c r="B24" s="22" t="s">
        <v>25</v>
      </c>
      <c r="C24" s="16">
        <v>0.30924991043900502</v>
      </c>
      <c r="D24" s="16">
        <v>0.33262011853670487</v>
      </c>
      <c r="E24" s="16">
        <v>0.36752079204324356</v>
      </c>
      <c r="F24" s="16">
        <v>0.35914613219955505</v>
      </c>
      <c r="G24" s="16">
        <v>0.35675000724184053</v>
      </c>
      <c r="H24" s="16">
        <v>0.37037432779183216</v>
      </c>
      <c r="I24" s="16">
        <v>0.38807368638861028</v>
      </c>
      <c r="J24" s="16">
        <v>0.32593559788587811</v>
      </c>
      <c r="K24" s="16">
        <v>0.33059492100320037</v>
      </c>
      <c r="L24" s="16">
        <v>0.34993187211205273</v>
      </c>
      <c r="M24" s="16">
        <v>0.38698190009308264</v>
      </c>
      <c r="N24" s="16">
        <v>0.37793360961623668</v>
      </c>
      <c r="O24" s="16">
        <v>0.42456848221117616</v>
      </c>
      <c r="P24" s="16">
        <v>0.42747543893179729</v>
      </c>
      <c r="Q24" s="16">
        <v>0.44373051172800521</v>
      </c>
      <c r="R24" s="16">
        <v>0.310192902151391</v>
      </c>
      <c r="S24" s="16">
        <v>0.28281259238920842</v>
      </c>
      <c r="T24" s="16">
        <v>0.29109943546023342</v>
      </c>
      <c r="U24" s="16">
        <v>0.30596632135364793</v>
      </c>
      <c r="V24" s="16">
        <v>0.31476234803946529</v>
      </c>
      <c r="W24" s="16">
        <v>0.33381335115863908</v>
      </c>
      <c r="X24" s="16">
        <v>0.3586622460542882</v>
      </c>
      <c r="Y24" s="16">
        <v>0.37499344727627087</v>
      </c>
      <c r="Z24" s="16">
        <v>0.29059311684608513</v>
      </c>
      <c r="AA24" s="16">
        <v>0.26539254414269237</v>
      </c>
    </row>
    <row r="25" spans="1:27" s="11" customFormat="1">
      <c r="A25" s="22" t="s">
        <v>29</v>
      </c>
      <c r="B25" s="22" t="s">
        <v>26</v>
      </c>
      <c r="C25" s="16">
        <v>0.27020015097218042</v>
      </c>
      <c r="D25" s="16">
        <v>0.28443135751044002</v>
      </c>
      <c r="E25" s="16">
        <v>0.28780717939828376</v>
      </c>
      <c r="F25" s="16">
        <v>0.28967939310497537</v>
      </c>
      <c r="G25" s="16">
        <v>0.27901803178121232</v>
      </c>
      <c r="H25" s="16">
        <v>0.26336208513346221</v>
      </c>
      <c r="I25" s="16">
        <v>0.28845907568306717</v>
      </c>
      <c r="J25" s="16">
        <v>0.25692353525036316</v>
      </c>
      <c r="K25" s="16">
        <v>0.26935892720379057</v>
      </c>
      <c r="L25" s="16">
        <v>0.28593760726710193</v>
      </c>
      <c r="M25" s="16">
        <v>0.29274607666288227</v>
      </c>
      <c r="N25" s="16">
        <v>0.29773128863100068</v>
      </c>
      <c r="O25" s="16">
        <v>0.28945757706472869</v>
      </c>
      <c r="P25" s="16">
        <v>0.27927490447593589</v>
      </c>
      <c r="Q25" s="16">
        <v>0.3025674256312213</v>
      </c>
      <c r="R25" s="16">
        <v>0.27754118328469973</v>
      </c>
      <c r="S25" s="16">
        <v>0.28257508402885734</v>
      </c>
      <c r="T25" s="16">
        <v>0.30001199525447919</v>
      </c>
      <c r="U25" s="16">
        <v>0.30668157679664987</v>
      </c>
      <c r="V25" s="16">
        <v>0.30127753959179743</v>
      </c>
      <c r="W25" s="16">
        <v>0.29290650314620315</v>
      </c>
      <c r="X25" s="16">
        <v>0.28480077974135809</v>
      </c>
      <c r="Y25" s="16">
        <v>0.30699863085362433</v>
      </c>
      <c r="Z25" s="16">
        <v>0.27532439010556375</v>
      </c>
      <c r="AA25" s="16">
        <v>0.27987214786751768</v>
      </c>
    </row>
    <row r="26" spans="1:27" s="11" customFormat="1">
      <c r="A26" s="22" t="s">
        <v>29</v>
      </c>
      <c r="B26" s="22" t="s">
        <v>99</v>
      </c>
      <c r="C26" s="16">
        <v>0</v>
      </c>
      <c r="D26" s="16">
        <v>0</v>
      </c>
      <c r="E26" s="16">
        <v>0</v>
      </c>
      <c r="F26" s="16">
        <v>0</v>
      </c>
      <c r="G26" s="16">
        <v>0</v>
      </c>
      <c r="H26" s="16">
        <v>0</v>
      </c>
      <c r="I26" s="16">
        <v>0</v>
      </c>
      <c r="J26" s="16">
        <v>0</v>
      </c>
      <c r="K26" s="16">
        <v>0</v>
      </c>
      <c r="L26" s="16">
        <v>0</v>
      </c>
      <c r="M26" s="16">
        <v>0</v>
      </c>
      <c r="N26" s="16">
        <v>0</v>
      </c>
      <c r="O26" s="16">
        <v>8.6187436461968303E-2</v>
      </c>
      <c r="P26" s="16">
        <v>8.7545865204912934E-2</v>
      </c>
      <c r="Q26" s="16">
        <v>8.9660776653839785E-2</v>
      </c>
      <c r="R26" s="16">
        <v>8.409663605999354E-2</v>
      </c>
      <c r="S26" s="16">
        <v>8.2063917365410827E-2</v>
      </c>
      <c r="T26" s="16">
        <v>8.5449165868614355E-2</v>
      </c>
      <c r="U26" s="16">
        <v>8.5213595076386595E-2</v>
      </c>
      <c r="V26" s="16">
        <v>8.4892412800842643E-2</v>
      </c>
      <c r="W26" s="16">
        <v>8.4083533969511126E-2</v>
      </c>
      <c r="X26" s="16">
        <v>8.2443210088388036E-2</v>
      </c>
      <c r="Y26" s="16">
        <v>8.6287672883011951E-2</v>
      </c>
      <c r="Z26" s="16">
        <v>8.4236768067303597E-2</v>
      </c>
      <c r="AA26" s="16">
        <v>8.6390726435119664E-2</v>
      </c>
    </row>
    <row r="27" spans="1:27" s="11" customFormat="1">
      <c r="A27" s="22" t="s">
        <v>29</v>
      </c>
      <c r="B27" s="22" t="s">
        <v>34</v>
      </c>
      <c r="C27" s="16">
        <v>1.0052525245430936E-2</v>
      </c>
      <c r="D27" s="16">
        <v>1.8067527219563829E-2</v>
      </c>
      <c r="E27" s="16">
        <v>3.2127935480718704E-2</v>
      </c>
      <c r="F27" s="16">
        <v>3.7734963065595241E-2</v>
      </c>
      <c r="G27" s="16">
        <v>4.4109393187509373E-2</v>
      </c>
      <c r="H27" s="16">
        <v>4.1515620394909906E-2</v>
      </c>
      <c r="I27" s="16">
        <v>3.9470038686542981E-2</v>
      </c>
      <c r="J27" s="16">
        <v>6.0556170842012508E-2</v>
      </c>
      <c r="K27" s="16">
        <v>0.16068694556111496</v>
      </c>
      <c r="L27" s="16">
        <v>0.21553774260311503</v>
      </c>
      <c r="M27" s="16">
        <v>0.21734565981015588</v>
      </c>
      <c r="N27" s="16">
        <v>0.26016753736814724</v>
      </c>
      <c r="O27" s="16">
        <v>0.23909488838740689</v>
      </c>
      <c r="P27" s="16">
        <v>0.24271647015394934</v>
      </c>
      <c r="Q27" s="16">
        <v>0.25681681354156305</v>
      </c>
      <c r="R27" s="16">
        <v>0.25623425002649847</v>
      </c>
      <c r="S27" s="16">
        <v>0.23847556045568985</v>
      </c>
      <c r="T27" s="16">
        <v>0.25177989981404292</v>
      </c>
      <c r="U27" s="16">
        <v>0.25655871644546213</v>
      </c>
      <c r="V27" s="16">
        <v>0.2625392103060501</v>
      </c>
      <c r="W27" s="16">
        <v>0.24254274580887172</v>
      </c>
      <c r="X27" s="16">
        <v>0.24586509882974703</v>
      </c>
      <c r="Y27" s="16">
        <v>0.26243004154829619</v>
      </c>
      <c r="Z27" s="16">
        <v>0.24747167281819515</v>
      </c>
      <c r="AA27" s="16">
        <v>0.24358315808332606</v>
      </c>
    </row>
    <row r="28" spans="1:27" s="11" customFormat="1"/>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2" t="s">
        <v>30</v>
      </c>
      <c r="B32" s="22" t="s">
        <v>36</v>
      </c>
      <c r="C32" s="16">
        <v>0.67473400961882801</v>
      </c>
      <c r="D32" s="16">
        <v>0.60507220814688623</v>
      </c>
      <c r="E32" s="16">
        <v>0.59536770653091864</v>
      </c>
      <c r="F32" s="16">
        <v>0.61680123347914417</v>
      </c>
      <c r="G32" s="16">
        <v>0.64115519926547937</v>
      </c>
      <c r="H32" s="16">
        <v>0.64029389050467056</v>
      </c>
      <c r="I32" s="16">
        <v>0.62452652345523663</v>
      </c>
      <c r="J32" s="16">
        <v>0.63352869137306467</v>
      </c>
      <c r="K32" s="16">
        <v>0.62099646266540387</v>
      </c>
      <c r="L32" s="16">
        <v>0.66918235994312247</v>
      </c>
      <c r="M32" s="16">
        <v>0.65938541451726318</v>
      </c>
      <c r="N32" s="16">
        <v>0.66446868503538004</v>
      </c>
      <c r="O32" s="16">
        <v>0.6836844317925006</v>
      </c>
      <c r="P32" s="16">
        <v>0.66266923437024061</v>
      </c>
      <c r="Q32" s="16">
        <v>0.65604114642332256</v>
      </c>
      <c r="R32" s="16">
        <v>0.67317327033563668</v>
      </c>
      <c r="S32" s="16">
        <v>0.71451226464701756</v>
      </c>
      <c r="T32" s="16">
        <v>0.68569403307416987</v>
      </c>
      <c r="U32" s="16">
        <v>0.68856888023181317</v>
      </c>
      <c r="V32" s="16">
        <v>0.69646731988550259</v>
      </c>
      <c r="W32" s="16">
        <v>0.72216976849750347</v>
      </c>
      <c r="X32" s="16">
        <v>0.68338352951662007</v>
      </c>
      <c r="Y32" s="16">
        <v>0.65350698352392012</v>
      </c>
      <c r="Z32" s="16">
        <v>0.68807023734757722</v>
      </c>
      <c r="AA32" s="16">
        <v>0.69928732767894319</v>
      </c>
    </row>
    <row r="33" spans="1:27" s="11" customFormat="1">
      <c r="A33" s="22" t="s">
        <v>30</v>
      </c>
      <c r="B33" s="22" t="s">
        <v>38</v>
      </c>
      <c r="C33" s="16">
        <v>0</v>
      </c>
      <c r="D33" s="16">
        <v>0</v>
      </c>
      <c r="E33" s="16">
        <v>0</v>
      </c>
      <c r="F33" s="16">
        <v>0</v>
      </c>
      <c r="G33" s="16">
        <v>0</v>
      </c>
      <c r="H33" s="16">
        <v>0</v>
      </c>
      <c r="I33" s="16">
        <v>0</v>
      </c>
      <c r="J33" s="16">
        <v>0</v>
      </c>
      <c r="K33" s="16">
        <v>0</v>
      </c>
      <c r="L33" s="16">
        <v>0</v>
      </c>
      <c r="M33" s="16">
        <v>0</v>
      </c>
      <c r="N33" s="16">
        <v>0</v>
      </c>
      <c r="O33" s="16">
        <v>0</v>
      </c>
      <c r="P33" s="16">
        <v>0</v>
      </c>
      <c r="Q33" s="16">
        <v>0</v>
      </c>
      <c r="R33" s="16">
        <v>0</v>
      </c>
      <c r="S33" s="16">
        <v>0</v>
      </c>
      <c r="T33" s="16">
        <v>0</v>
      </c>
      <c r="U33" s="16">
        <v>0</v>
      </c>
      <c r="V33" s="16">
        <v>0</v>
      </c>
      <c r="W33" s="16">
        <v>0</v>
      </c>
      <c r="X33" s="16">
        <v>0</v>
      </c>
      <c r="Y33" s="16">
        <v>0</v>
      </c>
      <c r="Z33" s="16">
        <v>0</v>
      </c>
      <c r="AA33" s="16">
        <v>0</v>
      </c>
    </row>
    <row r="34" spans="1:27" s="11" customFormat="1">
      <c r="A34" s="22" t="s">
        <v>30</v>
      </c>
      <c r="B34" s="22" t="s">
        <v>22</v>
      </c>
      <c r="C34" s="16">
        <v>0.32196406285168899</v>
      </c>
      <c r="D34" s="16">
        <v>0.31826436096796823</v>
      </c>
      <c r="E34" s="16">
        <v>0.32002391087681864</v>
      </c>
      <c r="F34" s="16">
        <v>0.32607642948458843</v>
      </c>
      <c r="G34" s="16">
        <v>0.32646122472228095</v>
      </c>
      <c r="H34" s="16">
        <v>0.32032435575678275</v>
      </c>
      <c r="I34" s="16">
        <v>0.32496821784059549</v>
      </c>
      <c r="J34" s="16">
        <v>0.32322060509642025</v>
      </c>
      <c r="K34" s="16">
        <v>0.32490369353121429</v>
      </c>
      <c r="L34" s="16">
        <v>0.33132039561647075</v>
      </c>
      <c r="M34" s="16">
        <v>0.33247289366872962</v>
      </c>
      <c r="N34" s="16">
        <v>0.3594924379533237</v>
      </c>
      <c r="O34" s="16">
        <v>0.3886853451666839</v>
      </c>
      <c r="P34" s="16">
        <v>0.3834330517026231</v>
      </c>
      <c r="Q34" s="16">
        <v>0.35142746596889107</v>
      </c>
      <c r="R34" s="16">
        <v>0.4211742233656971</v>
      </c>
      <c r="S34" s="16">
        <v>0.49088443427080714</v>
      </c>
      <c r="T34" s="16">
        <v>0.48253717552678782</v>
      </c>
      <c r="U34" s="16">
        <v>0.50753026741727614</v>
      </c>
      <c r="V34" s="16">
        <v>0.4897191160989795</v>
      </c>
      <c r="W34" s="16">
        <v>0.5044074777136156</v>
      </c>
      <c r="X34" s="16">
        <v>0.49513022240608107</v>
      </c>
      <c r="Y34" s="16">
        <v>0.47105094833104477</v>
      </c>
      <c r="Z34" s="16">
        <v>0.4845967096778524</v>
      </c>
      <c r="AA34" s="16">
        <v>0.50128289898974254</v>
      </c>
    </row>
    <row r="35" spans="1:27" s="11" customFormat="1">
      <c r="A35" s="22" t="s">
        <v>30</v>
      </c>
      <c r="B35" s="22" t="s">
        <v>23</v>
      </c>
      <c r="C35" s="16">
        <v>0</v>
      </c>
      <c r="D35" s="16">
        <v>0</v>
      </c>
      <c r="E35" s="16">
        <v>0</v>
      </c>
      <c r="F35" s="16">
        <v>0</v>
      </c>
      <c r="G35" s="16">
        <v>0</v>
      </c>
      <c r="H35" s="16">
        <v>0</v>
      </c>
      <c r="I35" s="16">
        <v>0</v>
      </c>
      <c r="J35" s="16">
        <v>0</v>
      </c>
      <c r="K35" s="16">
        <v>0</v>
      </c>
      <c r="L35" s="16">
        <v>0</v>
      </c>
      <c r="M35" s="16">
        <v>0</v>
      </c>
      <c r="N35" s="16">
        <v>0</v>
      </c>
      <c r="O35" s="16">
        <v>0</v>
      </c>
      <c r="P35" s="16">
        <v>0</v>
      </c>
      <c r="Q35" s="16">
        <v>0</v>
      </c>
      <c r="R35" s="16">
        <v>0</v>
      </c>
      <c r="S35" s="16">
        <v>0</v>
      </c>
      <c r="T35" s="16">
        <v>0</v>
      </c>
      <c r="U35" s="16">
        <v>0</v>
      </c>
      <c r="V35" s="16">
        <v>0</v>
      </c>
      <c r="W35" s="16">
        <v>0</v>
      </c>
      <c r="X35" s="16">
        <v>0</v>
      </c>
      <c r="Y35" s="16">
        <v>0</v>
      </c>
      <c r="Z35" s="16">
        <v>0</v>
      </c>
      <c r="AA35" s="16">
        <v>0</v>
      </c>
    </row>
    <row r="36" spans="1:27" s="11" customFormat="1">
      <c r="A36" s="22" t="s">
        <v>30</v>
      </c>
      <c r="B36" s="22" t="s">
        <v>21</v>
      </c>
      <c r="C36" s="16">
        <v>5.1152914770152856E-10</v>
      </c>
      <c r="D36" s="16">
        <v>5.4857874949432526E-10</v>
      </c>
      <c r="E36" s="16">
        <v>1.6645638864134154E-4</v>
      </c>
      <c r="F36" s="16">
        <v>7.1865129046334468E-5</v>
      </c>
      <c r="G36" s="16">
        <v>1.2934311290194341E-4</v>
      </c>
      <c r="H36" s="16">
        <v>2.272908165770064E-5</v>
      </c>
      <c r="I36" s="16">
        <v>1.1888543128170583E-4</v>
      </c>
      <c r="J36" s="16">
        <v>7.0136688722914807E-5</v>
      </c>
      <c r="K36" s="16">
        <v>6.7857383132363122E-10</v>
      </c>
      <c r="L36" s="16">
        <v>2.7397825626266042E-4</v>
      </c>
      <c r="M36" s="16">
        <v>1.1953366572380428E-4</v>
      </c>
      <c r="N36" s="16">
        <v>8.7259039715388781E-4</v>
      </c>
      <c r="O36" s="16">
        <v>8.224567711088306E-4</v>
      </c>
      <c r="P36" s="16">
        <v>1.0608498579737621E-3</v>
      </c>
      <c r="Q36" s="16">
        <v>8.1191896156933003E-4</v>
      </c>
      <c r="R36" s="16">
        <v>1.0887772437639625E-3</v>
      </c>
      <c r="S36" s="16">
        <v>7.922445395626504E-3</v>
      </c>
      <c r="T36" s="16">
        <v>1.8128934492157741E-2</v>
      </c>
      <c r="U36" s="16">
        <v>3.801745769824124E-2</v>
      </c>
      <c r="V36" s="16">
        <v>3.006188894261656E-2</v>
      </c>
      <c r="W36" s="16">
        <v>2.8284182277927429E-2</v>
      </c>
      <c r="X36" s="16">
        <v>3.6323853892016984E-2</v>
      </c>
      <c r="Y36" s="16">
        <v>3.7584778932886496E-2</v>
      </c>
      <c r="Z36" s="16">
        <v>3.4295216212192697E-2</v>
      </c>
      <c r="AA36" s="16">
        <v>2.075789541544296E-2</v>
      </c>
    </row>
    <row r="37" spans="1:27" s="11" customFormat="1">
      <c r="A37" s="22" t="s">
        <v>30</v>
      </c>
      <c r="B37" s="22" t="s">
        <v>24</v>
      </c>
      <c r="C37" s="16">
        <v>0.53068816958080967</v>
      </c>
      <c r="D37" s="16">
        <v>0.53013473384287368</v>
      </c>
      <c r="E37" s="16">
        <v>0.5297524036414013</v>
      </c>
      <c r="F37" s="16">
        <v>0.53107685172795061</v>
      </c>
      <c r="G37" s="16">
        <v>0.53010280932348419</v>
      </c>
      <c r="H37" s="16">
        <v>0.53004856310822901</v>
      </c>
      <c r="I37" s="16">
        <v>0.53005926703554185</v>
      </c>
      <c r="J37" s="16">
        <v>0.53150204258168554</v>
      </c>
      <c r="K37" s="16">
        <v>0.52995557601679311</v>
      </c>
      <c r="L37" s="16">
        <v>0.53019678516117996</v>
      </c>
      <c r="M37" s="16">
        <v>0.52955805507732956</v>
      </c>
      <c r="N37" s="16">
        <v>0.53150332345752216</v>
      </c>
      <c r="O37" s="16">
        <v>0.52850744476174216</v>
      </c>
      <c r="P37" s="16">
        <v>0.52974732508106737</v>
      </c>
      <c r="Q37" s="16">
        <v>0.52997514120793465</v>
      </c>
      <c r="R37" s="16">
        <v>0.53091045022672234</v>
      </c>
      <c r="S37" s="16">
        <v>0.52412864712104812</v>
      </c>
      <c r="T37" s="16">
        <v>0.52911145636896895</v>
      </c>
      <c r="U37" s="16">
        <v>0.5295591936336288</v>
      </c>
      <c r="V37" s="16">
        <v>0.52785819801312805</v>
      </c>
      <c r="W37" s="16">
        <v>0.5302925886813552</v>
      </c>
      <c r="X37" s="16">
        <v>0.52662914895964918</v>
      </c>
      <c r="Y37" s="16">
        <v>0.52454137377950749</v>
      </c>
      <c r="Z37" s="16">
        <v>0.53000668371172366</v>
      </c>
      <c r="AA37" s="16">
        <v>0.52547944679352154</v>
      </c>
    </row>
    <row r="38" spans="1:27" s="11" customFormat="1">
      <c r="A38" s="22" t="s">
        <v>30</v>
      </c>
      <c r="B38" s="22" t="s">
        <v>25</v>
      </c>
      <c r="C38" s="16">
        <v>0.39836811743363176</v>
      </c>
      <c r="D38" s="16">
        <v>0.37206689207112964</v>
      </c>
      <c r="E38" s="16">
        <v>0.36453528636035865</v>
      </c>
      <c r="F38" s="16">
        <v>0.33975583517496644</v>
      </c>
      <c r="G38" s="16">
        <v>0.30267977821725378</v>
      </c>
      <c r="H38" s="16">
        <v>0.36319870410220662</v>
      </c>
      <c r="I38" s="16">
        <v>0.34050538824691728</v>
      </c>
      <c r="J38" s="16">
        <v>0.39242430049301469</v>
      </c>
      <c r="K38" s="16">
        <v>0.38520658579197881</v>
      </c>
      <c r="L38" s="16">
        <v>0.41989545555979174</v>
      </c>
      <c r="M38" s="16">
        <v>0.37153523732249433</v>
      </c>
      <c r="N38" s="16">
        <v>0.35853746528040087</v>
      </c>
      <c r="O38" s="16">
        <v>0.3306635115791135</v>
      </c>
      <c r="P38" s="16">
        <v>0.36920205193820299</v>
      </c>
      <c r="Q38" s="16">
        <v>0.34548408453501789</v>
      </c>
      <c r="R38" s="16">
        <v>0.39085044058324314</v>
      </c>
      <c r="S38" s="16">
        <v>0.37992108388963336</v>
      </c>
      <c r="T38" s="16">
        <v>0.38599652012421271</v>
      </c>
      <c r="U38" s="16">
        <v>0.37689890539025928</v>
      </c>
      <c r="V38" s="16">
        <v>0.36255797062219614</v>
      </c>
      <c r="W38" s="16">
        <v>0.33746791847585861</v>
      </c>
      <c r="X38" s="16">
        <v>0.37885412085130044</v>
      </c>
      <c r="Y38" s="16">
        <v>0.35685387891454629</v>
      </c>
      <c r="Z38" s="16">
        <v>0.39351244873922031</v>
      </c>
      <c r="AA38" s="16">
        <v>0.37394070638781379</v>
      </c>
    </row>
    <row r="39" spans="1:27" s="11" customFormat="1">
      <c r="A39" s="22" t="s">
        <v>30</v>
      </c>
      <c r="B39" s="22" t="s">
        <v>26</v>
      </c>
      <c r="C39" s="16">
        <v>0.28441126425888474</v>
      </c>
      <c r="D39" s="16">
        <v>0.28799276131650137</v>
      </c>
      <c r="E39" s="16">
        <v>0.2994967814829988</v>
      </c>
      <c r="F39" s="16">
        <v>0.30010190108184248</v>
      </c>
      <c r="G39" s="16">
        <v>0.28790853296194968</v>
      </c>
      <c r="H39" s="16">
        <v>0.28063086490582961</v>
      </c>
      <c r="I39" s="16">
        <v>0.2989266056234372</v>
      </c>
      <c r="J39" s="16">
        <v>0.25077208856361916</v>
      </c>
      <c r="K39" s="16">
        <v>0.27726698394608507</v>
      </c>
      <c r="L39" s="16">
        <v>0.28487775432429729</v>
      </c>
      <c r="M39" s="16">
        <v>0.29791347397156703</v>
      </c>
      <c r="N39" s="16">
        <v>0.29897102044144547</v>
      </c>
      <c r="O39" s="16">
        <v>0.28693104239882994</v>
      </c>
      <c r="P39" s="16">
        <v>0.27907468041200201</v>
      </c>
      <c r="Q39" s="16">
        <v>0.29856705834357267</v>
      </c>
      <c r="R39" s="16">
        <v>0.25052840676285992</v>
      </c>
      <c r="S39" s="16">
        <v>0.27762769201154697</v>
      </c>
      <c r="T39" s="16">
        <v>0.28686427171656514</v>
      </c>
      <c r="U39" s="16">
        <v>0.29981404541213119</v>
      </c>
      <c r="V39" s="16">
        <v>0.30025968386256335</v>
      </c>
      <c r="W39" s="16">
        <v>0.28874052612817364</v>
      </c>
      <c r="X39" s="16">
        <v>0.28120598233837962</v>
      </c>
      <c r="Y39" s="16">
        <v>0.30213612760247394</v>
      </c>
      <c r="Z39" s="16">
        <v>0.25043415150559362</v>
      </c>
      <c r="AA39" s="16">
        <v>0.27604451375112982</v>
      </c>
    </row>
    <row r="40" spans="1:27" s="11" customFormat="1">
      <c r="A40" s="22" t="s">
        <v>30</v>
      </c>
      <c r="B40" s="22" t="s">
        <v>99</v>
      </c>
      <c r="C40" s="16">
        <v>4.9022407618550229E-2</v>
      </c>
      <c r="D40" s="16">
        <v>7.3041462319463471E-2</v>
      </c>
      <c r="E40" s="16">
        <v>8.3305934590752861E-2</v>
      </c>
      <c r="F40" s="16">
        <v>8.4915836771432648E-2</v>
      </c>
      <c r="G40" s="16">
        <v>8.9079835371917812E-2</v>
      </c>
      <c r="H40" s="16">
        <v>8.7390134139554224E-2</v>
      </c>
      <c r="I40" s="16">
        <v>9.322947847962329E-2</v>
      </c>
      <c r="J40" s="16">
        <v>0.10788476998824145</v>
      </c>
      <c r="K40" s="16">
        <v>0.12826050144041096</v>
      </c>
      <c r="L40" s="16">
        <v>0.16046407790542239</v>
      </c>
      <c r="M40" s="16">
        <v>0.10480067724520492</v>
      </c>
      <c r="N40" s="16">
        <v>0.10085921405993151</v>
      </c>
      <c r="O40" s="16">
        <v>9.5901051992180381E-2</v>
      </c>
      <c r="P40" s="16">
        <v>9.6861066241551941E-2</v>
      </c>
      <c r="Q40" s="16">
        <v>9.4289959902397261E-2</v>
      </c>
      <c r="R40" s="16">
        <v>8.6945917592465741E-2</v>
      </c>
      <c r="S40" s="16">
        <v>8.3012896024372146E-2</v>
      </c>
      <c r="T40" s="16">
        <v>8.5764467691438348E-2</v>
      </c>
      <c r="U40" s="16">
        <v>8.5761473680022265E-2</v>
      </c>
      <c r="V40" s="16">
        <v>8.3484777567857674E-2</v>
      </c>
      <c r="W40" s="16">
        <v>8.2821193716321212E-2</v>
      </c>
      <c r="X40" s="16">
        <v>8.0976722095593145E-2</v>
      </c>
      <c r="Y40" s="16">
        <v>8.3831286774670402E-2</v>
      </c>
      <c r="Z40" s="16">
        <v>7.911991392065687E-2</v>
      </c>
      <c r="AA40" s="16">
        <v>8.4271102035680792E-2</v>
      </c>
    </row>
    <row r="41" spans="1:27" s="11" customFormat="1">
      <c r="A41" s="22" t="s">
        <v>30</v>
      </c>
      <c r="B41" s="22" t="s">
        <v>34</v>
      </c>
      <c r="C41" s="16">
        <v>1.7155737775859072E-2</v>
      </c>
      <c r="D41" s="16">
        <v>5.0411939516507048E-2</v>
      </c>
      <c r="E41" s="16">
        <v>7.6118269380328049E-2</v>
      </c>
      <c r="F41" s="16">
        <v>8.4071646829534358E-2</v>
      </c>
      <c r="G41" s="16">
        <v>0.10209803801466114</v>
      </c>
      <c r="H41" s="16">
        <v>9.1926024207457754E-2</v>
      </c>
      <c r="I41" s="16">
        <v>0.11008124289151427</v>
      </c>
      <c r="J41" s="16">
        <v>9.6102246436345226E-2</v>
      </c>
      <c r="K41" s="16">
        <v>0.12373155463678703</v>
      </c>
      <c r="L41" s="16">
        <v>0.16172763957607328</v>
      </c>
      <c r="M41" s="16">
        <v>0.14347204046935416</v>
      </c>
      <c r="N41" s="16">
        <v>0.17109859500332766</v>
      </c>
      <c r="O41" s="16">
        <v>0.17801509614787539</v>
      </c>
      <c r="P41" s="16">
        <v>0.17494423410804139</v>
      </c>
      <c r="Q41" s="16">
        <v>0.1940546927989838</v>
      </c>
      <c r="R41" s="16">
        <v>0.19991407655363733</v>
      </c>
      <c r="S41" s="16">
        <v>0.20912349164788571</v>
      </c>
      <c r="T41" s="16">
        <v>0.21357006658179198</v>
      </c>
      <c r="U41" s="16">
        <v>0.21681990394178116</v>
      </c>
      <c r="V41" s="16">
        <v>0.21864654740573763</v>
      </c>
      <c r="W41" s="16">
        <v>0.21676344816291929</v>
      </c>
      <c r="X41" s="16">
        <v>0.21494537406315628</v>
      </c>
      <c r="Y41" s="16">
        <v>0.21951652601969054</v>
      </c>
      <c r="Z41" s="16">
        <v>0.21558313440456231</v>
      </c>
      <c r="AA41" s="16">
        <v>0.21906555497755428</v>
      </c>
    </row>
    <row r="42" spans="1:27" s="11" customFormat="1"/>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2" t="s">
        <v>33</v>
      </c>
      <c r="B46" s="22" t="s">
        <v>36</v>
      </c>
      <c r="C46" s="16">
        <v>0</v>
      </c>
      <c r="D46" s="16">
        <v>0</v>
      </c>
      <c r="E46" s="16">
        <v>0</v>
      </c>
      <c r="F46" s="16">
        <v>0</v>
      </c>
      <c r="G46" s="16">
        <v>0</v>
      </c>
      <c r="H46" s="16">
        <v>0</v>
      </c>
      <c r="I46" s="16">
        <v>0</v>
      </c>
      <c r="J46" s="16">
        <v>0</v>
      </c>
      <c r="K46" s="16">
        <v>0</v>
      </c>
      <c r="L46" s="16">
        <v>0</v>
      </c>
      <c r="M46" s="16">
        <v>0</v>
      </c>
      <c r="N46" s="16">
        <v>0</v>
      </c>
      <c r="O46" s="16">
        <v>0</v>
      </c>
      <c r="P46" s="16">
        <v>0</v>
      </c>
      <c r="Q46" s="16">
        <v>0</v>
      </c>
      <c r="R46" s="16">
        <v>0</v>
      </c>
      <c r="S46" s="16">
        <v>0</v>
      </c>
      <c r="T46" s="16">
        <v>0</v>
      </c>
      <c r="U46" s="16">
        <v>0</v>
      </c>
      <c r="V46" s="16">
        <v>0</v>
      </c>
      <c r="W46" s="16">
        <v>0</v>
      </c>
      <c r="X46" s="16">
        <v>0</v>
      </c>
      <c r="Y46" s="16">
        <v>0</v>
      </c>
      <c r="Z46" s="16">
        <v>0</v>
      </c>
      <c r="AA46" s="16">
        <v>0</v>
      </c>
    </row>
    <row r="47" spans="1:27" s="11" customFormat="1">
      <c r="A47" s="22" t="s">
        <v>33</v>
      </c>
      <c r="B47" s="22" t="s">
        <v>38</v>
      </c>
      <c r="C47" s="16">
        <v>0.8463094293217317</v>
      </c>
      <c r="D47" s="16">
        <v>0.83458813471299276</v>
      </c>
      <c r="E47" s="16">
        <v>0.83048998569384835</v>
      </c>
      <c r="F47" s="16">
        <v>0.85529675465929811</v>
      </c>
      <c r="G47" s="16">
        <v>0.84327735806533544</v>
      </c>
      <c r="H47" s="16">
        <v>0.85535243596527322</v>
      </c>
      <c r="I47" s="16">
        <v>0.85894849785407734</v>
      </c>
      <c r="J47" s="16">
        <v>0.85894849785407734</v>
      </c>
      <c r="K47" s="16">
        <v>0.85547697787445864</v>
      </c>
      <c r="L47" s="16">
        <v>0.82987406177121914</v>
      </c>
      <c r="M47" s="16">
        <v>0.84969633723322946</v>
      </c>
      <c r="N47" s="16">
        <v>0.83872395986438564</v>
      </c>
      <c r="O47" s="16">
        <v>0.86883967055007549</v>
      </c>
      <c r="P47" s="16">
        <v>0.88020327458427583</v>
      </c>
      <c r="Q47" s="16">
        <v>0.8652641929472682</v>
      </c>
      <c r="R47" s="16">
        <v>0.85778581487645622</v>
      </c>
      <c r="S47" s="16">
        <v>0.84304588258723445</v>
      </c>
      <c r="T47" s="16">
        <v>0.83155853568329563</v>
      </c>
      <c r="U47" s="16">
        <v>0.83144612298894727</v>
      </c>
      <c r="V47" s="16">
        <v>0.84131943555384858</v>
      </c>
      <c r="W47" s="16">
        <v>0.83826149731859634</v>
      </c>
      <c r="X47" s="16">
        <v>0.84167489935845119</v>
      </c>
      <c r="Y47" s="16">
        <v>0.81668526579325462</v>
      </c>
      <c r="Z47" s="16">
        <v>0.82474601345680587</v>
      </c>
      <c r="AA47" s="16">
        <v>0.83821236432950685</v>
      </c>
    </row>
    <row r="48" spans="1:27" s="11" customFormat="1">
      <c r="A48" s="22" t="s">
        <v>33</v>
      </c>
      <c r="B48" s="22" t="s">
        <v>22</v>
      </c>
      <c r="C48" s="16">
        <v>0</v>
      </c>
      <c r="D48" s="16">
        <v>0</v>
      </c>
      <c r="E48" s="16">
        <v>0</v>
      </c>
      <c r="F48" s="16">
        <v>0</v>
      </c>
      <c r="G48" s="16">
        <v>0</v>
      </c>
      <c r="H48" s="16">
        <v>0</v>
      </c>
      <c r="I48" s="16">
        <v>0</v>
      </c>
      <c r="J48" s="16">
        <v>0</v>
      </c>
      <c r="K48" s="16">
        <v>0</v>
      </c>
      <c r="L48" s="16">
        <v>0</v>
      </c>
      <c r="M48" s="16">
        <v>0</v>
      </c>
      <c r="N48" s="16">
        <v>0</v>
      </c>
      <c r="O48" s="16">
        <v>0</v>
      </c>
      <c r="P48" s="16">
        <v>0</v>
      </c>
      <c r="Q48" s="16">
        <v>0</v>
      </c>
      <c r="R48" s="16">
        <v>0</v>
      </c>
      <c r="S48" s="16">
        <v>0</v>
      </c>
      <c r="T48" s="16">
        <v>0</v>
      </c>
      <c r="U48" s="16">
        <v>0</v>
      </c>
      <c r="V48" s="16">
        <v>0</v>
      </c>
      <c r="W48" s="16">
        <v>0</v>
      </c>
      <c r="X48" s="16">
        <v>0</v>
      </c>
      <c r="Y48" s="16">
        <v>0</v>
      </c>
      <c r="Z48" s="16">
        <v>0</v>
      </c>
      <c r="AA48" s="16">
        <v>0</v>
      </c>
    </row>
    <row r="49" spans="1:27" s="11" customFormat="1">
      <c r="A49" s="22" t="s">
        <v>33</v>
      </c>
      <c r="B49" s="22" t="s">
        <v>23</v>
      </c>
      <c r="C49" s="16">
        <v>2.103987151938401E-3</v>
      </c>
      <c r="D49" s="16">
        <v>9.2927240576595946E-3</v>
      </c>
      <c r="E49" s="16">
        <v>8.6535061330468271E-3</v>
      </c>
      <c r="F49" s="16">
        <v>6.2134322678843229E-3</v>
      </c>
      <c r="G49" s="16">
        <v>7.817767929089444E-3</v>
      </c>
      <c r="H49" s="16">
        <v>5.5284582326081124E-3</v>
      </c>
      <c r="I49" s="16">
        <v>1.2835237263855292E-3</v>
      </c>
      <c r="J49" s="16">
        <v>2.1182858805622708E-3</v>
      </c>
      <c r="K49" s="16">
        <v>2.4620939654400576E-3</v>
      </c>
      <c r="L49" s="16">
        <v>5.2124500850568543E-3</v>
      </c>
      <c r="M49" s="16">
        <v>4.5917741069030358E-3</v>
      </c>
      <c r="N49" s="16">
        <v>0</v>
      </c>
      <c r="O49" s="16">
        <v>0</v>
      </c>
      <c r="P49" s="16">
        <v>0</v>
      </c>
      <c r="Q49" s="16">
        <v>0</v>
      </c>
      <c r="R49" s="16">
        <v>0</v>
      </c>
      <c r="S49" s="16">
        <v>0</v>
      </c>
      <c r="T49" s="16">
        <v>0</v>
      </c>
      <c r="U49" s="16">
        <v>0</v>
      </c>
      <c r="V49" s="16">
        <v>0</v>
      </c>
      <c r="W49" s="16">
        <v>0</v>
      </c>
      <c r="X49" s="16">
        <v>0</v>
      </c>
      <c r="Y49" s="16">
        <v>0</v>
      </c>
      <c r="Z49" s="16">
        <v>0</v>
      </c>
      <c r="AA49" s="16">
        <v>0</v>
      </c>
    </row>
    <row r="50" spans="1:27" s="11" customFormat="1">
      <c r="A50" s="22" t="s">
        <v>33</v>
      </c>
      <c r="B50" s="22" t="s">
        <v>21</v>
      </c>
      <c r="C50" s="16">
        <v>1.0343882921747428E-3</v>
      </c>
      <c r="D50" s="16">
        <v>1.6224704075255864E-3</v>
      </c>
      <c r="E50" s="16">
        <v>3.4223818485254582E-3</v>
      </c>
      <c r="F50" s="16">
        <v>1.328283018802668E-3</v>
      </c>
      <c r="G50" s="16">
        <v>8.9855126513968162E-4</v>
      </c>
      <c r="H50" s="16">
        <v>1.0034758931699364E-3</v>
      </c>
      <c r="I50" s="16">
        <v>1.0951929796026152E-4</v>
      </c>
      <c r="J50" s="16">
        <v>4.9049016960618641E-4</v>
      </c>
      <c r="K50" s="16">
        <v>2.8320664160885479E-4</v>
      </c>
      <c r="L50" s="16">
        <v>7.9833746686273422E-4</v>
      </c>
      <c r="M50" s="16">
        <v>7.4694037885173349E-4</v>
      </c>
      <c r="N50" s="16">
        <v>4.9765504158109097E-3</v>
      </c>
      <c r="O50" s="16">
        <v>8.1702837546862184E-3</v>
      </c>
      <c r="P50" s="16">
        <v>1.8477614290967326E-2</v>
      </c>
      <c r="Q50" s="16">
        <v>1.408065266048057E-2</v>
      </c>
      <c r="R50" s="16">
        <v>4.8237227336686478E-2</v>
      </c>
      <c r="S50" s="16">
        <v>8.2308076611343955E-2</v>
      </c>
      <c r="T50" s="16">
        <v>9.5519750646171256E-2</v>
      </c>
      <c r="U50" s="16">
        <v>9.1664377234506975E-2</v>
      </c>
      <c r="V50" s="16">
        <v>9.2177583751892042E-2</v>
      </c>
      <c r="W50" s="16">
        <v>8.8113392469740121E-2</v>
      </c>
      <c r="X50" s="16">
        <v>0.1050143428059004</v>
      </c>
      <c r="Y50" s="16">
        <v>4.913031572666756E-2</v>
      </c>
      <c r="Z50" s="16">
        <v>0.11166012148031179</v>
      </c>
      <c r="AA50" s="16">
        <v>9.3639185457439433E-2</v>
      </c>
    </row>
    <row r="51" spans="1:27" s="11" customFormat="1">
      <c r="A51" s="22" t="s">
        <v>33</v>
      </c>
      <c r="B51" s="22" t="s">
        <v>24</v>
      </c>
      <c r="C51" s="16">
        <v>0.18073521248056107</v>
      </c>
      <c r="D51" s="16">
        <v>0.18141786346391742</v>
      </c>
      <c r="E51" s="16">
        <v>0.18014636582550089</v>
      </c>
      <c r="F51" s="16">
        <v>0.18077090987569416</v>
      </c>
      <c r="G51" s="16">
        <v>0.18112534515054443</v>
      </c>
      <c r="H51" s="16">
        <v>0.18303690916525708</v>
      </c>
      <c r="I51" s="16">
        <v>0.1844026453452951</v>
      </c>
      <c r="J51" s="16">
        <v>0.18258046680255835</v>
      </c>
      <c r="K51" s="16">
        <v>0.18077157776910383</v>
      </c>
      <c r="L51" s="16">
        <v>0.18119547060257027</v>
      </c>
      <c r="M51" s="16">
        <v>0.18032760104624232</v>
      </c>
      <c r="N51" s="16">
        <v>0.18093040066376295</v>
      </c>
      <c r="O51" s="16">
        <v>0.1808586973806765</v>
      </c>
      <c r="P51" s="16">
        <v>0.1807861734292423</v>
      </c>
      <c r="Q51" s="16">
        <v>0.18060651547162485</v>
      </c>
      <c r="R51" s="16">
        <v>0.18079575658445007</v>
      </c>
      <c r="S51" s="16">
        <v>0.18018506987685065</v>
      </c>
      <c r="T51" s="16">
        <v>0.18056381490224263</v>
      </c>
      <c r="U51" s="16">
        <v>0.18022398643973983</v>
      </c>
      <c r="V51" s="16">
        <v>0.18074765416380109</v>
      </c>
      <c r="W51" s="16">
        <v>0.18055103663913721</v>
      </c>
      <c r="X51" s="16">
        <v>0.1805899177834365</v>
      </c>
      <c r="Y51" s="16">
        <v>0.18061907079381001</v>
      </c>
      <c r="Z51" s="16">
        <v>0.1808637744238541</v>
      </c>
      <c r="AA51" s="16">
        <v>0.18039208611364099</v>
      </c>
    </row>
    <row r="52" spans="1:27" s="11" customFormat="1">
      <c r="A52" s="22" t="s">
        <v>33</v>
      </c>
      <c r="B52" s="22" t="s">
        <v>25</v>
      </c>
      <c r="C52" s="16">
        <v>0.33596105735146109</v>
      </c>
      <c r="D52" s="16">
        <v>0.32679232427981592</v>
      </c>
      <c r="E52" s="16">
        <v>0.36738032668251325</v>
      </c>
      <c r="F52" s="16">
        <v>0.32474826333510809</v>
      </c>
      <c r="G52" s="16">
        <v>0.32172284763998121</v>
      </c>
      <c r="H52" s="16">
        <v>0.34070914302945793</v>
      </c>
      <c r="I52" s="16">
        <v>0.35746919831102841</v>
      </c>
      <c r="J52" s="16">
        <v>0.32261312283123078</v>
      </c>
      <c r="K52" s="16">
        <v>0.34421466468231854</v>
      </c>
      <c r="L52" s="16">
        <v>0.33412638286769752</v>
      </c>
      <c r="M52" s="16">
        <v>0.36882553412975566</v>
      </c>
      <c r="N52" s="16">
        <v>0.31666847118957364</v>
      </c>
      <c r="O52" s="16">
        <v>0.32409048523744161</v>
      </c>
      <c r="P52" s="16">
        <v>0.33535594135966484</v>
      </c>
      <c r="Q52" s="16">
        <v>0.34962006435274234</v>
      </c>
      <c r="R52" s="16">
        <v>0.31738300176643941</v>
      </c>
      <c r="S52" s="16">
        <v>0.3221838969381301</v>
      </c>
      <c r="T52" s="16">
        <v>0.31218733209856447</v>
      </c>
      <c r="U52" s="16">
        <v>0.34855343496474184</v>
      </c>
      <c r="V52" s="16">
        <v>0.31284235106619385</v>
      </c>
      <c r="W52" s="16">
        <v>0.31933557446571709</v>
      </c>
      <c r="X52" s="16">
        <v>0.32584515236034789</v>
      </c>
      <c r="Y52" s="16">
        <v>0.34552505391979299</v>
      </c>
      <c r="Z52" s="16">
        <v>0.31228714816217296</v>
      </c>
      <c r="AA52" s="16">
        <v>0.31531575335047901</v>
      </c>
    </row>
    <row r="53" spans="1:27" s="11" customFormat="1">
      <c r="A53" s="22" t="s">
        <v>33</v>
      </c>
      <c r="B53" s="22" t="s">
        <v>26</v>
      </c>
      <c r="C53" s="16">
        <v>0.26394113649719581</v>
      </c>
      <c r="D53" s="16">
        <v>0.26831109709842271</v>
      </c>
      <c r="E53" s="16">
        <v>0.26687084876665157</v>
      </c>
      <c r="F53" s="16">
        <v>0.27974993092554512</v>
      </c>
      <c r="G53" s="16">
        <v>0.26726864063597616</v>
      </c>
      <c r="H53" s="16">
        <v>0.25467207258280528</v>
      </c>
      <c r="I53" s="16">
        <v>0.27233017316110181</v>
      </c>
      <c r="J53" s="16">
        <v>0.26547828269796964</v>
      </c>
      <c r="K53" s="16">
        <v>0.27551890674973428</v>
      </c>
      <c r="L53" s="16">
        <v>0.28237106861098371</v>
      </c>
      <c r="M53" s="16">
        <v>0.28143682695554972</v>
      </c>
      <c r="N53" s="16">
        <v>0.29228458584708461</v>
      </c>
      <c r="O53" s="16">
        <v>0.27636155576449156</v>
      </c>
      <c r="P53" s="16">
        <v>0.26848959764084468</v>
      </c>
      <c r="Q53" s="16">
        <v>0.28226797547597166</v>
      </c>
      <c r="R53" s="16">
        <v>0.26676041038750176</v>
      </c>
      <c r="S53" s="16">
        <v>0.27691447365981769</v>
      </c>
      <c r="T53" s="16">
        <v>0.28196618143329383</v>
      </c>
      <c r="U53" s="16">
        <v>0.28087323071903186</v>
      </c>
      <c r="V53" s="16">
        <v>0.2921636404360739</v>
      </c>
      <c r="W53" s="16">
        <v>0.27602245590198338</v>
      </c>
      <c r="X53" s="16">
        <v>0.26884597157821866</v>
      </c>
      <c r="Y53" s="16">
        <v>0.2821663933386877</v>
      </c>
      <c r="Z53" s="16">
        <v>0.266548186441395</v>
      </c>
      <c r="AA53" s="16">
        <v>0.27614473453335298</v>
      </c>
    </row>
    <row r="54" spans="1:27" s="11" customFormat="1">
      <c r="A54" s="22" t="s">
        <v>33</v>
      </c>
      <c r="B54" s="22" t="s">
        <v>99</v>
      </c>
      <c r="C54" s="16">
        <v>4.7175548157564681E-2</v>
      </c>
      <c r="D54" s="16">
        <v>5.2102854422857683E-2</v>
      </c>
      <c r="E54" s="16">
        <v>5.8340508297101974E-2</v>
      </c>
      <c r="F54" s="16">
        <v>5.586961313324048E-2</v>
      </c>
      <c r="G54" s="16">
        <v>6.7653448109823433E-2</v>
      </c>
      <c r="H54" s="16">
        <v>8.1047167135659043E-2</v>
      </c>
      <c r="I54" s="16">
        <v>4.6080513313047036E-2</v>
      </c>
      <c r="J54" s="16">
        <v>7.4931106592152061E-2</v>
      </c>
      <c r="K54" s="16">
        <v>7.9275030617316444E-2</v>
      </c>
      <c r="L54" s="16">
        <v>8.0590853078523594E-2</v>
      </c>
      <c r="M54" s="16">
        <v>7.1281655902578386E-2</v>
      </c>
      <c r="N54" s="16">
        <v>6.5269048766220694E-2</v>
      </c>
      <c r="O54" s="16">
        <v>5.7310570892719945E-2</v>
      </c>
      <c r="P54" s="16">
        <v>5.9856614706369868E-2</v>
      </c>
      <c r="Q54" s="16">
        <v>6.5262940319969556E-2</v>
      </c>
      <c r="R54" s="16">
        <v>5.5550683383584473E-2</v>
      </c>
      <c r="S54" s="16">
        <v>5.3772734928356165E-2</v>
      </c>
      <c r="T54" s="16">
        <v>6.0512204108318125E-2</v>
      </c>
      <c r="U54" s="16">
        <v>5.8715930318356015E-2</v>
      </c>
      <c r="V54" s="16">
        <v>5.8595859991598172E-2</v>
      </c>
      <c r="W54" s="16">
        <v>5.5512232538422829E-2</v>
      </c>
      <c r="X54" s="16">
        <v>5.0724730412989194E-2</v>
      </c>
      <c r="Y54" s="16">
        <v>6.4650067560393182E-2</v>
      </c>
      <c r="Z54" s="16">
        <v>6.1618806817222885E-2</v>
      </c>
      <c r="AA54" s="16">
        <v>6.3888859091544431E-2</v>
      </c>
    </row>
    <row r="55" spans="1:27" s="11" customFormat="1">
      <c r="A55" s="22" t="s">
        <v>33</v>
      </c>
      <c r="B55" s="22" t="s">
        <v>34</v>
      </c>
      <c r="C55" s="16">
        <v>0</v>
      </c>
      <c r="D55" s="16">
        <v>0</v>
      </c>
      <c r="E55" s="16">
        <v>0</v>
      </c>
      <c r="F55" s="16">
        <v>0</v>
      </c>
      <c r="G55" s="16">
        <v>0</v>
      </c>
      <c r="H55" s="16">
        <v>0</v>
      </c>
      <c r="I55" s="16">
        <v>0</v>
      </c>
      <c r="J55" s="16">
        <v>0</v>
      </c>
      <c r="K55" s="16">
        <v>0</v>
      </c>
      <c r="L55" s="16">
        <v>0</v>
      </c>
      <c r="M55" s="16">
        <v>0</v>
      </c>
      <c r="N55" s="16">
        <v>0.25971271353054659</v>
      </c>
      <c r="O55" s="16">
        <v>0.23155716245176036</v>
      </c>
      <c r="P55" s="16">
        <v>0.23827979038412642</v>
      </c>
      <c r="Q55" s="16">
        <v>0.25159593662371915</v>
      </c>
      <c r="R55" s="16">
        <v>0.22313447488584473</v>
      </c>
      <c r="S55" s="16">
        <v>0.21476484018264747</v>
      </c>
      <c r="T55" s="16">
        <v>0.22604616628614915</v>
      </c>
      <c r="U55" s="16">
        <v>0.22264071537290714</v>
      </c>
      <c r="V55" s="16">
        <v>0.23028740487062405</v>
      </c>
      <c r="W55" s="16">
        <v>0.22093658675799088</v>
      </c>
      <c r="X55" s="16">
        <v>0.21925574581430748</v>
      </c>
      <c r="Y55" s="16">
        <v>0.23648582572298324</v>
      </c>
      <c r="Z55" s="16">
        <v>0.22489708904109587</v>
      </c>
      <c r="AA55" s="16">
        <v>0.22223055555555554</v>
      </c>
    </row>
    <row r="56" spans="1:27" s="11" customFormat="1"/>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2" t="s">
        <v>31</v>
      </c>
      <c r="B60" s="22" t="s">
        <v>36</v>
      </c>
      <c r="C60" s="16">
        <v>0</v>
      </c>
      <c r="D60" s="16">
        <v>0</v>
      </c>
      <c r="E60" s="16">
        <v>0</v>
      </c>
      <c r="F60" s="16">
        <v>0</v>
      </c>
      <c r="G60" s="16">
        <v>0</v>
      </c>
      <c r="H60" s="16">
        <v>0</v>
      </c>
      <c r="I60" s="16">
        <v>0</v>
      </c>
      <c r="J60" s="16">
        <v>0</v>
      </c>
      <c r="K60" s="16">
        <v>0</v>
      </c>
      <c r="L60" s="16">
        <v>0</v>
      </c>
      <c r="M60" s="16">
        <v>0</v>
      </c>
      <c r="N60" s="16">
        <v>0</v>
      </c>
      <c r="O60" s="16">
        <v>0</v>
      </c>
      <c r="P60" s="16">
        <v>0</v>
      </c>
      <c r="Q60" s="16">
        <v>0</v>
      </c>
      <c r="R60" s="16">
        <v>0</v>
      </c>
      <c r="S60" s="16">
        <v>0</v>
      </c>
      <c r="T60" s="16">
        <v>0</v>
      </c>
      <c r="U60" s="16">
        <v>0</v>
      </c>
      <c r="V60" s="16">
        <v>0</v>
      </c>
      <c r="W60" s="16">
        <v>0</v>
      </c>
      <c r="X60" s="16">
        <v>0</v>
      </c>
      <c r="Y60" s="16">
        <v>0</v>
      </c>
      <c r="Z60" s="16">
        <v>0</v>
      </c>
      <c r="AA60" s="16">
        <v>0</v>
      </c>
    </row>
    <row r="61" spans="1:27" s="11" customFormat="1">
      <c r="A61" s="22" t="s">
        <v>31</v>
      </c>
      <c r="B61" s="22" t="s">
        <v>38</v>
      </c>
      <c r="C61" s="16">
        <v>0</v>
      </c>
      <c r="D61" s="16">
        <v>0</v>
      </c>
      <c r="E61" s="16">
        <v>0</v>
      </c>
      <c r="F61" s="16">
        <v>0</v>
      </c>
      <c r="G61" s="16">
        <v>0</v>
      </c>
      <c r="H61" s="16">
        <v>0</v>
      </c>
      <c r="I61" s="16">
        <v>0</v>
      </c>
      <c r="J61" s="16">
        <v>0</v>
      </c>
      <c r="K61" s="16">
        <v>0</v>
      </c>
      <c r="L61" s="16">
        <v>0</v>
      </c>
      <c r="M61" s="16">
        <v>0</v>
      </c>
      <c r="N61" s="16">
        <v>0</v>
      </c>
      <c r="O61" s="16">
        <v>0</v>
      </c>
      <c r="P61" s="16">
        <v>0</v>
      </c>
      <c r="Q61" s="16">
        <v>0</v>
      </c>
      <c r="R61" s="16">
        <v>0</v>
      </c>
      <c r="S61" s="16">
        <v>0</v>
      </c>
      <c r="T61" s="16">
        <v>0</v>
      </c>
      <c r="U61" s="16">
        <v>0</v>
      </c>
      <c r="V61" s="16">
        <v>0</v>
      </c>
      <c r="W61" s="16">
        <v>0</v>
      </c>
      <c r="X61" s="16">
        <v>0</v>
      </c>
      <c r="Y61" s="16">
        <v>0</v>
      </c>
      <c r="Z61" s="16">
        <v>0</v>
      </c>
      <c r="AA61" s="16">
        <v>0</v>
      </c>
    </row>
    <row r="62" spans="1:27" s="11" customFormat="1">
      <c r="A62" s="22" t="s">
        <v>31</v>
      </c>
      <c r="B62" s="22" t="s">
        <v>22</v>
      </c>
      <c r="C62" s="16">
        <v>0.152770148227484</v>
      </c>
      <c r="D62" s="16">
        <v>0.17212340017301364</v>
      </c>
      <c r="E62" s="16">
        <v>0.16458612822610177</v>
      </c>
      <c r="F62" s="16">
        <v>4.6531703203195378E-2</v>
      </c>
      <c r="G62" s="16">
        <v>8.3244531968613408E-2</v>
      </c>
      <c r="H62" s="16">
        <v>6.531321349643944E-2</v>
      </c>
      <c r="I62" s="16">
        <v>3.0536837655538381E-2</v>
      </c>
      <c r="J62" s="16">
        <v>3.947969540733403E-2</v>
      </c>
      <c r="K62" s="16">
        <v>0.16967537342646599</v>
      </c>
      <c r="L62" s="16">
        <v>9.1969264579466303E-2</v>
      </c>
      <c r="M62" s="16">
        <v>4.4187837398264963E-2</v>
      </c>
      <c r="N62" s="16">
        <v>0.28103847537923532</v>
      </c>
      <c r="O62" s="16">
        <v>0.38577132832419447</v>
      </c>
      <c r="P62" s="16">
        <v>0.3295473585971429</v>
      </c>
      <c r="Q62" s="16">
        <v>0.16277222181375192</v>
      </c>
      <c r="R62" s="16">
        <v>0.40151588547172895</v>
      </c>
      <c r="S62" s="16">
        <v>0.44666166333069734</v>
      </c>
      <c r="T62" s="16">
        <v>0.41012169446297098</v>
      </c>
      <c r="U62" s="16">
        <v>0.35786489818426637</v>
      </c>
      <c r="V62" s="16">
        <v>0.40206823849904266</v>
      </c>
      <c r="W62" s="16">
        <v>0.41994646940272568</v>
      </c>
      <c r="X62" s="16">
        <v>0.39573930897684356</v>
      </c>
      <c r="Y62" s="16">
        <v>0.32807539061252855</v>
      </c>
      <c r="Z62" s="16">
        <v>0.3921815136485049</v>
      </c>
      <c r="AA62" s="16">
        <v>0.3691501845404061</v>
      </c>
    </row>
    <row r="63" spans="1:27" s="11" customFormat="1">
      <c r="A63" s="22" t="s">
        <v>31</v>
      </c>
      <c r="B63" s="22" t="s">
        <v>23</v>
      </c>
      <c r="C63" s="16">
        <v>5.5474887360873288E-3</v>
      </c>
      <c r="D63" s="16">
        <v>1.3370490867579909E-2</v>
      </c>
      <c r="E63" s="16">
        <v>1.4796008847031965E-2</v>
      </c>
      <c r="F63" s="16">
        <v>4.3720844748858451E-3</v>
      </c>
      <c r="G63" s="16">
        <v>4.0666195776255711E-3</v>
      </c>
      <c r="H63" s="16">
        <v>2.6048630136986301E-3</v>
      </c>
      <c r="I63" s="16">
        <v>1.6619279394977169E-3</v>
      </c>
      <c r="J63" s="16">
        <v>2.2041464041095888E-3</v>
      </c>
      <c r="K63" s="16">
        <v>1.522844035388128E-3</v>
      </c>
      <c r="L63" s="16">
        <v>3.7109068207762559E-3</v>
      </c>
      <c r="M63" s="16">
        <v>3.9125422374429227E-3</v>
      </c>
      <c r="N63" s="16">
        <v>1.5725382420091322E-2</v>
      </c>
      <c r="O63" s="16">
        <v>1.7870563641552512E-2</v>
      </c>
      <c r="P63" s="16">
        <v>4.3072465753424653E-2</v>
      </c>
      <c r="Q63" s="16">
        <v>2.4182498573059361E-2</v>
      </c>
      <c r="R63" s="16">
        <v>5.3974928652968039E-2</v>
      </c>
      <c r="S63" s="16">
        <v>6.3470017123287523E-2</v>
      </c>
      <c r="T63" s="16">
        <v>8.2611957762557087E-2</v>
      </c>
      <c r="U63" s="16">
        <v>8.1690596461187218E-2</v>
      </c>
      <c r="V63" s="16">
        <v>9.3797265981735156E-2</v>
      </c>
      <c r="W63" s="16">
        <v>8.2653359018264844E-2</v>
      </c>
      <c r="X63" s="16">
        <v>0.11665094178082192</v>
      </c>
      <c r="Y63" s="16">
        <v>6.6202734018264695E-2</v>
      </c>
      <c r="Z63" s="16">
        <v>9.0374215182648404E-2</v>
      </c>
      <c r="AA63" s="16">
        <v>7.9750428082191779E-2</v>
      </c>
    </row>
    <row r="64" spans="1:27" s="11" customFormat="1">
      <c r="A64" s="22" t="s">
        <v>31</v>
      </c>
      <c r="B64" s="22" t="s">
        <v>21</v>
      </c>
      <c r="C64" s="16">
        <v>6.0548090065266694E-3</v>
      </c>
      <c r="D64" s="16">
        <v>8.9292101574124042E-3</v>
      </c>
      <c r="E64" s="16">
        <v>9.2775306281498975E-3</v>
      </c>
      <c r="F64" s="16">
        <v>2.7433457671890344E-3</v>
      </c>
      <c r="G64" s="16">
        <v>3.8662451158243249E-3</v>
      </c>
      <c r="H64" s="16">
        <v>2.3950570298651055E-3</v>
      </c>
      <c r="I64" s="16">
        <v>1.0933704181107563E-3</v>
      </c>
      <c r="J64" s="16">
        <v>1.4962212465805245E-3</v>
      </c>
      <c r="K64" s="16">
        <v>1.3682212976755224E-3</v>
      </c>
      <c r="L64" s="16">
        <v>2.1564393713209584E-3</v>
      </c>
      <c r="M64" s="16">
        <v>2.173508883094589E-3</v>
      </c>
      <c r="N64" s="16">
        <v>1.3590682520269437E-2</v>
      </c>
      <c r="O64" s="16">
        <v>3.5648111736834201E-2</v>
      </c>
      <c r="P64" s="16">
        <v>3.439040720099517E-2</v>
      </c>
      <c r="Q64" s="16">
        <v>1.4104762630126656E-2</v>
      </c>
      <c r="R64" s="16">
        <v>5.7301220933805658E-2</v>
      </c>
      <c r="S64" s="16">
        <v>6.2435832081017391E-2</v>
      </c>
      <c r="T64" s="16">
        <v>5.7317806473121576E-2</v>
      </c>
      <c r="U64" s="16">
        <v>5.5462066567042015E-2</v>
      </c>
      <c r="V64" s="16">
        <v>6.251081240373145E-2</v>
      </c>
      <c r="W64" s="16">
        <v>6.2065633295185801E-2</v>
      </c>
      <c r="X64" s="16">
        <v>7.04906956791128E-2</v>
      </c>
      <c r="Y64" s="16">
        <v>5.0051959956879624E-2</v>
      </c>
      <c r="Z64" s="16">
        <v>5.2549624126376357E-2</v>
      </c>
      <c r="AA64" s="16">
        <v>4.9962543352376161E-2</v>
      </c>
    </row>
    <row r="65" spans="1:27" s="11" customFormat="1">
      <c r="A65" s="22" t="s">
        <v>31</v>
      </c>
      <c r="B65" s="22" t="s">
        <v>24</v>
      </c>
      <c r="C65" s="16">
        <v>0</v>
      </c>
      <c r="D65" s="16">
        <v>0</v>
      </c>
      <c r="E65" s="16">
        <v>0</v>
      </c>
      <c r="F65" s="16">
        <v>0</v>
      </c>
      <c r="G65" s="16">
        <v>0</v>
      </c>
      <c r="H65" s="16">
        <v>0</v>
      </c>
      <c r="I65" s="16">
        <v>0</v>
      </c>
      <c r="J65" s="16">
        <v>0</v>
      </c>
      <c r="K65" s="16">
        <v>0</v>
      </c>
      <c r="L65" s="16">
        <v>0</v>
      </c>
      <c r="M65" s="16">
        <v>0</v>
      </c>
      <c r="N65" s="16">
        <v>0</v>
      </c>
      <c r="O65" s="16">
        <v>0</v>
      </c>
      <c r="P65" s="16">
        <v>0</v>
      </c>
      <c r="Q65" s="16">
        <v>0</v>
      </c>
      <c r="R65" s="16">
        <v>0</v>
      </c>
      <c r="S65" s="16">
        <v>0</v>
      </c>
      <c r="T65" s="16">
        <v>0</v>
      </c>
      <c r="U65" s="16">
        <v>0</v>
      </c>
      <c r="V65" s="16">
        <v>0</v>
      </c>
      <c r="W65" s="16">
        <v>0</v>
      </c>
      <c r="X65" s="16">
        <v>0</v>
      </c>
      <c r="Y65" s="16">
        <v>0</v>
      </c>
      <c r="Z65" s="16">
        <v>0</v>
      </c>
      <c r="AA65" s="16">
        <v>0</v>
      </c>
    </row>
    <row r="66" spans="1:27" s="11" customFormat="1">
      <c r="A66" s="22" t="s">
        <v>31</v>
      </c>
      <c r="B66" s="22" t="s">
        <v>25</v>
      </c>
      <c r="C66" s="16">
        <v>0.32971038538750985</v>
      </c>
      <c r="D66" s="16">
        <v>0.33551649093238295</v>
      </c>
      <c r="E66" s="16">
        <v>0.35608108865577881</v>
      </c>
      <c r="F66" s="16">
        <v>0.32745807014709594</v>
      </c>
      <c r="G66" s="16">
        <v>0.32859896777731279</v>
      </c>
      <c r="H66" s="16">
        <v>0.31648841076015699</v>
      </c>
      <c r="I66" s="16">
        <v>0.36053251665063957</v>
      </c>
      <c r="J66" s="16">
        <v>0.33313485093180079</v>
      </c>
      <c r="K66" s="16">
        <v>0.32657075167850147</v>
      </c>
      <c r="L66" s="16">
        <v>0.325770526522703</v>
      </c>
      <c r="M66" s="16">
        <v>0.35055699898487058</v>
      </c>
      <c r="N66" s="16">
        <v>0.30550203965326622</v>
      </c>
      <c r="O66" s="16">
        <v>0.30528597760927451</v>
      </c>
      <c r="P66" s="16">
        <v>0.29018628045150013</v>
      </c>
      <c r="Q66" s="16">
        <v>0.32242548731044424</v>
      </c>
      <c r="R66" s="16">
        <v>0.3089184706222019</v>
      </c>
      <c r="S66" s="16">
        <v>0.30418543333904891</v>
      </c>
      <c r="T66" s="16">
        <v>0.30322582631184214</v>
      </c>
      <c r="U66" s="16">
        <v>0.31950576660067148</v>
      </c>
      <c r="V66" s="16">
        <v>0.27999696459668172</v>
      </c>
      <c r="W66" s="16">
        <v>0.27661297890675268</v>
      </c>
      <c r="X66" s="16">
        <v>0.26466965778153462</v>
      </c>
      <c r="Y66" s="16">
        <v>0.29495848349878545</v>
      </c>
      <c r="Z66" s="16">
        <v>0.29681635160944808</v>
      </c>
      <c r="AA66" s="16">
        <v>0.29405913024955099</v>
      </c>
    </row>
    <row r="67" spans="1:27" s="11" customFormat="1">
      <c r="A67" s="22" t="s">
        <v>31</v>
      </c>
      <c r="B67" s="22" t="s">
        <v>26</v>
      </c>
      <c r="C67" s="16">
        <v>0.28798234852171628</v>
      </c>
      <c r="D67" s="16">
        <v>0.28979681040554028</v>
      </c>
      <c r="E67" s="16">
        <v>0.29153822914095606</v>
      </c>
      <c r="F67" s="16">
        <v>0.2962408604378084</v>
      </c>
      <c r="G67" s="16">
        <v>0.28259659021771094</v>
      </c>
      <c r="H67" s="16">
        <v>0.27254231442072874</v>
      </c>
      <c r="I67" s="16">
        <v>0.28385989666896466</v>
      </c>
      <c r="J67" s="16">
        <v>0.2743655426070683</v>
      </c>
      <c r="K67" s="16">
        <v>0.30018705788003736</v>
      </c>
      <c r="L67" s="16">
        <v>0.29709845868350543</v>
      </c>
      <c r="M67" s="16">
        <v>0.31573578282637471</v>
      </c>
      <c r="N67" s="16">
        <v>0.31667114714927364</v>
      </c>
      <c r="O67" s="16">
        <v>0.29877901354868291</v>
      </c>
      <c r="P67" s="16">
        <v>0.2996201967758349</v>
      </c>
      <c r="Q67" s="16">
        <v>0.30511874806708394</v>
      </c>
      <c r="R67" s="16">
        <v>0.2954097506352148</v>
      </c>
      <c r="S67" s="16">
        <v>0.30300137700923313</v>
      </c>
      <c r="T67" s="16">
        <v>0.30417196654141587</v>
      </c>
      <c r="U67" s="16">
        <v>0.31169047909757297</v>
      </c>
      <c r="V67" s="16">
        <v>0.31389330804024024</v>
      </c>
      <c r="W67" s="16">
        <v>0.29531869263687482</v>
      </c>
      <c r="X67" s="16">
        <v>0.29720925084980926</v>
      </c>
      <c r="Y67" s="16">
        <v>0.30117953563439237</v>
      </c>
      <c r="Z67" s="16">
        <v>0.29282399680239957</v>
      </c>
      <c r="AA67" s="16">
        <v>0.29952750117586679</v>
      </c>
    </row>
    <row r="68" spans="1:27" s="11" customFormat="1">
      <c r="A68" s="22" t="s">
        <v>31</v>
      </c>
      <c r="B68" s="22" t="s">
        <v>99</v>
      </c>
      <c r="C68" s="16">
        <v>5.6033075105128081E-2</v>
      </c>
      <c r="D68" s="16">
        <v>5.668761466717772E-2</v>
      </c>
      <c r="E68" s="16">
        <v>5.9373817446498674E-2</v>
      </c>
      <c r="F68" s="16">
        <v>5.3007383458089551E-2</v>
      </c>
      <c r="G68" s="16">
        <v>5.9429205298026949E-2</v>
      </c>
      <c r="H68" s="16">
        <v>6.3155221069452067E-2</v>
      </c>
      <c r="I68" s="16">
        <v>4.6160648093359041E-2</v>
      </c>
      <c r="J68" s="16">
        <v>6.1695638169623666E-2</v>
      </c>
      <c r="K68" s="16">
        <v>6.3854610623337027E-2</v>
      </c>
      <c r="L68" s="16">
        <v>6.5758225898770076E-2</v>
      </c>
      <c r="M68" s="16">
        <v>5.8370945135270288E-2</v>
      </c>
      <c r="N68" s="16">
        <v>5.3747129282540863E-2</v>
      </c>
      <c r="O68" s="16">
        <v>4.9747635131439094E-2</v>
      </c>
      <c r="P68" s="16">
        <v>5.0458703836128944E-2</v>
      </c>
      <c r="Q68" s="16">
        <v>5.4495680092850857E-2</v>
      </c>
      <c r="R68" s="16">
        <v>5.0416263305243784E-2</v>
      </c>
      <c r="S68" s="16">
        <v>4.9299116096619536E-2</v>
      </c>
      <c r="T68" s="16">
        <v>5.3842489499840919E-2</v>
      </c>
      <c r="U68" s="16">
        <v>5.2284716034136029E-2</v>
      </c>
      <c r="V68" s="16">
        <v>5.2058425243548388E-2</v>
      </c>
      <c r="W68" s="16">
        <v>5.1948305977043745E-2</v>
      </c>
      <c r="X68" s="16">
        <v>4.8873751636194576E-2</v>
      </c>
      <c r="Y68" s="16">
        <v>5.530782334317573E-2</v>
      </c>
      <c r="Z68" s="16">
        <v>4.8988415191523055E-2</v>
      </c>
      <c r="AA68" s="16">
        <v>5.2257656897742671E-2</v>
      </c>
    </row>
    <row r="69" spans="1:27" s="11" customFormat="1">
      <c r="A69" s="22" t="s">
        <v>31</v>
      </c>
      <c r="B69" s="22" t="s">
        <v>34</v>
      </c>
      <c r="C69" s="16">
        <v>0</v>
      </c>
      <c r="D69" s="16">
        <v>0</v>
      </c>
      <c r="E69" s="16">
        <v>0</v>
      </c>
      <c r="F69" s="16">
        <v>0</v>
      </c>
      <c r="G69" s="16">
        <v>0</v>
      </c>
      <c r="H69" s="16">
        <v>0</v>
      </c>
      <c r="I69" s="16">
        <v>0</v>
      </c>
      <c r="J69" s="16">
        <v>0</v>
      </c>
      <c r="K69" s="16">
        <v>0</v>
      </c>
      <c r="L69" s="16">
        <v>0</v>
      </c>
      <c r="M69" s="16">
        <v>0</v>
      </c>
      <c r="N69" s="16">
        <v>0</v>
      </c>
      <c r="O69" s="16">
        <v>0</v>
      </c>
      <c r="P69" s="16">
        <v>0</v>
      </c>
      <c r="Q69" s="16">
        <v>0</v>
      </c>
      <c r="R69" s="16">
        <v>0.23836210872644598</v>
      </c>
      <c r="S69" s="16">
        <v>0.23156373638270122</v>
      </c>
      <c r="T69" s="16">
        <v>0.2382236319867807</v>
      </c>
      <c r="U69" s="16">
        <v>0.2340080573065515</v>
      </c>
      <c r="V69" s="16">
        <v>0.23990330892346626</v>
      </c>
      <c r="W69" s="16">
        <v>0.23719140394827792</v>
      </c>
      <c r="X69" s="16">
        <v>0.2308630314393034</v>
      </c>
      <c r="Y69" s="16">
        <v>0.24294063724893289</v>
      </c>
      <c r="Z69" s="16">
        <v>0.22619406637418196</v>
      </c>
      <c r="AA69" s="16">
        <v>0.2284748806108973</v>
      </c>
    </row>
    <row r="70" spans="1:27" s="11" customFormat="1"/>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2" t="s">
        <v>32</v>
      </c>
      <c r="B74" s="22" t="s">
        <v>36</v>
      </c>
      <c r="C74" s="16">
        <v>0</v>
      </c>
      <c r="D74" s="16">
        <v>0</v>
      </c>
      <c r="E74" s="16">
        <v>0</v>
      </c>
      <c r="F74" s="16">
        <v>0</v>
      </c>
      <c r="G74" s="16">
        <v>0</v>
      </c>
      <c r="H74" s="16">
        <v>0</v>
      </c>
      <c r="I74" s="16">
        <v>0</v>
      </c>
      <c r="J74" s="16">
        <v>0</v>
      </c>
      <c r="K74" s="16">
        <v>0</v>
      </c>
      <c r="L74" s="16">
        <v>0</v>
      </c>
      <c r="M74" s="16">
        <v>0</v>
      </c>
      <c r="N74" s="16">
        <v>0</v>
      </c>
      <c r="O74" s="16">
        <v>0</v>
      </c>
      <c r="P74" s="16">
        <v>0</v>
      </c>
      <c r="Q74" s="16">
        <v>0</v>
      </c>
      <c r="R74" s="16">
        <v>0</v>
      </c>
      <c r="S74" s="16">
        <v>0</v>
      </c>
      <c r="T74" s="16">
        <v>0</v>
      </c>
      <c r="U74" s="16">
        <v>0</v>
      </c>
      <c r="V74" s="16">
        <v>0</v>
      </c>
      <c r="W74" s="16">
        <v>0</v>
      </c>
      <c r="X74" s="16">
        <v>0</v>
      </c>
      <c r="Y74" s="16">
        <v>0</v>
      </c>
      <c r="Z74" s="16">
        <v>0</v>
      </c>
      <c r="AA74" s="16">
        <v>0</v>
      </c>
    </row>
    <row r="75" spans="1:27" s="11" customFormat="1">
      <c r="A75" s="22" t="s">
        <v>32</v>
      </c>
      <c r="B75" s="22" t="s">
        <v>38</v>
      </c>
      <c r="C75" s="16">
        <v>0</v>
      </c>
      <c r="D75" s="16">
        <v>0</v>
      </c>
      <c r="E75" s="16">
        <v>0</v>
      </c>
      <c r="F75" s="16">
        <v>0</v>
      </c>
      <c r="G75" s="16">
        <v>0</v>
      </c>
      <c r="H75" s="16">
        <v>0</v>
      </c>
      <c r="I75" s="16">
        <v>0</v>
      </c>
      <c r="J75" s="16">
        <v>0</v>
      </c>
      <c r="K75" s="16">
        <v>0</v>
      </c>
      <c r="L75" s="16">
        <v>0</v>
      </c>
      <c r="M75" s="16">
        <v>0</v>
      </c>
      <c r="N75" s="16">
        <v>0</v>
      </c>
      <c r="O75" s="16">
        <v>0</v>
      </c>
      <c r="P75" s="16">
        <v>0</v>
      </c>
      <c r="Q75" s="16">
        <v>0</v>
      </c>
      <c r="R75" s="16">
        <v>0</v>
      </c>
      <c r="S75" s="16">
        <v>0</v>
      </c>
      <c r="T75" s="16">
        <v>0</v>
      </c>
      <c r="U75" s="16">
        <v>0</v>
      </c>
      <c r="V75" s="16">
        <v>0</v>
      </c>
      <c r="W75" s="16">
        <v>0</v>
      </c>
      <c r="X75" s="16">
        <v>0</v>
      </c>
      <c r="Y75" s="16">
        <v>0</v>
      </c>
      <c r="Z75" s="16">
        <v>0</v>
      </c>
      <c r="AA75" s="16">
        <v>0</v>
      </c>
    </row>
    <row r="76" spans="1:27" s="11" customFormat="1">
      <c r="A76" s="22" t="s">
        <v>32</v>
      </c>
      <c r="B76" s="22" t="s">
        <v>22</v>
      </c>
      <c r="C76" s="16">
        <v>2.8942876273270109E-9</v>
      </c>
      <c r="D76" s="16">
        <v>3.1395372321742186E-9</v>
      </c>
      <c r="E76" s="16">
        <v>3.1120554531085355E-9</v>
      </c>
      <c r="F76" s="16">
        <v>3.3090660124692663E-9</v>
      </c>
      <c r="G76" s="16">
        <v>3.729435590094837E-9</v>
      </c>
      <c r="H76" s="16">
        <v>3.7154469068317528E-9</v>
      </c>
      <c r="I76" s="16">
        <v>3.7199650948366704E-9</v>
      </c>
      <c r="J76" s="16">
        <v>3.9116076132771335E-9</v>
      </c>
      <c r="K76" s="16">
        <v>4.3270399762908331E-9</v>
      </c>
      <c r="L76" s="16">
        <v>4.310934755883387E-9</v>
      </c>
      <c r="M76" s="16">
        <v>4.2647370038637162E-9</v>
      </c>
      <c r="N76" s="16">
        <v>4.7176254610115914E-9</v>
      </c>
      <c r="O76" s="16">
        <v>5.1896434294871799E-9</v>
      </c>
      <c r="P76" s="16">
        <v>5.1181056814190383E-9</v>
      </c>
      <c r="Q76" s="16">
        <v>5.0492651255707761E-9</v>
      </c>
      <c r="R76" s="16">
        <v>5.8886975324903411E-9</v>
      </c>
      <c r="S76" s="16">
        <v>7.029410893045311E-9</v>
      </c>
      <c r="T76" s="16">
        <v>6.9096011152089925E-9</v>
      </c>
      <c r="U76" s="16">
        <v>6.4125285388127854E-9</v>
      </c>
      <c r="V76" s="16">
        <v>7.7290283631893229E-9</v>
      </c>
      <c r="W76" s="16">
        <v>8.1925151475237085E-9</v>
      </c>
      <c r="X76" s="16">
        <v>7.7519738430803807E-9</v>
      </c>
      <c r="Y76" s="16">
        <v>7.5455435546188982E-9</v>
      </c>
      <c r="Z76" s="16">
        <v>9.0998567571127493E-9</v>
      </c>
      <c r="AA76" s="16">
        <v>9.2276947225149284E-9</v>
      </c>
    </row>
    <row r="77" spans="1:27" s="11" customFormat="1">
      <c r="A77" s="22" t="s">
        <v>32</v>
      </c>
      <c r="B77" s="22" t="s">
        <v>23</v>
      </c>
      <c r="C77" s="16">
        <v>0</v>
      </c>
      <c r="D77" s="16">
        <v>0</v>
      </c>
      <c r="E77" s="16">
        <v>0</v>
      </c>
      <c r="F77" s="16">
        <v>0</v>
      </c>
      <c r="G77" s="16">
        <v>0</v>
      </c>
      <c r="H77" s="16">
        <v>0</v>
      </c>
      <c r="I77" s="16">
        <v>0</v>
      </c>
      <c r="J77" s="16">
        <v>0</v>
      </c>
      <c r="K77" s="16">
        <v>0</v>
      </c>
      <c r="L77" s="16">
        <v>0</v>
      </c>
      <c r="M77" s="16">
        <v>0</v>
      </c>
      <c r="N77" s="16">
        <v>0</v>
      </c>
      <c r="O77" s="16">
        <v>0</v>
      </c>
      <c r="P77" s="16">
        <v>0</v>
      </c>
      <c r="Q77" s="16">
        <v>0</v>
      </c>
      <c r="R77" s="16">
        <v>0</v>
      </c>
      <c r="S77" s="16">
        <v>0</v>
      </c>
      <c r="T77" s="16">
        <v>0</v>
      </c>
      <c r="U77" s="16">
        <v>0</v>
      </c>
      <c r="V77" s="16">
        <v>0</v>
      </c>
      <c r="W77" s="16">
        <v>0</v>
      </c>
      <c r="X77" s="16">
        <v>0</v>
      </c>
      <c r="Y77" s="16">
        <v>0</v>
      </c>
      <c r="Z77" s="16">
        <v>0</v>
      </c>
      <c r="AA77" s="16">
        <v>0</v>
      </c>
    </row>
    <row r="78" spans="1:27" s="11" customFormat="1">
      <c r="A78" s="22" t="s">
        <v>32</v>
      </c>
      <c r="B78" s="22" t="s">
        <v>21</v>
      </c>
      <c r="C78" s="16">
        <v>2.2074717177158626E-9</v>
      </c>
      <c r="D78" s="16">
        <v>2.4720336950387358E-9</v>
      </c>
      <c r="E78" s="16">
        <v>2.3580207531681161E-9</v>
      </c>
      <c r="F78" s="16">
        <v>2.5413160561284567E-9</v>
      </c>
      <c r="G78" s="16">
        <v>2.8457144323020881E-9</v>
      </c>
      <c r="H78" s="16">
        <v>2.7877048381304066E-9</v>
      </c>
      <c r="I78" s="16">
        <v>2.7601051126160731E-9</v>
      </c>
      <c r="J78" s="16">
        <v>2.9096615745728797E-9</v>
      </c>
      <c r="K78" s="16">
        <v>3.2113013698630139E-9</v>
      </c>
      <c r="L78" s="16">
        <v>3.1749024549792148E-9</v>
      </c>
      <c r="M78" s="16">
        <v>3.0791869965625164E-9</v>
      </c>
      <c r="N78" s="16">
        <v>3.4007498973885381E-9</v>
      </c>
      <c r="O78" s="16">
        <v>3.8605125442511923E-9</v>
      </c>
      <c r="P78" s="16">
        <v>3.7345180467908273E-9</v>
      </c>
      <c r="Q78" s="16">
        <v>3.6253586911907998E-9</v>
      </c>
      <c r="R78" s="16">
        <v>4.3192946103329741E-9</v>
      </c>
      <c r="S78" s="16">
        <v>5.6472554640603354E-9</v>
      </c>
      <c r="T78" s="16">
        <v>5.3177369683443643E-9</v>
      </c>
      <c r="U78" s="16">
        <v>4.0036899722949058E-9</v>
      </c>
      <c r="V78" s="16">
        <v>5.4997734851982897E-9</v>
      </c>
      <c r="W78" s="16">
        <v>6.9838858319224258E-9</v>
      </c>
      <c r="X78" s="16">
        <v>5.587792635062331E-9</v>
      </c>
      <c r="Y78" s="16">
        <v>1.4757122499486877E-6</v>
      </c>
      <c r="Z78" s="16">
        <v>2.1020104606613309E-6</v>
      </c>
      <c r="AA78" s="16">
        <v>6.889478348981581E-9</v>
      </c>
    </row>
    <row r="79" spans="1:27" s="11" customFormat="1">
      <c r="A79" s="22" t="s">
        <v>32</v>
      </c>
      <c r="B79" s="22" t="s">
        <v>24</v>
      </c>
      <c r="C79" s="16">
        <v>0.44501520616207635</v>
      </c>
      <c r="D79" s="16">
        <v>0.44501521027031549</v>
      </c>
      <c r="E79" s="16">
        <v>0.44501521403620126</v>
      </c>
      <c r="F79" s="16">
        <v>0.44518813246459521</v>
      </c>
      <c r="G79" s="16">
        <v>0.44501521051485343</v>
      </c>
      <c r="H79" s="16">
        <v>0.44501521525889154</v>
      </c>
      <c r="I79" s="16">
        <v>0.44501520689569046</v>
      </c>
      <c r="J79" s="16">
        <v>0.44518813295367127</v>
      </c>
      <c r="K79" s="16">
        <v>0.44501521110174497</v>
      </c>
      <c r="L79" s="16">
        <v>0.44501521129737526</v>
      </c>
      <c r="M79" s="16">
        <v>0.44501521159082102</v>
      </c>
      <c r="N79" s="16">
        <v>0.44518813354056258</v>
      </c>
      <c r="O79" s="16">
        <v>0.44501521002577743</v>
      </c>
      <c r="P79" s="16">
        <v>0.44501521007468509</v>
      </c>
      <c r="Q79" s="16">
        <v>0.44501520953670143</v>
      </c>
      <c r="R79" s="16">
        <v>0.44518812918778522</v>
      </c>
      <c r="S79" s="16">
        <v>0.44501520992796184</v>
      </c>
      <c r="T79" s="16">
        <v>0.44501520376560338</v>
      </c>
      <c r="U79" s="16">
        <v>0.44501521931822319</v>
      </c>
      <c r="V79" s="16">
        <v>0.44518812757383419</v>
      </c>
      <c r="W79" s="16">
        <v>0.44501521374275566</v>
      </c>
      <c r="X79" s="16">
        <v>0.44501521203098937</v>
      </c>
      <c r="Y79" s="16">
        <v>0.44501520958560897</v>
      </c>
      <c r="Z79" s="16">
        <v>0.44518813124190482</v>
      </c>
      <c r="AA79" s="16">
        <v>0.44501521276460343</v>
      </c>
    </row>
    <row r="80" spans="1:27" s="11" customFormat="1">
      <c r="A80" s="22" t="s">
        <v>32</v>
      </c>
      <c r="B80" s="22" t="s">
        <v>25</v>
      </c>
      <c r="C80" s="16">
        <v>0.40066743254976184</v>
      </c>
      <c r="D80" s="16">
        <v>0.38874521182067856</v>
      </c>
      <c r="E80" s="16">
        <v>0.42966460762431202</v>
      </c>
      <c r="F80" s="16">
        <v>0.40191790918417902</v>
      </c>
      <c r="G80" s="16">
        <v>0.38989260138286763</v>
      </c>
      <c r="H80" s="16">
        <v>0.43041746430979561</v>
      </c>
      <c r="I80" s="16">
        <v>0.43672422391504995</v>
      </c>
      <c r="J80" s="16">
        <v>0.40706861609378231</v>
      </c>
      <c r="K80" s="16">
        <v>0.41287812849510436</v>
      </c>
      <c r="L80" s="16">
        <v>0.40147845516450631</v>
      </c>
      <c r="M80" s="16">
        <v>0.44070161169617178</v>
      </c>
      <c r="N80" s="16">
        <v>0.43382227678353852</v>
      </c>
      <c r="O80" s="16">
        <v>0.43059980139524839</v>
      </c>
      <c r="P80" s="16">
        <v>0.46083368640629252</v>
      </c>
      <c r="Q80" s="16">
        <v>0.46379219432440111</v>
      </c>
      <c r="R80" s="16">
        <v>0.44188221806154054</v>
      </c>
      <c r="S80" s="16">
        <v>0.43631311282699037</v>
      </c>
      <c r="T80" s="16">
        <v>0.42454683630651363</v>
      </c>
      <c r="U80" s="16">
        <v>0.45658611344136452</v>
      </c>
      <c r="V80" s="16">
        <v>0.4335450946555981</v>
      </c>
      <c r="W80" s="16">
        <v>0.43085849561573342</v>
      </c>
      <c r="X80" s="16">
        <v>0.46039030315209306</v>
      </c>
      <c r="Y80" s="16">
        <v>0.46640641218018464</v>
      </c>
      <c r="Z80" s="16">
        <v>0.44261110228656864</v>
      </c>
      <c r="AA80" s="16">
        <v>0.43860568969869407</v>
      </c>
    </row>
    <row r="81" spans="1:27" s="11" customFormat="1">
      <c r="A81" s="22" t="s">
        <v>32</v>
      </c>
      <c r="B81" s="22" t="s">
        <v>26</v>
      </c>
      <c r="C81" s="16">
        <v>0</v>
      </c>
      <c r="D81" s="16">
        <v>0</v>
      </c>
      <c r="E81" s="16">
        <v>0</v>
      </c>
      <c r="F81" s="16">
        <v>0</v>
      </c>
      <c r="G81" s="16">
        <v>0</v>
      </c>
      <c r="H81" s="16">
        <v>0</v>
      </c>
      <c r="I81" s="16">
        <v>0</v>
      </c>
      <c r="J81" s="16">
        <v>0</v>
      </c>
      <c r="K81" s="16">
        <v>0</v>
      </c>
      <c r="L81" s="16">
        <v>0</v>
      </c>
      <c r="M81" s="16">
        <v>0</v>
      </c>
      <c r="N81" s="16">
        <v>0</v>
      </c>
      <c r="O81" s="16">
        <v>0</v>
      </c>
      <c r="P81" s="16">
        <v>0</v>
      </c>
      <c r="Q81" s="16">
        <v>0</v>
      </c>
      <c r="R81" s="16">
        <v>0</v>
      </c>
      <c r="S81" s="16">
        <v>0</v>
      </c>
      <c r="T81" s="16">
        <v>0</v>
      </c>
      <c r="U81" s="16">
        <v>0</v>
      </c>
      <c r="V81" s="16">
        <v>0</v>
      </c>
      <c r="W81" s="16">
        <v>0</v>
      </c>
      <c r="X81" s="16">
        <v>0</v>
      </c>
      <c r="Y81" s="16">
        <v>0</v>
      </c>
      <c r="Z81" s="16">
        <v>0</v>
      </c>
      <c r="AA81" s="16">
        <v>0</v>
      </c>
    </row>
    <row r="82" spans="1:27" s="11" customFormat="1">
      <c r="A82" s="22" t="s">
        <v>32</v>
      </c>
      <c r="B82" s="22" t="s">
        <v>99</v>
      </c>
      <c r="C82" s="16">
        <v>0</v>
      </c>
      <c r="D82" s="16">
        <v>0</v>
      </c>
      <c r="E82" s="16">
        <v>0</v>
      </c>
      <c r="F82" s="16">
        <v>0</v>
      </c>
      <c r="G82" s="16">
        <v>0</v>
      </c>
      <c r="H82" s="16">
        <v>0</v>
      </c>
      <c r="I82" s="16">
        <v>0</v>
      </c>
      <c r="J82" s="16">
        <v>0</v>
      </c>
      <c r="K82" s="16">
        <v>0</v>
      </c>
      <c r="L82" s="16">
        <v>0</v>
      </c>
      <c r="M82" s="16">
        <v>0</v>
      </c>
      <c r="N82" s="16">
        <v>0</v>
      </c>
      <c r="O82" s="16">
        <v>0</v>
      </c>
      <c r="P82" s="16">
        <v>0</v>
      </c>
      <c r="Q82" s="16">
        <v>0</v>
      </c>
      <c r="R82" s="16">
        <v>0</v>
      </c>
      <c r="S82" s="16">
        <v>0</v>
      </c>
      <c r="T82" s="16">
        <v>0</v>
      </c>
      <c r="U82" s="16">
        <v>0</v>
      </c>
      <c r="V82" s="16">
        <v>0</v>
      </c>
      <c r="W82" s="16">
        <v>0</v>
      </c>
      <c r="X82" s="16">
        <v>0</v>
      </c>
      <c r="Y82" s="16">
        <v>0</v>
      </c>
      <c r="Z82" s="16">
        <v>0</v>
      </c>
      <c r="AA82" s="16">
        <v>0</v>
      </c>
    </row>
    <row r="83" spans="1:27" s="11" customFormat="1">
      <c r="A83" s="22" t="s">
        <v>32</v>
      </c>
      <c r="B83" s="22" t="s">
        <v>34</v>
      </c>
      <c r="C83" s="16">
        <v>0</v>
      </c>
      <c r="D83" s="16">
        <v>0</v>
      </c>
      <c r="E83" s="16">
        <v>0</v>
      </c>
      <c r="F83" s="16">
        <v>0</v>
      </c>
      <c r="G83" s="16">
        <v>0</v>
      </c>
      <c r="H83" s="16">
        <v>0</v>
      </c>
      <c r="I83" s="16">
        <v>0</v>
      </c>
      <c r="J83" s="16">
        <v>0</v>
      </c>
      <c r="K83" s="16">
        <v>0</v>
      </c>
      <c r="L83" s="16">
        <v>0</v>
      </c>
      <c r="M83" s="16">
        <v>0</v>
      </c>
      <c r="N83" s="16">
        <v>0</v>
      </c>
      <c r="O83" s="16">
        <v>0</v>
      </c>
      <c r="P83" s="16">
        <v>0</v>
      </c>
      <c r="Q83" s="16">
        <v>0</v>
      </c>
      <c r="R83" s="16">
        <v>0</v>
      </c>
      <c r="S83" s="16">
        <v>0</v>
      </c>
      <c r="T83" s="16">
        <v>0</v>
      </c>
      <c r="U83" s="16">
        <v>0</v>
      </c>
      <c r="V83" s="16">
        <v>0</v>
      </c>
      <c r="W83" s="16">
        <v>0</v>
      </c>
      <c r="X83" s="16">
        <v>0</v>
      </c>
      <c r="Y83" s="16">
        <v>0</v>
      </c>
      <c r="Z83" s="16">
        <v>0</v>
      </c>
      <c r="AA83" s="16">
        <v>0</v>
      </c>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A0A42"/>
  </sheetPr>
  <dimension ref="A1:AA84"/>
  <sheetViews>
    <sheetView zoomScale="85" zoomScaleNormal="85" workbookViewId="0"/>
  </sheetViews>
  <sheetFormatPr defaultColWidth="9.140625"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61</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c r="A2" s="33" t="s">
        <v>97</v>
      </c>
    </row>
    <row r="3" spans="1:27">
      <c r="A3" s="12" t="s">
        <v>28</v>
      </c>
      <c r="B3" s="12" t="s">
        <v>49</v>
      </c>
      <c r="C3" s="12" t="s">
        <v>12</v>
      </c>
      <c r="D3" s="12" t="s">
        <v>13</v>
      </c>
      <c r="E3" s="12" t="s">
        <v>14</v>
      </c>
      <c r="F3" s="12" t="s">
        <v>15</v>
      </c>
      <c r="G3" s="12" t="s">
        <v>16</v>
      </c>
      <c r="H3" s="12" t="s">
        <v>17</v>
      </c>
      <c r="I3" s="12" t="s">
        <v>18</v>
      </c>
      <c r="J3" s="12" t="s">
        <v>19</v>
      </c>
      <c r="K3" s="12" t="s">
        <v>20</v>
      </c>
      <c r="L3" s="12" t="s">
        <v>0</v>
      </c>
      <c r="M3" s="12" t="s">
        <v>1</v>
      </c>
      <c r="N3" s="12" t="s">
        <v>2</v>
      </c>
      <c r="O3" s="12" t="s">
        <v>3</v>
      </c>
      <c r="P3" s="12" t="s">
        <v>4</v>
      </c>
      <c r="Q3" s="12" t="s">
        <v>5</v>
      </c>
      <c r="R3" s="12" t="s">
        <v>6</v>
      </c>
      <c r="S3" s="12" t="s">
        <v>7</v>
      </c>
      <c r="T3" s="12" t="s">
        <v>8</v>
      </c>
      <c r="U3" s="12" t="s">
        <v>9</v>
      </c>
      <c r="V3" s="12" t="s">
        <v>43</v>
      </c>
      <c r="W3" s="12" t="s">
        <v>44</v>
      </c>
      <c r="X3" s="12" t="s">
        <v>45</v>
      </c>
      <c r="Y3" s="12" t="s">
        <v>46</v>
      </c>
      <c r="Z3" s="12" t="s">
        <v>47</v>
      </c>
      <c r="AA3" s="12" t="s">
        <v>48</v>
      </c>
    </row>
    <row r="4" spans="1:27">
      <c r="A4" s="26" t="s">
        <v>51</v>
      </c>
      <c r="B4" s="26" t="s">
        <v>36</v>
      </c>
      <c r="C4" s="14">
        <v>18346</v>
      </c>
      <c r="D4" s="14">
        <v>18346</v>
      </c>
      <c r="E4" s="14">
        <v>16346</v>
      </c>
      <c r="F4" s="14">
        <v>16346</v>
      </c>
      <c r="G4" s="14">
        <v>16346</v>
      </c>
      <c r="H4" s="14">
        <v>16346</v>
      </c>
      <c r="I4" s="14">
        <v>16346</v>
      </c>
      <c r="J4" s="14">
        <v>16346</v>
      </c>
      <c r="K4" s="14">
        <v>15026</v>
      </c>
      <c r="L4" s="14">
        <v>13346</v>
      </c>
      <c r="M4" s="14">
        <v>13346</v>
      </c>
      <c r="N4" s="14">
        <v>10466</v>
      </c>
      <c r="O4" s="14">
        <v>10466</v>
      </c>
      <c r="P4" s="14">
        <v>10466</v>
      </c>
      <c r="Q4" s="14">
        <v>10466</v>
      </c>
      <c r="R4" s="14">
        <v>7826</v>
      </c>
      <c r="S4" s="14">
        <v>6426</v>
      </c>
      <c r="T4" s="14">
        <v>6426</v>
      </c>
      <c r="U4" s="14">
        <v>5726</v>
      </c>
      <c r="V4" s="14">
        <v>5726</v>
      </c>
      <c r="W4" s="14">
        <v>5726</v>
      </c>
      <c r="X4" s="14">
        <v>5726</v>
      </c>
      <c r="Y4" s="14">
        <v>5726</v>
      </c>
      <c r="Z4" s="14">
        <v>4406</v>
      </c>
      <c r="AA4" s="14">
        <v>4406</v>
      </c>
    </row>
    <row r="5" spans="1:27">
      <c r="A5" s="26" t="s">
        <v>51</v>
      </c>
      <c r="B5" s="26" t="s">
        <v>38</v>
      </c>
      <c r="C5" s="14">
        <v>4660</v>
      </c>
      <c r="D5" s="14">
        <v>4660</v>
      </c>
      <c r="E5" s="14">
        <v>4660</v>
      </c>
      <c r="F5" s="14">
        <v>4660</v>
      </c>
      <c r="G5" s="14">
        <v>4660</v>
      </c>
      <c r="H5" s="14">
        <v>4660</v>
      </c>
      <c r="I5" s="14">
        <v>4660</v>
      </c>
      <c r="J5" s="14">
        <v>4660</v>
      </c>
      <c r="K5" s="14">
        <v>4660</v>
      </c>
      <c r="L5" s="14">
        <v>4660</v>
      </c>
      <c r="M5" s="14">
        <v>4660</v>
      </c>
      <c r="N5" s="14">
        <v>4660</v>
      </c>
      <c r="O5" s="14">
        <v>3210</v>
      </c>
      <c r="P5" s="14">
        <v>3210</v>
      </c>
      <c r="Q5" s="14">
        <v>3210</v>
      </c>
      <c r="R5" s="14">
        <v>3210</v>
      </c>
      <c r="S5" s="14">
        <v>3210</v>
      </c>
      <c r="T5" s="14">
        <v>3210</v>
      </c>
      <c r="U5" s="14">
        <v>3210</v>
      </c>
      <c r="V5" s="14">
        <v>3210</v>
      </c>
      <c r="W5" s="14">
        <v>3210</v>
      </c>
      <c r="X5" s="14">
        <v>3210</v>
      </c>
      <c r="Y5" s="14">
        <v>3210</v>
      </c>
      <c r="Z5" s="14">
        <v>3210</v>
      </c>
      <c r="AA5" s="14">
        <v>3210</v>
      </c>
    </row>
    <row r="6" spans="1:27">
      <c r="A6" s="26" t="s">
        <v>51</v>
      </c>
      <c r="B6" s="26" t="s">
        <v>22</v>
      </c>
      <c r="C6" s="14">
        <v>3118.3999938964839</v>
      </c>
      <c r="D6" s="14">
        <v>3118.3999938964839</v>
      </c>
      <c r="E6" s="14">
        <v>3118.3999938964839</v>
      </c>
      <c r="F6" s="14">
        <v>3118.3999938964839</v>
      </c>
      <c r="G6" s="14">
        <v>3118.3999938964839</v>
      </c>
      <c r="H6" s="14">
        <v>3118.3999938964839</v>
      </c>
      <c r="I6" s="14">
        <v>3118.3999938964839</v>
      </c>
      <c r="J6" s="14">
        <v>3118.3999938964839</v>
      </c>
      <c r="K6" s="14">
        <v>3118.3999938964839</v>
      </c>
      <c r="L6" s="14">
        <v>3118.3999938964839</v>
      </c>
      <c r="M6" s="14">
        <v>3118.3999938964839</v>
      </c>
      <c r="N6" s="14">
        <v>3118.3999938964839</v>
      </c>
      <c r="O6" s="14">
        <v>3118.3999938964839</v>
      </c>
      <c r="P6" s="14">
        <v>3118.3999938964839</v>
      </c>
      <c r="Q6" s="14">
        <v>3118.3999938964839</v>
      </c>
      <c r="R6" s="14">
        <v>3118.3999938964839</v>
      </c>
      <c r="S6" s="14">
        <v>3118.3999938964839</v>
      </c>
      <c r="T6" s="14">
        <v>3118.3999938964839</v>
      </c>
      <c r="U6" s="14">
        <v>3118.3999938964839</v>
      </c>
      <c r="V6" s="14">
        <v>3118.3999938964839</v>
      </c>
      <c r="W6" s="14">
        <v>3118.3999938964839</v>
      </c>
      <c r="X6" s="14">
        <v>3118.3999938964839</v>
      </c>
      <c r="Y6" s="14">
        <v>3118.3999938964839</v>
      </c>
      <c r="Z6" s="14">
        <v>4711.6311938964845</v>
      </c>
      <c r="AA6" s="14">
        <v>4711.6311938964845</v>
      </c>
    </row>
    <row r="7" spans="1:27">
      <c r="A7" s="26" t="s">
        <v>51</v>
      </c>
      <c r="B7" s="26" t="s">
        <v>23</v>
      </c>
      <c r="C7" s="14">
        <v>1790</v>
      </c>
      <c r="D7" s="14">
        <v>1310</v>
      </c>
      <c r="E7" s="14">
        <v>1310</v>
      </c>
      <c r="F7" s="14">
        <v>1310</v>
      </c>
      <c r="G7" s="14">
        <v>1310</v>
      </c>
      <c r="H7" s="14">
        <v>1310</v>
      </c>
      <c r="I7" s="14">
        <v>1310</v>
      </c>
      <c r="J7" s="14">
        <v>1310</v>
      </c>
      <c r="K7" s="14">
        <v>1310</v>
      </c>
      <c r="L7" s="14">
        <v>1310</v>
      </c>
      <c r="M7" s="14">
        <v>1310</v>
      </c>
      <c r="N7" s="14">
        <v>800</v>
      </c>
      <c r="O7" s="14">
        <v>800</v>
      </c>
      <c r="P7" s="14">
        <v>800</v>
      </c>
      <c r="Q7" s="14">
        <v>800</v>
      </c>
      <c r="R7" s="14">
        <v>800</v>
      </c>
      <c r="S7" s="14">
        <v>800</v>
      </c>
      <c r="T7" s="14">
        <v>800</v>
      </c>
      <c r="U7" s="14">
        <v>800</v>
      </c>
      <c r="V7" s="14">
        <v>800</v>
      </c>
      <c r="W7" s="14">
        <v>800</v>
      </c>
      <c r="X7" s="14">
        <v>800</v>
      </c>
      <c r="Y7" s="14">
        <v>800</v>
      </c>
      <c r="Z7" s="14">
        <v>800</v>
      </c>
      <c r="AA7" s="14">
        <v>800</v>
      </c>
    </row>
    <row r="8" spans="1:27">
      <c r="A8" s="26" t="s">
        <v>51</v>
      </c>
      <c r="B8" s="26" t="s">
        <v>21</v>
      </c>
      <c r="C8" s="14">
        <v>6650.1399955749503</v>
      </c>
      <c r="D8" s="14">
        <v>6616.1399955749503</v>
      </c>
      <c r="E8" s="14">
        <v>6954.2367655749504</v>
      </c>
      <c r="F8" s="14">
        <v>7019.686775574949</v>
      </c>
      <c r="G8" s="14">
        <v>7019.686775574949</v>
      </c>
      <c r="H8" s="14">
        <v>7019.686775574949</v>
      </c>
      <c r="I8" s="14">
        <v>7019.686775574949</v>
      </c>
      <c r="J8" s="14">
        <v>7019.686775574949</v>
      </c>
      <c r="K8" s="14">
        <v>7019.686775574949</v>
      </c>
      <c r="L8" s="14">
        <v>7019.686775574949</v>
      </c>
      <c r="M8" s="14">
        <v>7019.686775574949</v>
      </c>
      <c r="N8" s="14">
        <v>7019.686775574949</v>
      </c>
      <c r="O8" s="14">
        <v>7019.686775574949</v>
      </c>
      <c r="P8" s="14">
        <v>7019.686775574949</v>
      </c>
      <c r="Q8" s="14">
        <v>7019.686775574949</v>
      </c>
      <c r="R8" s="14">
        <v>8694.8539955749511</v>
      </c>
      <c r="S8" s="14">
        <v>8694.8539955749511</v>
      </c>
      <c r="T8" s="14">
        <v>8694.8539955749511</v>
      </c>
      <c r="U8" s="14">
        <v>8694.8539955749511</v>
      </c>
      <c r="V8" s="14">
        <v>8694.8539955749511</v>
      </c>
      <c r="W8" s="14">
        <v>8987.5119955749506</v>
      </c>
      <c r="X8" s="14">
        <v>8987.5119955749506</v>
      </c>
      <c r="Y8" s="14">
        <v>8987.5119955749506</v>
      </c>
      <c r="Z8" s="14">
        <v>9792.5844755749495</v>
      </c>
      <c r="AA8" s="14">
        <v>9792.5844755749495</v>
      </c>
    </row>
    <row r="9" spans="1:27">
      <c r="A9" s="26" t="s">
        <v>51</v>
      </c>
      <c r="B9" s="26" t="s">
        <v>24</v>
      </c>
      <c r="C9" s="14">
        <v>7282.5000038146973</v>
      </c>
      <c r="D9" s="14">
        <v>7282.5000038146973</v>
      </c>
      <c r="E9" s="14">
        <v>7282.5000038146973</v>
      </c>
      <c r="F9" s="14">
        <v>7282.5000038146973</v>
      </c>
      <c r="G9" s="14">
        <v>7282.5000038146973</v>
      </c>
      <c r="H9" s="14">
        <v>7282.5000038146973</v>
      </c>
      <c r="I9" s="14">
        <v>7282.5000038146973</v>
      </c>
      <c r="J9" s="14">
        <v>7282.5000038146973</v>
      </c>
      <c r="K9" s="14">
        <v>7282.5000038146973</v>
      </c>
      <c r="L9" s="14">
        <v>7282.5000038146973</v>
      </c>
      <c r="M9" s="14">
        <v>7282.5000038146973</v>
      </c>
      <c r="N9" s="14">
        <v>7282.5000038146973</v>
      </c>
      <c r="O9" s="14">
        <v>7282.5000038146973</v>
      </c>
      <c r="P9" s="14">
        <v>7282.5000038146973</v>
      </c>
      <c r="Q9" s="14">
        <v>7282.5000038146973</v>
      </c>
      <c r="R9" s="14">
        <v>7282.5000038146973</v>
      </c>
      <c r="S9" s="14">
        <v>7282.5000038146973</v>
      </c>
      <c r="T9" s="14">
        <v>7282.5000038146973</v>
      </c>
      <c r="U9" s="14">
        <v>7282.5000038146973</v>
      </c>
      <c r="V9" s="14">
        <v>7282.5000038146973</v>
      </c>
      <c r="W9" s="14">
        <v>7282.5000038146973</v>
      </c>
      <c r="X9" s="14">
        <v>7282.5000038146973</v>
      </c>
      <c r="Y9" s="14">
        <v>7282.5000038146973</v>
      </c>
      <c r="Z9" s="14">
        <v>7282.5000038146973</v>
      </c>
      <c r="AA9" s="14">
        <v>7282.5000038146973</v>
      </c>
    </row>
    <row r="10" spans="1:27">
      <c r="A10" s="26" t="s">
        <v>51</v>
      </c>
      <c r="B10" s="26" t="s">
        <v>25</v>
      </c>
      <c r="C10" s="14">
        <v>9001.5999946594202</v>
      </c>
      <c r="D10" s="14">
        <v>9333.3999824523871</v>
      </c>
      <c r="E10" s="14">
        <v>10343.399982452387</v>
      </c>
      <c r="F10" s="14">
        <v>10343.399982452387</v>
      </c>
      <c r="G10" s="14">
        <v>10343.399982452387</v>
      </c>
      <c r="H10" s="14">
        <v>10343.399982452387</v>
      </c>
      <c r="I10" s="14">
        <v>10343.399982452387</v>
      </c>
      <c r="J10" s="14">
        <v>10903.118448452387</v>
      </c>
      <c r="K10" s="14">
        <v>12426.301208452385</v>
      </c>
      <c r="L10" s="14">
        <v>13438.692868452386</v>
      </c>
      <c r="M10" s="14">
        <v>13438.692868452386</v>
      </c>
      <c r="N10" s="14">
        <v>17008.886538452385</v>
      </c>
      <c r="O10" s="14">
        <v>19163.580369452386</v>
      </c>
      <c r="P10" s="14">
        <v>19963.594413452385</v>
      </c>
      <c r="Q10" s="14">
        <v>19963.594413452385</v>
      </c>
      <c r="R10" s="14">
        <v>25292.691241961445</v>
      </c>
      <c r="S10" s="14">
        <v>26918.750240106445</v>
      </c>
      <c r="T10" s="14">
        <v>26918.752629443679</v>
      </c>
      <c r="U10" s="14">
        <v>27213.031449469367</v>
      </c>
      <c r="V10" s="14">
        <v>30018.356779474754</v>
      </c>
      <c r="W10" s="14">
        <v>30241.839949480232</v>
      </c>
      <c r="X10" s="14">
        <v>30309.982549485205</v>
      </c>
      <c r="Y10" s="14">
        <v>30512.738499496852</v>
      </c>
      <c r="Z10" s="14">
        <v>33515.081206585506</v>
      </c>
      <c r="AA10" s="14">
        <v>34153.364913844387</v>
      </c>
    </row>
    <row r="11" spans="1:27">
      <c r="A11" s="26" t="s">
        <v>51</v>
      </c>
      <c r="B11" s="26" t="s">
        <v>26</v>
      </c>
      <c r="C11" s="14">
        <v>5506.4700012207031</v>
      </c>
      <c r="D11" s="14">
        <v>7138.4700012207031</v>
      </c>
      <c r="E11" s="14">
        <v>7523.4700012207031</v>
      </c>
      <c r="F11" s="14">
        <v>7606.8420012207034</v>
      </c>
      <c r="G11" s="14">
        <v>7606.8420012207034</v>
      </c>
      <c r="H11" s="14">
        <v>7656.7605112207029</v>
      </c>
      <c r="I11" s="14">
        <v>7713.9016912207026</v>
      </c>
      <c r="J11" s="14">
        <v>8858.1328012207032</v>
      </c>
      <c r="K11" s="14">
        <v>10238.297821220702</v>
      </c>
      <c r="L11" s="14">
        <v>10692.768321220701</v>
      </c>
      <c r="M11" s="14">
        <v>10736.821661220702</v>
      </c>
      <c r="N11" s="14">
        <v>13241.669361220704</v>
      </c>
      <c r="O11" s="14">
        <v>13951.346461220701</v>
      </c>
      <c r="P11" s="14">
        <v>13951.346461220701</v>
      </c>
      <c r="Q11" s="14">
        <v>13951.346461220701</v>
      </c>
      <c r="R11" s="14">
        <v>19436.880052220702</v>
      </c>
      <c r="S11" s="14">
        <v>19606.274105998375</v>
      </c>
      <c r="T11" s="14">
        <v>19606.274106004134</v>
      </c>
      <c r="U11" s="14">
        <v>19606.274106007455</v>
      </c>
      <c r="V11" s="14">
        <v>19606.274106011402</v>
      </c>
      <c r="W11" s="14">
        <v>19872.8182850148</v>
      </c>
      <c r="X11" s="14">
        <v>19872.818285017755</v>
      </c>
      <c r="Y11" s="14">
        <v>19872.818285022004</v>
      </c>
      <c r="Z11" s="14">
        <v>22758.920871220602</v>
      </c>
      <c r="AA11" s="14">
        <v>22971.6868712207</v>
      </c>
    </row>
    <row r="12" spans="1:27">
      <c r="A12" s="26" t="s">
        <v>51</v>
      </c>
      <c r="B12" s="26" t="s">
        <v>99</v>
      </c>
      <c r="C12" s="14">
        <v>232</v>
      </c>
      <c r="D12" s="14">
        <v>232</v>
      </c>
      <c r="E12" s="14">
        <v>232</v>
      </c>
      <c r="F12" s="14">
        <v>232</v>
      </c>
      <c r="G12" s="14">
        <v>232</v>
      </c>
      <c r="H12" s="14">
        <v>232</v>
      </c>
      <c r="I12" s="14">
        <v>232</v>
      </c>
      <c r="J12" s="14">
        <v>232</v>
      </c>
      <c r="K12" s="14">
        <v>232</v>
      </c>
      <c r="L12" s="14">
        <v>232</v>
      </c>
      <c r="M12" s="14">
        <v>232</v>
      </c>
      <c r="N12" s="14">
        <v>232</v>
      </c>
      <c r="O12" s="14">
        <v>344.21432500000003</v>
      </c>
      <c r="P12" s="14">
        <v>429.96271999999999</v>
      </c>
      <c r="Q12" s="14">
        <v>429.96271999999999</v>
      </c>
      <c r="R12" s="14">
        <v>892.17174999999997</v>
      </c>
      <c r="S12" s="14">
        <v>892.17174999999997</v>
      </c>
      <c r="T12" s="14">
        <v>892.17174999999997</v>
      </c>
      <c r="U12" s="14">
        <v>892.17174999999997</v>
      </c>
      <c r="V12" s="14">
        <v>892.18705188540002</v>
      </c>
      <c r="W12" s="14">
        <v>1085.69909899766</v>
      </c>
      <c r="X12" s="14">
        <v>1085.6990944524</v>
      </c>
      <c r="Y12" s="14">
        <v>1102.6112074015</v>
      </c>
      <c r="Z12" s="14">
        <v>1102.6112054734299</v>
      </c>
      <c r="AA12" s="14">
        <v>1102.6110776655</v>
      </c>
    </row>
    <row r="13" spans="1:27">
      <c r="A13" s="26" t="s">
        <v>51</v>
      </c>
      <c r="B13" s="26" t="s">
        <v>34</v>
      </c>
      <c r="C13" s="14">
        <v>810</v>
      </c>
      <c r="D13" s="14">
        <v>810</v>
      </c>
      <c r="E13" s="14">
        <v>810</v>
      </c>
      <c r="F13" s="14">
        <v>810.00014025360997</v>
      </c>
      <c r="G13" s="14">
        <v>810.00014026073995</v>
      </c>
      <c r="H13" s="14">
        <v>2810.0001402613998</v>
      </c>
      <c r="I13" s="14">
        <v>2810.0001402623302</v>
      </c>
      <c r="J13" s="14">
        <v>2810.0001402632802</v>
      </c>
      <c r="K13" s="14">
        <v>3146.2439399999989</v>
      </c>
      <c r="L13" s="14">
        <v>3453.1658217312597</v>
      </c>
      <c r="M13" s="14">
        <v>3453.1658217325798</v>
      </c>
      <c r="N13" s="14">
        <v>4719.858644110539</v>
      </c>
      <c r="O13" s="14">
        <v>5395.9554239286299</v>
      </c>
      <c r="P13" s="14">
        <v>5395.9554239363297</v>
      </c>
      <c r="Q13" s="14">
        <v>5644.6116678745693</v>
      </c>
      <c r="R13" s="14">
        <v>7749.3431462966291</v>
      </c>
      <c r="S13" s="14">
        <v>8574.817390000002</v>
      </c>
      <c r="T13" s="14">
        <v>8663.8978499999994</v>
      </c>
      <c r="U13" s="14">
        <v>8906.6786400000001</v>
      </c>
      <c r="V13" s="14">
        <v>9044.4000899999992</v>
      </c>
      <c r="W13" s="14">
        <v>9240.0255799999995</v>
      </c>
      <c r="X13" s="14">
        <v>9240.0255799999995</v>
      </c>
      <c r="Y13" s="14">
        <v>9240.0255799999995</v>
      </c>
      <c r="Z13" s="14">
        <v>10834.442939999999</v>
      </c>
      <c r="AA13" s="14">
        <v>10900.645270000001</v>
      </c>
    </row>
    <row r="14" spans="1:27">
      <c r="A14" s="38" t="s">
        <v>95</v>
      </c>
      <c r="B14" s="38"/>
      <c r="C14" s="29">
        <f>SUM(C4:C11)</f>
        <v>56355.10998916626</v>
      </c>
      <c r="D14" s="29">
        <f t="shared" ref="D14:AA14" si="0">SUM(D4:D11)</f>
        <v>57804.909976959221</v>
      </c>
      <c r="E14" s="29">
        <f t="shared" si="0"/>
        <v>57538.006746959225</v>
      </c>
      <c r="F14" s="29">
        <f t="shared" si="0"/>
        <v>57686.828756959221</v>
      </c>
      <c r="G14" s="29">
        <f t="shared" si="0"/>
        <v>57686.828756959221</v>
      </c>
      <c r="H14" s="29">
        <f t="shared" si="0"/>
        <v>57736.747266959217</v>
      </c>
      <c r="I14" s="29">
        <f t="shared" si="0"/>
        <v>57793.888446959216</v>
      </c>
      <c r="J14" s="29">
        <f t="shared" si="0"/>
        <v>59497.838022959222</v>
      </c>
      <c r="K14" s="29">
        <f t="shared" si="0"/>
        <v>61081.185802959219</v>
      </c>
      <c r="L14" s="29">
        <f t="shared" si="0"/>
        <v>60868.047962959216</v>
      </c>
      <c r="M14" s="29">
        <f t="shared" si="0"/>
        <v>60912.101302959221</v>
      </c>
      <c r="N14" s="29">
        <f t="shared" si="0"/>
        <v>63597.14267295922</v>
      </c>
      <c r="O14" s="29">
        <f t="shared" si="0"/>
        <v>65011.513603959218</v>
      </c>
      <c r="P14" s="29">
        <f t="shared" si="0"/>
        <v>65811.527647959214</v>
      </c>
      <c r="Q14" s="29">
        <f t="shared" si="0"/>
        <v>65811.527647959214</v>
      </c>
      <c r="R14" s="29">
        <f t="shared" si="0"/>
        <v>75661.32528746828</v>
      </c>
      <c r="S14" s="29">
        <f t="shared" si="0"/>
        <v>76056.778339390963</v>
      </c>
      <c r="T14" s="29">
        <f t="shared" si="0"/>
        <v>76056.780728733938</v>
      </c>
      <c r="U14" s="29">
        <f t="shared" si="0"/>
        <v>75651.059548762947</v>
      </c>
      <c r="V14" s="29">
        <f t="shared" si="0"/>
        <v>78456.384878772296</v>
      </c>
      <c r="W14" s="29">
        <f t="shared" si="0"/>
        <v>79239.070227781165</v>
      </c>
      <c r="X14" s="29">
        <f t="shared" si="0"/>
        <v>79307.212827789088</v>
      </c>
      <c r="Y14" s="29">
        <f t="shared" si="0"/>
        <v>79509.968777804985</v>
      </c>
      <c r="Z14" s="29">
        <f t="shared" si="0"/>
        <v>86476.717751092248</v>
      </c>
      <c r="AA14" s="29">
        <f t="shared" si="0"/>
        <v>87327.767458351213</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1" t="s">
        <v>29</v>
      </c>
      <c r="B18" s="21" t="s">
        <v>36</v>
      </c>
      <c r="C18" s="14">
        <v>10160</v>
      </c>
      <c r="D18" s="14">
        <v>10160</v>
      </c>
      <c r="E18" s="14">
        <v>8160</v>
      </c>
      <c r="F18" s="14">
        <v>8160</v>
      </c>
      <c r="G18" s="14">
        <v>8160</v>
      </c>
      <c r="H18" s="14">
        <v>8160</v>
      </c>
      <c r="I18" s="14">
        <v>8160</v>
      </c>
      <c r="J18" s="14">
        <v>8160</v>
      </c>
      <c r="K18" s="14">
        <v>6840</v>
      </c>
      <c r="L18" s="14">
        <v>6840</v>
      </c>
      <c r="M18" s="14">
        <v>6840</v>
      </c>
      <c r="N18" s="14">
        <v>3960</v>
      </c>
      <c r="O18" s="14">
        <v>3960</v>
      </c>
      <c r="P18" s="14">
        <v>3960</v>
      </c>
      <c r="Q18" s="14">
        <v>3960</v>
      </c>
      <c r="R18" s="14">
        <v>1320</v>
      </c>
      <c r="S18" s="14">
        <v>1320</v>
      </c>
      <c r="T18" s="14">
        <v>1320</v>
      </c>
      <c r="U18" s="14">
        <v>1320</v>
      </c>
      <c r="V18" s="14">
        <v>1320</v>
      </c>
      <c r="W18" s="14">
        <v>1320</v>
      </c>
      <c r="X18" s="14">
        <v>1320</v>
      </c>
      <c r="Y18" s="14">
        <v>1320</v>
      </c>
      <c r="Z18" s="14">
        <v>0</v>
      </c>
      <c r="AA18" s="14">
        <v>0</v>
      </c>
    </row>
    <row r="19" spans="1:27" s="11" customFormat="1">
      <c r="A19" s="21" t="s">
        <v>29</v>
      </c>
      <c r="B19" s="21"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21" t="s">
        <v>29</v>
      </c>
      <c r="B20" s="21" t="s">
        <v>22</v>
      </c>
      <c r="C20" s="14">
        <v>605.89999389648403</v>
      </c>
      <c r="D20" s="14">
        <v>605.89999389648403</v>
      </c>
      <c r="E20" s="14">
        <v>605.89999389648403</v>
      </c>
      <c r="F20" s="14">
        <v>605.89999389648403</v>
      </c>
      <c r="G20" s="14">
        <v>605.89999389648403</v>
      </c>
      <c r="H20" s="14">
        <v>605.89999389648403</v>
      </c>
      <c r="I20" s="14">
        <v>605.89999389648403</v>
      </c>
      <c r="J20" s="14">
        <v>605.89999389648403</v>
      </c>
      <c r="K20" s="14">
        <v>605.89999389648403</v>
      </c>
      <c r="L20" s="14">
        <v>605.89999389648403</v>
      </c>
      <c r="M20" s="14">
        <v>605.89999389648403</v>
      </c>
      <c r="N20" s="14">
        <v>605.89999389648403</v>
      </c>
      <c r="O20" s="14">
        <v>605.89999389648403</v>
      </c>
      <c r="P20" s="14">
        <v>605.89999389648403</v>
      </c>
      <c r="Q20" s="14">
        <v>605.89999389648403</v>
      </c>
      <c r="R20" s="14">
        <v>605.89999389648403</v>
      </c>
      <c r="S20" s="14">
        <v>605.89999389648403</v>
      </c>
      <c r="T20" s="14">
        <v>605.89999389648403</v>
      </c>
      <c r="U20" s="14">
        <v>605.89999389648403</v>
      </c>
      <c r="V20" s="14">
        <v>605.89999389648403</v>
      </c>
      <c r="W20" s="14">
        <v>605.89999389648403</v>
      </c>
      <c r="X20" s="14">
        <v>605.89999389648403</v>
      </c>
      <c r="Y20" s="14">
        <v>605.89999389648403</v>
      </c>
      <c r="Z20" s="14">
        <v>2199.1311938964841</v>
      </c>
      <c r="AA20" s="14">
        <v>2199.1311938964841</v>
      </c>
    </row>
    <row r="21" spans="1:27" s="11" customFormat="1">
      <c r="A21" s="21" t="s">
        <v>29</v>
      </c>
      <c r="B21" s="21"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21" t="s">
        <v>29</v>
      </c>
      <c r="B22" s="21" t="s">
        <v>21</v>
      </c>
      <c r="C22" s="14">
        <v>1438</v>
      </c>
      <c r="D22" s="14">
        <v>1438</v>
      </c>
      <c r="E22" s="14">
        <v>1776.0967700000001</v>
      </c>
      <c r="F22" s="14">
        <v>1841.546779999999</v>
      </c>
      <c r="G22" s="14">
        <v>1841.546779999999</v>
      </c>
      <c r="H22" s="14">
        <v>1841.546779999999</v>
      </c>
      <c r="I22" s="14">
        <v>1841.546779999999</v>
      </c>
      <c r="J22" s="14">
        <v>1841.546779999999</v>
      </c>
      <c r="K22" s="14">
        <v>1841.546779999999</v>
      </c>
      <c r="L22" s="14">
        <v>1841.546779999999</v>
      </c>
      <c r="M22" s="14">
        <v>1841.546779999999</v>
      </c>
      <c r="N22" s="14">
        <v>1841.546779999999</v>
      </c>
      <c r="O22" s="14">
        <v>1841.546779999999</v>
      </c>
      <c r="P22" s="14">
        <v>1841.546779999999</v>
      </c>
      <c r="Q22" s="14">
        <v>1841.546779999999</v>
      </c>
      <c r="R22" s="14">
        <v>3516.7139999999999</v>
      </c>
      <c r="S22" s="14">
        <v>3516.7139999999999</v>
      </c>
      <c r="T22" s="14">
        <v>3516.7139999999999</v>
      </c>
      <c r="U22" s="14">
        <v>3516.7139999999999</v>
      </c>
      <c r="V22" s="14">
        <v>3516.7139999999999</v>
      </c>
      <c r="W22" s="14">
        <v>3809.3719999999998</v>
      </c>
      <c r="X22" s="14">
        <v>3809.3719999999998</v>
      </c>
      <c r="Y22" s="14">
        <v>3809.3719999999998</v>
      </c>
      <c r="Z22" s="14">
        <v>4432.2217000000001</v>
      </c>
      <c r="AA22" s="14">
        <v>4432.2217000000001</v>
      </c>
    </row>
    <row r="23" spans="1:27" s="11" customFormat="1">
      <c r="A23" s="21" t="s">
        <v>29</v>
      </c>
      <c r="B23" s="21" t="s">
        <v>24</v>
      </c>
      <c r="C23" s="14">
        <v>2585</v>
      </c>
      <c r="D23" s="14">
        <v>2585</v>
      </c>
      <c r="E23" s="14">
        <v>2585</v>
      </c>
      <c r="F23" s="14">
        <v>2585</v>
      </c>
      <c r="G23" s="14">
        <v>2585</v>
      </c>
      <c r="H23" s="14">
        <v>2585</v>
      </c>
      <c r="I23" s="14">
        <v>2585</v>
      </c>
      <c r="J23" s="14">
        <v>2585</v>
      </c>
      <c r="K23" s="14">
        <v>2585</v>
      </c>
      <c r="L23" s="14">
        <v>2585</v>
      </c>
      <c r="M23" s="14">
        <v>2585</v>
      </c>
      <c r="N23" s="14">
        <v>2585</v>
      </c>
      <c r="O23" s="14">
        <v>2585</v>
      </c>
      <c r="P23" s="14">
        <v>2585</v>
      </c>
      <c r="Q23" s="14">
        <v>2585</v>
      </c>
      <c r="R23" s="14">
        <v>2585</v>
      </c>
      <c r="S23" s="14">
        <v>2585</v>
      </c>
      <c r="T23" s="14">
        <v>2585</v>
      </c>
      <c r="U23" s="14">
        <v>2585</v>
      </c>
      <c r="V23" s="14">
        <v>2585</v>
      </c>
      <c r="W23" s="14">
        <v>2585</v>
      </c>
      <c r="X23" s="14">
        <v>2585</v>
      </c>
      <c r="Y23" s="14">
        <v>2585</v>
      </c>
      <c r="Z23" s="14">
        <v>2585</v>
      </c>
      <c r="AA23" s="14">
        <v>2585</v>
      </c>
    </row>
    <row r="24" spans="1:27" s="11" customFormat="1">
      <c r="A24" s="21" t="s">
        <v>29</v>
      </c>
      <c r="B24" s="21" t="s">
        <v>25</v>
      </c>
      <c r="C24" s="14">
        <v>1960.7999992370594</v>
      </c>
      <c r="D24" s="14">
        <v>1960.7999992370594</v>
      </c>
      <c r="E24" s="14">
        <v>1960.7999992370594</v>
      </c>
      <c r="F24" s="14">
        <v>1960.7999992370594</v>
      </c>
      <c r="G24" s="14">
        <v>1960.7999992370594</v>
      </c>
      <c r="H24" s="14">
        <v>1960.7999992370594</v>
      </c>
      <c r="I24" s="14">
        <v>1960.7999992370594</v>
      </c>
      <c r="J24" s="14">
        <v>1960.7999992370594</v>
      </c>
      <c r="K24" s="14">
        <v>3016.0042992370595</v>
      </c>
      <c r="L24" s="14">
        <v>3016.0042992370595</v>
      </c>
      <c r="M24" s="14">
        <v>3016.0042992370595</v>
      </c>
      <c r="N24" s="14">
        <v>5698.4977992370596</v>
      </c>
      <c r="O24" s="14">
        <v>6608.0997902370591</v>
      </c>
      <c r="P24" s="14">
        <v>7408.1138342370596</v>
      </c>
      <c r="Q24" s="14">
        <v>7408.1138342370596</v>
      </c>
      <c r="R24" s="14">
        <v>9698.06931923706</v>
      </c>
      <c r="S24" s="14">
        <v>9748.112788256818</v>
      </c>
      <c r="T24" s="14">
        <v>9748.1151775914586</v>
      </c>
      <c r="U24" s="14">
        <v>9748.1151776150582</v>
      </c>
      <c r="V24" s="14">
        <v>12137.859877618059</v>
      </c>
      <c r="W24" s="14">
        <v>12137.859877619558</v>
      </c>
      <c r="X24" s="14">
        <v>12137.859877620758</v>
      </c>
      <c r="Y24" s="14">
        <v>12137.859877621959</v>
      </c>
      <c r="Z24" s="14">
        <v>12207.84476762446</v>
      </c>
      <c r="AA24" s="14">
        <v>12207.84476762906</v>
      </c>
    </row>
    <row r="25" spans="1:27" s="11" customFormat="1">
      <c r="A25" s="21" t="s">
        <v>29</v>
      </c>
      <c r="B25" s="21" t="s">
        <v>26</v>
      </c>
      <c r="C25" s="14">
        <v>2497.7000007629395</v>
      </c>
      <c r="D25" s="14">
        <v>2777.7000007629395</v>
      </c>
      <c r="E25" s="14">
        <v>2777.7000007629395</v>
      </c>
      <c r="F25" s="14">
        <v>2777.7000007629395</v>
      </c>
      <c r="G25" s="14">
        <v>2777.7000007629395</v>
      </c>
      <c r="H25" s="14">
        <v>2777.7000007629395</v>
      </c>
      <c r="I25" s="14">
        <v>2777.7000007629395</v>
      </c>
      <c r="J25" s="14">
        <v>2777.7000007629395</v>
      </c>
      <c r="K25" s="14">
        <v>3323.6643607629385</v>
      </c>
      <c r="L25" s="14">
        <v>3323.6643607629385</v>
      </c>
      <c r="M25" s="14">
        <v>3323.6643607629385</v>
      </c>
      <c r="N25" s="14">
        <v>5690.8350007629397</v>
      </c>
      <c r="O25" s="14">
        <v>6210.3223007629394</v>
      </c>
      <c r="P25" s="14">
        <v>6210.3223007629394</v>
      </c>
      <c r="Q25" s="14">
        <v>6210.3223007629394</v>
      </c>
      <c r="R25" s="14">
        <v>11665.482191762938</v>
      </c>
      <c r="S25" s="14">
        <v>11744.98190554061</v>
      </c>
      <c r="T25" s="14">
        <v>11744.981905546369</v>
      </c>
      <c r="U25" s="14">
        <v>11744.98190554969</v>
      </c>
      <c r="V25" s="14">
        <v>11744.981905553639</v>
      </c>
      <c r="W25" s="14">
        <v>11828.33863455704</v>
      </c>
      <c r="X25" s="14">
        <v>11828.33863455999</v>
      </c>
      <c r="Y25" s="14">
        <v>11828.338634564241</v>
      </c>
      <c r="Z25" s="14">
        <v>14714.441220762841</v>
      </c>
      <c r="AA25" s="14">
        <v>14927.207220762939</v>
      </c>
    </row>
    <row r="26" spans="1:27" s="11" customFormat="1">
      <c r="A26" s="21" t="s">
        <v>29</v>
      </c>
      <c r="B26" s="21" t="s">
        <v>99</v>
      </c>
      <c r="C26" s="14">
        <v>0</v>
      </c>
      <c r="D26" s="14">
        <v>0</v>
      </c>
      <c r="E26" s="14">
        <v>0</v>
      </c>
      <c r="F26" s="14">
        <v>0</v>
      </c>
      <c r="G26" s="14">
        <v>0</v>
      </c>
      <c r="H26" s="14">
        <v>0</v>
      </c>
      <c r="I26" s="14">
        <v>0</v>
      </c>
      <c r="J26" s="14">
        <v>0</v>
      </c>
      <c r="K26" s="14">
        <v>0</v>
      </c>
      <c r="L26" s="14">
        <v>0</v>
      </c>
      <c r="M26" s="14">
        <v>0</v>
      </c>
      <c r="N26" s="14">
        <v>0</v>
      </c>
      <c r="O26" s="14">
        <v>112.214325</v>
      </c>
      <c r="P26" s="14">
        <v>197.96271999999999</v>
      </c>
      <c r="Q26" s="14">
        <v>197.96271999999999</v>
      </c>
      <c r="R26" s="14">
        <v>660.17174999999997</v>
      </c>
      <c r="S26" s="14">
        <v>660.17174999999997</v>
      </c>
      <c r="T26" s="14">
        <v>660.17174999999997</v>
      </c>
      <c r="U26" s="14">
        <v>660.17174999999997</v>
      </c>
      <c r="V26" s="14">
        <v>660.17174999999997</v>
      </c>
      <c r="W26" s="14">
        <v>853.68380000000002</v>
      </c>
      <c r="X26" s="14">
        <v>853.68380000000002</v>
      </c>
      <c r="Y26" s="14">
        <v>853.68380000000002</v>
      </c>
      <c r="Z26" s="14">
        <v>853.68380000000002</v>
      </c>
      <c r="AA26" s="14">
        <v>853.68370000000004</v>
      </c>
    </row>
    <row r="27" spans="1:27" s="11" customFormat="1">
      <c r="A27" s="21" t="s">
        <v>29</v>
      </c>
      <c r="B27" s="21" t="s">
        <v>34</v>
      </c>
      <c r="C27" s="14">
        <v>240</v>
      </c>
      <c r="D27" s="14">
        <v>240</v>
      </c>
      <c r="E27" s="14">
        <v>240</v>
      </c>
      <c r="F27" s="14">
        <v>240.00014025361</v>
      </c>
      <c r="G27" s="14">
        <v>240.00014026074001</v>
      </c>
      <c r="H27" s="14">
        <v>2240.0001402613998</v>
      </c>
      <c r="I27" s="14">
        <v>2240.0001402623302</v>
      </c>
      <c r="J27" s="14">
        <v>2240.0001402632802</v>
      </c>
      <c r="K27" s="14">
        <v>2576.2439399999989</v>
      </c>
      <c r="L27" s="14">
        <v>2883.1650399999999</v>
      </c>
      <c r="M27" s="14">
        <v>2883.1650399999999</v>
      </c>
      <c r="N27" s="14">
        <v>4030.0985799999989</v>
      </c>
      <c r="O27" s="14">
        <v>4451.1599399999996</v>
      </c>
      <c r="P27" s="14">
        <v>4451.1599399999996</v>
      </c>
      <c r="Q27" s="14">
        <v>4451.1599399999996</v>
      </c>
      <c r="R27" s="14">
        <v>5152.9316599999993</v>
      </c>
      <c r="S27" s="14">
        <v>5241.5735000000004</v>
      </c>
      <c r="T27" s="14">
        <v>5272.7006999999994</v>
      </c>
      <c r="U27" s="14">
        <v>5282.93541</v>
      </c>
      <c r="V27" s="14">
        <v>5282.93541</v>
      </c>
      <c r="W27" s="14">
        <v>5478.5608999999995</v>
      </c>
      <c r="X27" s="14">
        <v>5478.5608999999995</v>
      </c>
      <c r="Y27" s="14">
        <v>5478.5608999999995</v>
      </c>
      <c r="Z27" s="14">
        <v>6930.9204399999999</v>
      </c>
      <c r="AA27" s="14">
        <v>6980.0299399999994</v>
      </c>
    </row>
    <row r="28" spans="1:27" s="11" customFormat="1">
      <c r="A28" s="38" t="s">
        <v>95</v>
      </c>
      <c r="B28" s="38"/>
      <c r="C28" s="29">
        <f>SUM(C18:C25)</f>
        <v>19247.399993896484</v>
      </c>
      <c r="D28" s="29">
        <f t="shared" ref="D28:AA28" si="1">SUM(D18:D25)</f>
        <v>19527.399993896484</v>
      </c>
      <c r="E28" s="29">
        <f t="shared" si="1"/>
        <v>17865.496763896481</v>
      </c>
      <c r="F28" s="29">
        <f t="shared" si="1"/>
        <v>17930.946773896481</v>
      </c>
      <c r="G28" s="29">
        <f t="shared" si="1"/>
        <v>17930.946773896481</v>
      </c>
      <c r="H28" s="29">
        <f t="shared" si="1"/>
        <v>17930.946773896481</v>
      </c>
      <c r="I28" s="29">
        <f t="shared" si="1"/>
        <v>17930.946773896481</v>
      </c>
      <c r="J28" s="29">
        <f t="shared" si="1"/>
        <v>17930.946773896481</v>
      </c>
      <c r="K28" s="29">
        <f t="shared" si="1"/>
        <v>18212.115433896481</v>
      </c>
      <c r="L28" s="29">
        <f t="shared" si="1"/>
        <v>18212.115433896481</v>
      </c>
      <c r="M28" s="29">
        <f t="shared" si="1"/>
        <v>18212.115433896481</v>
      </c>
      <c r="N28" s="29">
        <f t="shared" si="1"/>
        <v>20381.779573896485</v>
      </c>
      <c r="O28" s="29">
        <f t="shared" si="1"/>
        <v>21810.868864896482</v>
      </c>
      <c r="P28" s="29">
        <f t="shared" si="1"/>
        <v>22610.882908896481</v>
      </c>
      <c r="Q28" s="29">
        <f t="shared" si="1"/>
        <v>22610.882908896481</v>
      </c>
      <c r="R28" s="29">
        <f t="shared" si="1"/>
        <v>29391.165504896482</v>
      </c>
      <c r="S28" s="29">
        <f t="shared" si="1"/>
        <v>29520.708687693914</v>
      </c>
      <c r="T28" s="29">
        <f t="shared" si="1"/>
        <v>29520.711077034313</v>
      </c>
      <c r="U28" s="29">
        <f t="shared" si="1"/>
        <v>29520.711077061234</v>
      </c>
      <c r="V28" s="29">
        <f t="shared" si="1"/>
        <v>31910.455777068182</v>
      </c>
      <c r="W28" s="29">
        <f t="shared" si="1"/>
        <v>32286.470506073081</v>
      </c>
      <c r="X28" s="29">
        <f t="shared" si="1"/>
        <v>32286.470506077232</v>
      </c>
      <c r="Y28" s="29">
        <f t="shared" si="1"/>
        <v>32286.470506082682</v>
      </c>
      <c r="Z28" s="29">
        <f t="shared" si="1"/>
        <v>36138.638882283783</v>
      </c>
      <c r="AA28" s="29">
        <f t="shared" si="1"/>
        <v>36351.40488228848</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1" t="s">
        <v>30</v>
      </c>
      <c r="B32" s="21" t="s">
        <v>36</v>
      </c>
      <c r="C32" s="14">
        <v>8186</v>
      </c>
      <c r="D32" s="14">
        <v>8186</v>
      </c>
      <c r="E32" s="14">
        <v>8186</v>
      </c>
      <c r="F32" s="14">
        <v>8186</v>
      </c>
      <c r="G32" s="14">
        <v>8186</v>
      </c>
      <c r="H32" s="14">
        <v>8186</v>
      </c>
      <c r="I32" s="14">
        <v>8186</v>
      </c>
      <c r="J32" s="14">
        <v>8186</v>
      </c>
      <c r="K32" s="14">
        <v>8186</v>
      </c>
      <c r="L32" s="14">
        <v>6506</v>
      </c>
      <c r="M32" s="14">
        <v>6506</v>
      </c>
      <c r="N32" s="14">
        <v>6506</v>
      </c>
      <c r="O32" s="14">
        <v>6506</v>
      </c>
      <c r="P32" s="14">
        <v>6506</v>
      </c>
      <c r="Q32" s="14">
        <v>6506</v>
      </c>
      <c r="R32" s="14">
        <v>6506</v>
      </c>
      <c r="S32" s="14">
        <v>5106</v>
      </c>
      <c r="T32" s="14">
        <v>5106</v>
      </c>
      <c r="U32" s="14">
        <v>4406</v>
      </c>
      <c r="V32" s="14">
        <v>4406</v>
      </c>
      <c r="W32" s="14">
        <v>4406</v>
      </c>
      <c r="X32" s="14">
        <v>4406</v>
      </c>
      <c r="Y32" s="14">
        <v>4406</v>
      </c>
      <c r="Z32" s="14">
        <v>4406</v>
      </c>
      <c r="AA32" s="14">
        <v>4406</v>
      </c>
    </row>
    <row r="33" spans="1:27" s="11" customFormat="1">
      <c r="A33" s="21" t="s">
        <v>30</v>
      </c>
      <c r="B33" s="21"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21" t="s">
        <v>30</v>
      </c>
      <c r="B34" s="21" t="s">
        <v>22</v>
      </c>
      <c r="C34" s="14">
        <v>1595.5</v>
      </c>
      <c r="D34" s="14">
        <v>1595.5</v>
      </c>
      <c r="E34" s="14">
        <v>1595.5</v>
      </c>
      <c r="F34" s="14">
        <v>1595.5</v>
      </c>
      <c r="G34" s="14">
        <v>1595.5</v>
      </c>
      <c r="H34" s="14">
        <v>1595.5</v>
      </c>
      <c r="I34" s="14">
        <v>1595.5</v>
      </c>
      <c r="J34" s="14">
        <v>1595.5</v>
      </c>
      <c r="K34" s="14">
        <v>1595.5</v>
      </c>
      <c r="L34" s="14">
        <v>1595.5</v>
      </c>
      <c r="M34" s="14">
        <v>1595.5</v>
      </c>
      <c r="N34" s="14">
        <v>1595.5</v>
      </c>
      <c r="O34" s="14">
        <v>1595.5</v>
      </c>
      <c r="P34" s="14">
        <v>1595.5</v>
      </c>
      <c r="Q34" s="14">
        <v>1595.5</v>
      </c>
      <c r="R34" s="14">
        <v>1595.5</v>
      </c>
      <c r="S34" s="14">
        <v>1595.5</v>
      </c>
      <c r="T34" s="14">
        <v>1595.5</v>
      </c>
      <c r="U34" s="14">
        <v>1595.5</v>
      </c>
      <c r="V34" s="14">
        <v>1595.5</v>
      </c>
      <c r="W34" s="14">
        <v>1595.5</v>
      </c>
      <c r="X34" s="14">
        <v>1595.5</v>
      </c>
      <c r="Y34" s="14">
        <v>1595.5</v>
      </c>
      <c r="Z34" s="14">
        <v>1595.5</v>
      </c>
      <c r="AA34" s="14">
        <v>1595.5</v>
      </c>
    </row>
    <row r="35" spans="1:27" s="11" customFormat="1">
      <c r="A35" s="21" t="s">
        <v>30</v>
      </c>
      <c r="B35" s="21"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21" t="s">
        <v>30</v>
      </c>
      <c r="B36" s="21" t="s">
        <v>21</v>
      </c>
      <c r="C36" s="14">
        <v>1879.5</v>
      </c>
      <c r="D36" s="14">
        <v>1845.5</v>
      </c>
      <c r="E36" s="14">
        <v>1845.5</v>
      </c>
      <c r="F36" s="14">
        <v>1845.5</v>
      </c>
      <c r="G36" s="14">
        <v>1845.5</v>
      </c>
      <c r="H36" s="14">
        <v>1845.5</v>
      </c>
      <c r="I36" s="14">
        <v>1845.5</v>
      </c>
      <c r="J36" s="14">
        <v>1845.5</v>
      </c>
      <c r="K36" s="14">
        <v>1845.5</v>
      </c>
      <c r="L36" s="14">
        <v>1845.5</v>
      </c>
      <c r="M36" s="14">
        <v>1845.5</v>
      </c>
      <c r="N36" s="14">
        <v>1845.5</v>
      </c>
      <c r="O36" s="14">
        <v>1845.5</v>
      </c>
      <c r="P36" s="14">
        <v>1845.5</v>
      </c>
      <c r="Q36" s="14">
        <v>1845.5</v>
      </c>
      <c r="R36" s="14">
        <v>1845.5</v>
      </c>
      <c r="S36" s="14">
        <v>1845.5</v>
      </c>
      <c r="T36" s="14">
        <v>1845.5</v>
      </c>
      <c r="U36" s="14">
        <v>1845.5</v>
      </c>
      <c r="V36" s="14">
        <v>1845.5</v>
      </c>
      <c r="W36" s="14">
        <v>1845.5</v>
      </c>
      <c r="X36" s="14">
        <v>1845.5</v>
      </c>
      <c r="Y36" s="14">
        <v>1845.5</v>
      </c>
      <c r="Z36" s="14">
        <v>2027.7227800000001</v>
      </c>
      <c r="AA36" s="14">
        <v>2027.7227800000001</v>
      </c>
    </row>
    <row r="37" spans="1:27" s="11" customFormat="1">
      <c r="A37" s="21" t="s">
        <v>30</v>
      </c>
      <c r="B37" s="21" t="s">
        <v>24</v>
      </c>
      <c r="C37" s="14">
        <v>152.40000152587891</v>
      </c>
      <c r="D37" s="14">
        <v>152.40000152587891</v>
      </c>
      <c r="E37" s="14">
        <v>152.40000152587891</v>
      </c>
      <c r="F37" s="14">
        <v>152.40000152587891</v>
      </c>
      <c r="G37" s="14">
        <v>152.40000152587891</v>
      </c>
      <c r="H37" s="14">
        <v>152.40000152587891</v>
      </c>
      <c r="I37" s="14">
        <v>152.40000152587891</v>
      </c>
      <c r="J37" s="14">
        <v>152.40000152587891</v>
      </c>
      <c r="K37" s="14">
        <v>152.40000152587891</v>
      </c>
      <c r="L37" s="14">
        <v>152.40000152587891</v>
      </c>
      <c r="M37" s="14">
        <v>152.40000152587891</v>
      </c>
      <c r="N37" s="14">
        <v>152.40000152587891</v>
      </c>
      <c r="O37" s="14">
        <v>152.40000152587891</v>
      </c>
      <c r="P37" s="14">
        <v>152.40000152587891</v>
      </c>
      <c r="Q37" s="14">
        <v>152.40000152587891</v>
      </c>
      <c r="R37" s="14">
        <v>152.40000152587891</v>
      </c>
      <c r="S37" s="14">
        <v>152.40000152587891</v>
      </c>
      <c r="T37" s="14">
        <v>152.40000152587891</v>
      </c>
      <c r="U37" s="14">
        <v>152.40000152587891</v>
      </c>
      <c r="V37" s="14">
        <v>152.40000152587891</v>
      </c>
      <c r="W37" s="14">
        <v>152.40000152587891</v>
      </c>
      <c r="X37" s="14">
        <v>152.40000152587891</v>
      </c>
      <c r="Y37" s="14">
        <v>152.40000152587891</v>
      </c>
      <c r="Z37" s="14">
        <v>152.40000152587891</v>
      </c>
      <c r="AA37" s="14">
        <v>152.40000152587891</v>
      </c>
    </row>
    <row r="38" spans="1:27" s="11" customFormat="1">
      <c r="A38" s="21" t="s">
        <v>30</v>
      </c>
      <c r="B38" s="21" t="s">
        <v>25</v>
      </c>
      <c r="C38" s="14">
        <v>664</v>
      </c>
      <c r="D38" s="14">
        <v>664</v>
      </c>
      <c r="E38" s="14">
        <v>1674</v>
      </c>
      <c r="F38" s="14">
        <v>1674</v>
      </c>
      <c r="G38" s="14">
        <v>1674</v>
      </c>
      <c r="H38" s="14">
        <v>1674</v>
      </c>
      <c r="I38" s="14">
        <v>1674</v>
      </c>
      <c r="J38" s="14">
        <v>2223.7184999999999</v>
      </c>
      <c r="K38" s="14">
        <v>2616.680969999999</v>
      </c>
      <c r="L38" s="14">
        <v>3629.0726300000001</v>
      </c>
      <c r="M38" s="14">
        <v>3629.0726300000001</v>
      </c>
      <c r="N38" s="14">
        <v>3629.0726300000001</v>
      </c>
      <c r="O38" s="14">
        <v>3629.0726300000001</v>
      </c>
      <c r="P38" s="14">
        <v>3629.0726300000001</v>
      </c>
      <c r="Q38" s="14">
        <v>3629.0726300000001</v>
      </c>
      <c r="R38" s="14">
        <v>3629.0726300000001</v>
      </c>
      <c r="S38" s="14">
        <v>4663.7048800000002</v>
      </c>
      <c r="T38" s="14">
        <v>4663.7048800000002</v>
      </c>
      <c r="U38" s="14">
        <v>4957.9836999999998</v>
      </c>
      <c r="V38" s="14">
        <v>5373.5643300000002</v>
      </c>
      <c r="W38" s="14">
        <v>5597.0474999999997</v>
      </c>
      <c r="X38" s="14">
        <v>5665.1900999999998</v>
      </c>
      <c r="Y38" s="14">
        <v>5867.9460499999996</v>
      </c>
      <c r="Z38" s="14">
        <v>6359.3190299999997</v>
      </c>
      <c r="AA38" s="14">
        <v>6359.3190299999997</v>
      </c>
    </row>
    <row r="39" spans="1:27" s="11" customFormat="1">
      <c r="A39" s="21" t="s">
        <v>30</v>
      </c>
      <c r="B39" s="21" t="s">
        <v>26</v>
      </c>
      <c r="C39" s="14">
        <v>1764.5</v>
      </c>
      <c r="D39" s="14">
        <v>3116.5</v>
      </c>
      <c r="E39" s="14">
        <v>3501.5</v>
      </c>
      <c r="F39" s="14">
        <v>3501.5</v>
      </c>
      <c r="G39" s="14">
        <v>3501.5</v>
      </c>
      <c r="H39" s="14">
        <v>3501.5</v>
      </c>
      <c r="I39" s="14">
        <v>3501.5</v>
      </c>
      <c r="J39" s="14">
        <v>3501.5</v>
      </c>
      <c r="K39" s="14">
        <v>3501.5</v>
      </c>
      <c r="L39" s="14">
        <v>3501.5</v>
      </c>
      <c r="M39" s="14">
        <v>3501.5</v>
      </c>
      <c r="N39" s="14">
        <v>3501.5</v>
      </c>
      <c r="O39" s="14">
        <v>3501.5</v>
      </c>
      <c r="P39" s="14">
        <v>3501.5</v>
      </c>
      <c r="Q39" s="14">
        <v>3501.5</v>
      </c>
      <c r="R39" s="14">
        <v>3501.5</v>
      </c>
      <c r="S39" s="14">
        <v>3501.5</v>
      </c>
      <c r="T39" s="14">
        <v>3501.5</v>
      </c>
      <c r="U39" s="14">
        <v>3501.5</v>
      </c>
      <c r="V39" s="14">
        <v>3501.5</v>
      </c>
      <c r="W39" s="14">
        <v>3501.5</v>
      </c>
      <c r="X39" s="14">
        <v>3501.5</v>
      </c>
      <c r="Y39" s="14">
        <v>3501.5</v>
      </c>
      <c r="Z39" s="14">
        <v>3501.5</v>
      </c>
      <c r="AA39" s="14">
        <v>3501.5</v>
      </c>
    </row>
    <row r="40" spans="1:27" s="11" customFormat="1">
      <c r="A40" s="21" t="s">
        <v>30</v>
      </c>
      <c r="B40" s="21" t="s">
        <v>99</v>
      </c>
      <c r="C40" s="14">
        <v>2</v>
      </c>
      <c r="D40" s="14">
        <v>2</v>
      </c>
      <c r="E40" s="14">
        <v>2</v>
      </c>
      <c r="F40" s="14">
        <v>2</v>
      </c>
      <c r="G40" s="14">
        <v>2</v>
      </c>
      <c r="H40" s="14">
        <v>2</v>
      </c>
      <c r="I40" s="14">
        <v>2</v>
      </c>
      <c r="J40" s="14">
        <v>2</v>
      </c>
      <c r="K40" s="14">
        <v>2</v>
      </c>
      <c r="L40" s="14">
        <v>2</v>
      </c>
      <c r="M40" s="14">
        <v>2</v>
      </c>
      <c r="N40" s="14">
        <v>2</v>
      </c>
      <c r="O40" s="14">
        <v>2</v>
      </c>
      <c r="P40" s="14">
        <v>2</v>
      </c>
      <c r="Q40" s="14">
        <v>2</v>
      </c>
      <c r="R40" s="14">
        <v>2</v>
      </c>
      <c r="S40" s="14">
        <v>2</v>
      </c>
      <c r="T40" s="14">
        <v>2</v>
      </c>
      <c r="U40" s="14">
        <v>2</v>
      </c>
      <c r="V40" s="14">
        <v>2.0153018854</v>
      </c>
      <c r="W40" s="14">
        <v>2.01529899766</v>
      </c>
      <c r="X40" s="14">
        <v>2.0152944524</v>
      </c>
      <c r="Y40" s="14">
        <v>2.0152944015000003</v>
      </c>
      <c r="Z40" s="14">
        <v>2.01529447343</v>
      </c>
      <c r="AA40" s="14">
        <v>2.0152716655000003</v>
      </c>
    </row>
    <row r="41" spans="1:27" s="11" customFormat="1">
      <c r="A41" s="21" t="s">
        <v>30</v>
      </c>
      <c r="B41" s="21" t="s">
        <v>34</v>
      </c>
      <c r="C41" s="14">
        <v>570</v>
      </c>
      <c r="D41" s="14">
        <v>570</v>
      </c>
      <c r="E41" s="14">
        <v>570</v>
      </c>
      <c r="F41" s="14">
        <v>570</v>
      </c>
      <c r="G41" s="14">
        <v>570</v>
      </c>
      <c r="H41" s="14">
        <v>570</v>
      </c>
      <c r="I41" s="14">
        <v>570</v>
      </c>
      <c r="J41" s="14">
        <v>570</v>
      </c>
      <c r="K41" s="14">
        <v>570</v>
      </c>
      <c r="L41" s="14">
        <v>570.00078173125996</v>
      </c>
      <c r="M41" s="14">
        <v>570.00078173257998</v>
      </c>
      <c r="N41" s="14">
        <v>689.75981138333998</v>
      </c>
      <c r="O41" s="14">
        <v>730.35699392863</v>
      </c>
      <c r="P41" s="14">
        <v>730.35699393633001</v>
      </c>
      <c r="Q41" s="14">
        <v>979.01323787457</v>
      </c>
      <c r="R41" s="14">
        <v>1312.7962822966301</v>
      </c>
      <c r="S41" s="14">
        <v>1950.7918</v>
      </c>
      <c r="T41" s="14">
        <v>2008.74506</v>
      </c>
      <c r="U41" s="14">
        <v>2241.2911400000003</v>
      </c>
      <c r="V41" s="14">
        <v>2370</v>
      </c>
      <c r="W41" s="14">
        <v>2370</v>
      </c>
      <c r="X41" s="14">
        <v>2370</v>
      </c>
      <c r="Y41" s="14">
        <v>2370</v>
      </c>
      <c r="Z41" s="14">
        <v>2370</v>
      </c>
      <c r="AA41" s="14">
        <v>2370</v>
      </c>
    </row>
    <row r="42" spans="1:27" s="11" customFormat="1">
      <c r="A42" s="38" t="s">
        <v>95</v>
      </c>
      <c r="B42" s="38"/>
      <c r="C42" s="29">
        <f>SUM(C32:C39)</f>
        <v>14241.900001525879</v>
      </c>
      <c r="D42" s="29">
        <f t="shared" ref="D42:AA42" si="2">SUM(D32:D39)</f>
        <v>15559.900001525879</v>
      </c>
      <c r="E42" s="29">
        <f t="shared" si="2"/>
        <v>16954.900001525879</v>
      </c>
      <c r="F42" s="29">
        <f t="shared" si="2"/>
        <v>16954.900001525879</v>
      </c>
      <c r="G42" s="29">
        <f t="shared" si="2"/>
        <v>16954.900001525879</v>
      </c>
      <c r="H42" s="29">
        <f t="shared" si="2"/>
        <v>16954.900001525879</v>
      </c>
      <c r="I42" s="29">
        <f t="shared" si="2"/>
        <v>16954.900001525879</v>
      </c>
      <c r="J42" s="29">
        <f t="shared" si="2"/>
        <v>17504.618501525878</v>
      </c>
      <c r="K42" s="29">
        <f t="shared" si="2"/>
        <v>17897.58097152588</v>
      </c>
      <c r="L42" s="29">
        <f t="shared" si="2"/>
        <v>17229.972631525881</v>
      </c>
      <c r="M42" s="29">
        <f t="shared" si="2"/>
        <v>17229.972631525881</v>
      </c>
      <c r="N42" s="29">
        <f t="shared" si="2"/>
        <v>17229.972631525881</v>
      </c>
      <c r="O42" s="29">
        <f t="shared" si="2"/>
        <v>17229.972631525881</v>
      </c>
      <c r="P42" s="29">
        <f t="shared" si="2"/>
        <v>17229.972631525881</v>
      </c>
      <c r="Q42" s="29">
        <f t="shared" si="2"/>
        <v>17229.972631525881</v>
      </c>
      <c r="R42" s="29">
        <f t="shared" si="2"/>
        <v>17229.972631525881</v>
      </c>
      <c r="S42" s="29">
        <f t="shared" si="2"/>
        <v>16864.60488152588</v>
      </c>
      <c r="T42" s="29">
        <f t="shared" si="2"/>
        <v>16864.60488152588</v>
      </c>
      <c r="U42" s="29">
        <f t="shared" si="2"/>
        <v>16458.88370152588</v>
      </c>
      <c r="V42" s="29">
        <f t="shared" si="2"/>
        <v>16874.46433152588</v>
      </c>
      <c r="W42" s="29">
        <f t="shared" si="2"/>
        <v>17097.947501525879</v>
      </c>
      <c r="X42" s="29">
        <f t="shared" si="2"/>
        <v>17166.090101525879</v>
      </c>
      <c r="Y42" s="29">
        <f t="shared" si="2"/>
        <v>17368.846051525878</v>
      </c>
      <c r="Z42" s="29">
        <f t="shared" si="2"/>
        <v>18042.441811525878</v>
      </c>
      <c r="AA42" s="29">
        <f t="shared" si="2"/>
        <v>18042.441811525878</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1" t="s">
        <v>33</v>
      </c>
      <c r="B46" s="21"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21" t="s">
        <v>33</v>
      </c>
      <c r="B47" s="21" t="s">
        <v>38</v>
      </c>
      <c r="C47" s="14">
        <v>4660</v>
      </c>
      <c r="D47" s="14">
        <v>4660</v>
      </c>
      <c r="E47" s="14">
        <v>4660</v>
      </c>
      <c r="F47" s="14">
        <v>4660</v>
      </c>
      <c r="G47" s="14">
        <v>4660</v>
      </c>
      <c r="H47" s="14">
        <v>4660</v>
      </c>
      <c r="I47" s="14">
        <v>4660</v>
      </c>
      <c r="J47" s="14">
        <v>4660</v>
      </c>
      <c r="K47" s="14">
        <v>4660</v>
      </c>
      <c r="L47" s="14">
        <v>4660</v>
      </c>
      <c r="M47" s="14">
        <v>4660</v>
      </c>
      <c r="N47" s="14">
        <v>4660</v>
      </c>
      <c r="O47" s="14">
        <v>3210</v>
      </c>
      <c r="P47" s="14">
        <v>3210</v>
      </c>
      <c r="Q47" s="14">
        <v>3210</v>
      </c>
      <c r="R47" s="14">
        <v>3210</v>
      </c>
      <c r="S47" s="14">
        <v>3210</v>
      </c>
      <c r="T47" s="14">
        <v>3210</v>
      </c>
      <c r="U47" s="14">
        <v>3210</v>
      </c>
      <c r="V47" s="14">
        <v>3210</v>
      </c>
      <c r="W47" s="14">
        <v>3210</v>
      </c>
      <c r="X47" s="14">
        <v>3210</v>
      </c>
      <c r="Y47" s="14">
        <v>3210</v>
      </c>
      <c r="Z47" s="14">
        <v>3210</v>
      </c>
      <c r="AA47" s="14">
        <v>3210</v>
      </c>
    </row>
    <row r="48" spans="1:27" s="11" customFormat="1">
      <c r="A48" s="21" t="s">
        <v>33</v>
      </c>
      <c r="B48" s="21" t="s">
        <v>22</v>
      </c>
      <c r="C48" s="14">
        <v>0</v>
      </c>
      <c r="D48" s="14">
        <v>0</v>
      </c>
      <c r="E48" s="14">
        <v>0</v>
      </c>
      <c r="F48" s="14">
        <v>0</v>
      </c>
      <c r="G48" s="14">
        <v>0</v>
      </c>
      <c r="H48" s="14">
        <v>0</v>
      </c>
      <c r="I48" s="14">
        <v>0</v>
      </c>
      <c r="J48" s="14">
        <v>0</v>
      </c>
      <c r="K48" s="14">
        <v>0</v>
      </c>
      <c r="L48" s="14">
        <v>0</v>
      </c>
      <c r="M48" s="14">
        <v>0</v>
      </c>
      <c r="N48" s="14">
        <v>0</v>
      </c>
      <c r="O48" s="14">
        <v>0</v>
      </c>
      <c r="P48" s="14">
        <v>0</v>
      </c>
      <c r="Q48" s="14">
        <v>0</v>
      </c>
      <c r="R48" s="14">
        <v>0</v>
      </c>
      <c r="S48" s="14">
        <v>0</v>
      </c>
      <c r="T48" s="14">
        <v>0</v>
      </c>
      <c r="U48" s="14">
        <v>0</v>
      </c>
      <c r="V48" s="14">
        <v>0</v>
      </c>
      <c r="W48" s="14">
        <v>0</v>
      </c>
      <c r="X48" s="14">
        <v>0</v>
      </c>
      <c r="Y48" s="14">
        <v>0</v>
      </c>
      <c r="Z48" s="14">
        <v>0</v>
      </c>
      <c r="AA48" s="14">
        <v>0</v>
      </c>
    </row>
    <row r="49" spans="1:27" s="11" customFormat="1">
      <c r="A49" s="21" t="s">
        <v>33</v>
      </c>
      <c r="B49" s="21" t="s">
        <v>23</v>
      </c>
      <c r="C49" s="14">
        <v>510</v>
      </c>
      <c r="D49" s="14">
        <v>510</v>
      </c>
      <c r="E49" s="14">
        <v>510</v>
      </c>
      <c r="F49" s="14">
        <v>510</v>
      </c>
      <c r="G49" s="14">
        <v>510</v>
      </c>
      <c r="H49" s="14">
        <v>510</v>
      </c>
      <c r="I49" s="14">
        <v>510</v>
      </c>
      <c r="J49" s="14">
        <v>510</v>
      </c>
      <c r="K49" s="14">
        <v>510</v>
      </c>
      <c r="L49" s="14">
        <v>510</v>
      </c>
      <c r="M49" s="14">
        <v>510</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21" t="s">
        <v>33</v>
      </c>
      <c r="B50" s="21" t="s">
        <v>21</v>
      </c>
      <c r="C50" s="14">
        <v>1872</v>
      </c>
      <c r="D50" s="14">
        <v>1872</v>
      </c>
      <c r="E50" s="14">
        <v>1872</v>
      </c>
      <c r="F50" s="14">
        <v>1872</v>
      </c>
      <c r="G50" s="14">
        <v>1872</v>
      </c>
      <c r="H50" s="14">
        <v>1872</v>
      </c>
      <c r="I50" s="14">
        <v>1872</v>
      </c>
      <c r="J50" s="14">
        <v>1872</v>
      </c>
      <c r="K50" s="14">
        <v>1872</v>
      </c>
      <c r="L50" s="14">
        <v>1872</v>
      </c>
      <c r="M50" s="14">
        <v>1872</v>
      </c>
      <c r="N50" s="14">
        <v>1872</v>
      </c>
      <c r="O50" s="14">
        <v>1872</v>
      </c>
      <c r="P50" s="14">
        <v>1872</v>
      </c>
      <c r="Q50" s="14">
        <v>1872</v>
      </c>
      <c r="R50" s="14">
        <v>1872</v>
      </c>
      <c r="S50" s="14">
        <v>1872</v>
      </c>
      <c r="T50" s="14">
        <v>1872</v>
      </c>
      <c r="U50" s="14">
        <v>1872</v>
      </c>
      <c r="V50" s="14">
        <v>1872</v>
      </c>
      <c r="W50" s="14">
        <v>1872</v>
      </c>
      <c r="X50" s="14">
        <v>1872</v>
      </c>
      <c r="Y50" s="14">
        <v>1872</v>
      </c>
      <c r="Z50" s="14">
        <v>1872</v>
      </c>
      <c r="AA50" s="14">
        <v>1872</v>
      </c>
    </row>
    <row r="51" spans="1:27" s="11" customFormat="1">
      <c r="A51" s="21" t="s">
        <v>33</v>
      </c>
      <c r="B51" s="21" t="s">
        <v>24</v>
      </c>
      <c r="C51" s="14">
        <v>2211</v>
      </c>
      <c r="D51" s="14">
        <v>2211</v>
      </c>
      <c r="E51" s="14">
        <v>2211</v>
      </c>
      <c r="F51" s="14">
        <v>2211</v>
      </c>
      <c r="G51" s="14">
        <v>2211</v>
      </c>
      <c r="H51" s="14">
        <v>2211</v>
      </c>
      <c r="I51" s="14">
        <v>2211</v>
      </c>
      <c r="J51" s="14">
        <v>2211</v>
      </c>
      <c r="K51" s="14">
        <v>2211</v>
      </c>
      <c r="L51" s="14">
        <v>2211</v>
      </c>
      <c r="M51" s="14">
        <v>2211</v>
      </c>
      <c r="N51" s="14">
        <v>2211</v>
      </c>
      <c r="O51" s="14">
        <v>2211</v>
      </c>
      <c r="P51" s="14">
        <v>2211</v>
      </c>
      <c r="Q51" s="14">
        <v>2211</v>
      </c>
      <c r="R51" s="14">
        <v>2211</v>
      </c>
      <c r="S51" s="14">
        <v>2211</v>
      </c>
      <c r="T51" s="14">
        <v>2211</v>
      </c>
      <c r="U51" s="14">
        <v>2211</v>
      </c>
      <c r="V51" s="14">
        <v>2211</v>
      </c>
      <c r="W51" s="14">
        <v>2211</v>
      </c>
      <c r="X51" s="14">
        <v>2211</v>
      </c>
      <c r="Y51" s="14">
        <v>2211</v>
      </c>
      <c r="Z51" s="14">
        <v>2211</v>
      </c>
      <c r="AA51" s="14">
        <v>2211</v>
      </c>
    </row>
    <row r="52" spans="1:27" s="11" customFormat="1">
      <c r="A52" s="21" t="s">
        <v>33</v>
      </c>
      <c r="B52" s="21" t="s">
        <v>25</v>
      </c>
      <c r="C52" s="14">
        <v>3739.3499870300293</v>
      </c>
      <c r="D52" s="14">
        <v>4071.1499748229971</v>
      </c>
      <c r="E52" s="14">
        <v>4071.1499748229971</v>
      </c>
      <c r="F52" s="14">
        <v>4071.1499748229971</v>
      </c>
      <c r="G52" s="14">
        <v>4071.1499748229971</v>
      </c>
      <c r="H52" s="14">
        <v>4071.1499748229971</v>
      </c>
      <c r="I52" s="14">
        <v>4071.1499748229971</v>
      </c>
      <c r="J52" s="14">
        <v>4071.1499748229971</v>
      </c>
      <c r="K52" s="14">
        <v>4071.1499748229971</v>
      </c>
      <c r="L52" s="14">
        <v>4071.1499748229971</v>
      </c>
      <c r="M52" s="14">
        <v>4071.1499748229971</v>
      </c>
      <c r="N52" s="14">
        <v>4071.1499748229971</v>
      </c>
      <c r="O52" s="14">
        <v>5281.6366748229975</v>
      </c>
      <c r="P52" s="14">
        <v>5281.6366748229975</v>
      </c>
      <c r="Q52" s="14">
        <v>5281.6366748229975</v>
      </c>
      <c r="R52" s="14">
        <v>7010.554060209337</v>
      </c>
      <c r="S52" s="14">
        <v>7540.554009332378</v>
      </c>
      <c r="T52" s="14">
        <v>7540.5540093341979</v>
      </c>
      <c r="U52" s="14">
        <v>7540.5540093356167</v>
      </c>
      <c r="V52" s="14">
        <v>7540.5540093372265</v>
      </c>
      <c r="W52" s="14">
        <v>7540.554009340327</v>
      </c>
      <c r="X52" s="14">
        <v>7540.5540093431973</v>
      </c>
      <c r="Y52" s="14">
        <v>7540.5540093515965</v>
      </c>
      <c r="Z52" s="14">
        <v>9285.6727275687172</v>
      </c>
      <c r="AA52" s="14">
        <v>9834.5499748229977</v>
      </c>
    </row>
    <row r="53" spans="1:27" s="11" customFormat="1">
      <c r="A53" s="21" t="s">
        <v>33</v>
      </c>
      <c r="B53" s="21" t="s">
        <v>26</v>
      </c>
      <c r="C53" s="14">
        <v>929.27000045776367</v>
      </c>
      <c r="D53" s="14">
        <v>929.27000045776367</v>
      </c>
      <c r="E53" s="14">
        <v>929.27000045776367</v>
      </c>
      <c r="F53" s="14">
        <v>1012.6420004577636</v>
      </c>
      <c r="G53" s="14">
        <v>1012.6420004577636</v>
      </c>
      <c r="H53" s="14">
        <v>1062.5605104577637</v>
      </c>
      <c r="I53" s="14">
        <v>1119.7016904577636</v>
      </c>
      <c r="J53" s="14">
        <v>2263.9328004577637</v>
      </c>
      <c r="K53" s="14">
        <v>2279.193700457764</v>
      </c>
      <c r="L53" s="14">
        <v>2733.6642004577634</v>
      </c>
      <c r="M53" s="14">
        <v>2733.6642004577634</v>
      </c>
      <c r="N53" s="14">
        <v>2733.6642004577634</v>
      </c>
      <c r="O53" s="14">
        <v>2748.8962004577634</v>
      </c>
      <c r="P53" s="14">
        <v>2748.8962004577634</v>
      </c>
      <c r="Q53" s="14">
        <v>2748.8962004577634</v>
      </c>
      <c r="R53" s="14">
        <v>2779.2699004577635</v>
      </c>
      <c r="S53" s="14">
        <v>2779.2699004577635</v>
      </c>
      <c r="T53" s="14">
        <v>2779.2699004577635</v>
      </c>
      <c r="U53" s="14">
        <v>2779.2699004577635</v>
      </c>
      <c r="V53" s="14">
        <v>2779.2699004577635</v>
      </c>
      <c r="W53" s="14">
        <v>2779.2699004577635</v>
      </c>
      <c r="X53" s="14">
        <v>2779.2699004577635</v>
      </c>
      <c r="Y53" s="14">
        <v>2779.2699004577635</v>
      </c>
      <c r="Z53" s="14">
        <v>2779.2699004577635</v>
      </c>
      <c r="AA53" s="14">
        <v>2779.2699004577635</v>
      </c>
    </row>
    <row r="54" spans="1:27" s="11" customFormat="1">
      <c r="A54" s="21" t="s">
        <v>33</v>
      </c>
      <c r="B54" s="21" t="s">
        <v>99</v>
      </c>
      <c r="C54" s="14">
        <v>75</v>
      </c>
      <c r="D54" s="14">
        <v>75</v>
      </c>
      <c r="E54" s="14">
        <v>75</v>
      </c>
      <c r="F54" s="14">
        <v>75</v>
      </c>
      <c r="G54" s="14">
        <v>75</v>
      </c>
      <c r="H54" s="14">
        <v>75</v>
      </c>
      <c r="I54" s="14">
        <v>75</v>
      </c>
      <c r="J54" s="14">
        <v>75</v>
      </c>
      <c r="K54" s="14">
        <v>75</v>
      </c>
      <c r="L54" s="14">
        <v>75</v>
      </c>
      <c r="M54" s="14">
        <v>75</v>
      </c>
      <c r="N54" s="14">
        <v>75</v>
      </c>
      <c r="O54" s="14">
        <v>75</v>
      </c>
      <c r="P54" s="14">
        <v>75</v>
      </c>
      <c r="Q54" s="14">
        <v>75</v>
      </c>
      <c r="R54" s="14">
        <v>75</v>
      </c>
      <c r="S54" s="14">
        <v>75</v>
      </c>
      <c r="T54" s="14">
        <v>75</v>
      </c>
      <c r="U54" s="14">
        <v>75</v>
      </c>
      <c r="V54" s="14">
        <v>75</v>
      </c>
      <c r="W54" s="14">
        <v>75</v>
      </c>
      <c r="X54" s="14">
        <v>75</v>
      </c>
      <c r="Y54" s="14">
        <v>91.912113000000005</v>
      </c>
      <c r="Z54" s="14">
        <v>91.912110999999996</v>
      </c>
      <c r="AA54" s="14">
        <v>91.912105999999994</v>
      </c>
    </row>
    <row r="55" spans="1:27" s="11" customFormat="1">
      <c r="A55" s="21" t="s">
        <v>33</v>
      </c>
      <c r="B55" s="21" t="s">
        <v>34</v>
      </c>
      <c r="C55" s="14">
        <v>0</v>
      </c>
      <c r="D55" s="14">
        <v>0</v>
      </c>
      <c r="E55" s="14">
        <v>0</v>
      </c>
      <c r="F55" s="14">
        <v>0</v>
      </c>
      <c r="G55" s="14">
        <v>0</v>
      </c>
      <c r="H55" s="14">
        <v>0</v>
      </c>
      <c r="I55" s="14">
        <v>0</v>
      </c>
      <c r="J55" s="14">
        <v>0</v>
      </c>
      <c r="K55" s="14">
        <v>0</v>
      </c>
      <c r="L55" s="14">
        <v>0</v>
      </c>
      <c r="M55" s="14">
        <v>0</v>
      </c>
      <c r="N55" s="14">
        <v>2.5272720000000002E-4</v>
      </c>
      <c r="O55" s="14">
        <v>214.43849</v>
      </c>
      <c r="P55" s="14">
        <v>214.43849</v>
      </c>
      <c r="Q55" s="14">
        <v>214.43849</v>
      </c>
      <c r="R55" s="14">
        <v>1200</v>
      </c>
      <c r="S55" s="14">
        <v>1200</v>
      </c>
      <c r="T55" s="14">
        <v>1200</v>
      </c>
      <c r="U55" s="14">
        <v>1200</v>
      </c>
      <c r="V55" s="14">
        <v>1200</v>
      </c>
      <c r="W55" s="14">
        <v>1200</v>
      </c>
      <c r="X55" s="14">
        <v>1200</v>
      </c>
      <c r="Y55" s="14">
        <v>1200</v>
      </c>
      <c r="Z55" s="14">
        <v>1200</v>
      </c>
      <c r="AA55" s="14">
        <v>1200</v>
      </c>
    </row>
    <row r="56" spans="1:27" s="11" customFormat="1">
      <c r="A56" s="38" t="s">
        <v>95</v>
      </c>
      <c r="B56" s="38"/>
      <c r="C56" s="29">
        <f>SUM(C46:C53)</f>
        <v>13921.619987487793</v>
      </c>
      <c r="D56" s="29">
        <f t="shared" ref="D56:AA56" si="3">SUM(D46:D53)</f>
        <v>14253.419975280762</v>
      </c>
      <c r="E56" s="29">
        <f t="shared" si="3"/>
        <v>14253.419975280762</v>
      </c>
      <c r="F56" s="29">
        <f t="shared" si="3"/>
        <v>14336.791975280761</v>
      </c>
      <c r="G56" s="29">
        <f t="shared" si="3"/>
        <v>14336.791975280761</v>
      </c>
      <c r="H56" s="29">
        <f t="shared" si="3"/>
        <v>14386.710485280762</v>
      </c>
      <c r="I56" s="29">
        <f t="shared" si="3"/>
        <v>14443.851665280761</v>
      </c>
      <c r="J56" s="29">
        <f t="shared" si="3"/>
        <v>15588.082775280762</v>
      </c>
      <c r="K56" s="29">
        <f t="shared" si="3"/>
        <v>15603.343675280761</v>
      </c>
      <c r="L56" s="29">
        <f t="shared" si="3"/>
        <v>16057.814175280761</v>
      </c>
      <c r="M56" s="29">
        <f t="shared" si="3"/>
        <v>16057.814175280761</v>
      </c>
      <c r="N56" s="29">
        <f t="shared" si="3"/>
        <v>15547.814175280761</v>
      </c>
      <c r="O56" s="29">
        <f t="shared" si="3"/>
        <v>15323.532875280762</v>
      </c>
      <c r="P56" s="29">
        <f t="shared" si="3"/>
        <v>15323.532875280762</v>
      </c>
      <c r="Q56" s="29">
        <f t="shared" si="3"/>
        <v>15323.532875280762</v>
      </c>
      <c r="R56" s="29">
        <f t="shared" si="3"/>
        <v>17082.823960667101</v>
      </c>
      <c r="S56" s="29">
        <f t="shared" si="3"/>
        <v>17612.823909790142</v>
      </c>
      <c r="T56" s="29">
        <f t="shared" si="3"/>
        <v>17612.823909791961</v>
      </c>
      <c r="U56" s="29">
        <f t="shared" si="3"/>
        <v>17612.82390979338</v>
      </c>
      <c r="V56" s="29">
        <f t="shared" si="3"/>
        <v>17612.823909794988</v>
      </c>
      <c r="W56" s="29">
        <f t="shared" si="3"/>
        <v>17612.823909798091</v>
      </c>
      <c r="X56" s="29">
        <f t="shared" si="3"/>
        <v>17612.823909800962</v>
      </c>
      <c r="Y56" s="29">
        <f t="shared" si="3"/>
        <v>17612.823909809358</v>
      </c>
      <c r="Z56" s="29">
        <f t="shared" si="3"/>
        <v>19357.942628026478</v>
      </c>
      <c r="AA56" s="29">
        <f t="shared" si="3"/>
        <v>19906.819875280762</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1" t="s">
        <v>31</v>
      </c>
      <c r="B60" s="21"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21" t="s">
        <v>31</v>
      </c>
      <c r="B61" s="21"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21" t="s">
        <v>31</v>
      </c>
      <c r="B62" s="21" t="s">
        <v>22</v>
      </c>
      <c r="C62" s="14">
        <v>709</v>
      </c>
      <c r="D62" s="14">
        <v>709</v>
      </c>
      <c r="E62" s="14">
        <v>709</v>
      </c>
      <c r="F62" s="14">
        <v>709</v>
      </c>
      <c r="G62" s="14">
        <v>709</v>
      </c>
      <c r="H62" s="14">
        <v>709</v>
      </c>
      <c r="I62" s="14">
        <v>709</v>
      </c>
      <c r="J62" s="14">
        <v>709</v>
      </c>
      <c r="K62" s="14">
        <v>709</v>
      </c>
      <c r="L62" s="14">
        <v>709</v>
      </c>
      <c r="M62" s="14">
        <v>709</v>
      </c>
      <c r="N62" s="14">
        <v>709</v>
      </c>
      <c r="O62" s="14">
        <v>709</v>
      </c>
      <c r="P62" s="14">
        <v>709</v>
      </c>
      <c r="Q62" s="14">
        <v>709</v>
      </c>
      <c r="R62" s="14">
        <v>709</v>
      </c>
      <c r="S62" s="14">
        <v>709</v>
      </c>
      <c r="T62" s="14">
        <v>709</v>
      </c>
      <c r="U62" s="14">
        <v>709</v>
      </c>
      <c r="V62" s="14">
        <v>709</v>
      </c>
      <c r="W62" s="14">
        <v>709</v>
      </c>
      <c r="X62" s="14">
        <v>709</v>
      </c>
      <c r="Y62" s="14">
        <v>709</v>
      </c>
      <c r="Z62" s="14">
        <v>709</v>
      </c>
      <c r="AA62" s="14">
        <v>709</v>
      </c>
    </row>
    <row r="63" spans="1:27" s="11" customFormat="1">
      <c r="A63" s="21" t="s">
        <v>31</v>
      </c>
      <c r="B63" s="21" t="s">
        <v>23</v>
      </c>
      <c r="C63" s="14">
        <v>1280</v>
      </c>
      <c r="D63" s="14">
        <v>800</v>
      </c>
      <c r="E63" s="14">
        <v>800</v>
      </c>
      <c r="F63" s="14">
        <v>800</v>
      </c>
      <c r="G63" s="14">
        <v>800</v>
      </c>
      <c r="H63" s="14">
        <v>800</v>
      </c>
      <c r="I63" s="14">
        <v>800</v>
      </c>
      <c r="J63" s="14">
        <v>800</v>
      </c>
      <c r="K63" s="14">
        <v>800</v>
      </c>
      <c r="L63" s="14">
        <v>800</v>
      </c>
      <c r="M63" s="14">
        <v>800</v>
      </c>
      <c r="N63" s="14">
        <v>800</v>
      </c>
      <c r="O63" s="14">
        <v>800</v>
      </c>
      <c r="P63" s="14">
        <v>800</v>
      </c>
      <c r="Q63" s="14">
        <v>800</v>
      </c>
      <c r="R63" s="14">
        <v>800</v>
      </c>
      <c r="S63" s="14">
        <v>800</v>
      </c>
      <c r="T63" s="14">
        <v>800</v>
      </c>
      <c r="U63" s="14">
        <v>800</v>
      </c>
      <c r="V63" s="14">
        <v>800</v>
      </c>
      <c r="W63" s="14">
        <v>800</v>
      </c>
      <c r="X63" s="14">
        <v>800</v>
      </c>
      <c r="Y63" s="14">
        <v>800</v>
      </c>
      <c r="Z63" s="14">
        <v>800</v>
      </c>
      <c r="AA63" s="14">
        <v>800</v>
      </c>
    </row>
    <row r="64" spans="1:27" s="11" customFormat="1">
      <c r="A64" s="21" t="s">
        <v>31</v>
      </c>
      <c r="B64" s="21" t="s">
        <v>21</v>
      </c>
      <c r="C64" s="14">
        <v>1282.6399955749503</v>
      </c>
      <c r="D64" s="14">
        <v>1282.6399955749503</v>
      </c>
      <c r="E64" s="14">
        <v>1282.6399955749503</v>
      </c>
      <c r="F64" s="14">
        <v>1282.6399955749503</v>
      </c>
      <c r="G64" s="14">
        <v>1282.6399955749503</v>
      </c>
      <c r="H64" s="14">
        <v>1282.6399955749503</v>
      </c>
      <c r="I64" s="14">
        <v>1282.6399955749503</v>
      </c>
      <c r="J64" s="14">
        <v>1282.6399955749503</v>
      </c>
      <c r="K64" s="14">
        <v>1282.6399955749503</v>
      </c>
      <c r="L64" s="14">
        <v>1282.6399955749503</v>
      </c>
      <c r="M64" s="14">
        <v>1282.6399955749503</v>
      </c>
      <c r="N64" s="14">
        <v>1282.6399955749503</v>
      </c>
      <c r="O64" s="14">
        <v>1282.6399955749503</v>
      </c>
      <c r="P64" s="14">
        <v>1282.6399955749503</v>
      </c>
      <c r="Q64" s="14">
        <v>1282.6399955749503</v>
      </c>
      <c r="R64" s="14">
        <v>1282.6399955749503</v>
      </c>
      <c r="S64" s="14">
        <v>1282.6399955749503</v>
      </c>
      <c r="T64" s="14">
        <v>1282.6399955749503</v>
      </c>
      <c r="U64" s="14">
        <v>1282.6399955749503</v>
      </c>
      <c r="V64" s="14">
        <v>1282.6399955749503</v>
      </c>
      <c r="W64" s="14">
        <v>1282.6399955749503</v>
      </c>
      <c r="X64" s="14">
        <v>1282.6399955749503</v>
      </c>
      <c r="Y64" s="14">
        <v>1282.6399955749503</v>
      </c>
      <c r="Z64" s="14">
        <v>1282.6399955749503</v>
      </c>
      <c r="AA64" s="14">
        <v>1282.6399955749503</v>
      </c>
    </row>
    <row r="65" spans="1:27" s="11" customFormat="1">
      <c r="A65" s="21" t="s">
        <v>31</v>
      </c>
      <c r="B65" s="21"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21" t="s">
        <v>31</v>
      </c>
      <c r="B66" s="21" t="s">
        <v>25</v>
      </c>
      <c r="C66" s="14">
        <v>2073.4500083923303</v>
      </c>
      <c r="D66" s="14">
        <v>2073.4500083923303</v>
      </c>
      <c r="E66" s="14">
        <v>2073.4500083923303</v>
      </c>
      <c r="F66" s="14">
        <v>2073.4500083923303</v>
      </c>
      <c r="G66" s="14">
        <v>2073.4500083923303</v>
      </c>
      <c r="H66" s="14">
        <v>2073.4500083923303</v>
      </c>
      <c r="I66" s="14">
        <v>2073.4500083923303</v>
      </c>
      <c r="J66" s="14">
        <v>2083.4499743923302</v>
      </c>
      <c r="K66" s="14">
        <v>2083.4499743923302</v>
      </c>
      <c r="L66" s="14">
        <v>2083.4499743923302</v>
      </c>
      <c r="M66" s="14">
        <v>2083.4499743923302</v>
      </c>
      <c r="N66" s="14">
        <v>2754.1208743923303</v>
      </c>
      <c r="O66" s="14">
        <v>2754.1208743923303</v>
      </c>
      <c r="P66" s="14">
        <v>2754.1208743923303</v>
      </c>
      <c r="Q66" s="14">
        <v>2754.1208743923303</v>
      </c>
      <c r="R66" s="14">
        <v>4034.8472825150498</v>
      </c>
      <c r="S66" s="14">
        <v>4034.8472825172498</v>
      </c>
      <c r="T66" s="14">
        <v>4034.8472825180202</v>
      </c>
      <c r="U66" s="14">
        <v>4034.84728251869</v>
      </c>
      <c r="V66" s="14">
        <v>4034.8472825194699</v>
      </c>
      <c r="W66" s="14">
        <v>4034.8472825203498</v>
      </c>
      <c r="X66" s="14">
        <v>4034.8472825212498</v>
      </c>
      <c r="Y66" s="14">
        <v>4034.8472825232998</v>
      </c>
      <c r="Z66" s="14">
        <v>4668.5309513923303</v>
      </c>
      <c r="AA66" s="14">
        <v>4757.9374113923295</v>
      </c>
    </row>
    <row r="67" spans="1:27" s="11" customFormat="1">
      <c r="A67" s="21" t="s">
        <v>31</v>
      </c>
      <c r="B67" s="21" t="s">
        <v>26</v>
      </c>
      <c r="C67" s="14">
        <v>315</v>
      </c>
      <c r="D67" s="14">
        <v>315</v>
      </c>
      <c r="E67" s="14">
        <v>315</v>
      </c>
      <c r="F67" s="14">
        <v>315</v>
      </c>
      <c r="G67" s="14">
        <v>315</v>
      </c>
      <c r="H67" s="14">
        <v>315</v>
      </c>
      <c r="I67" s="14">
        <v>315</v>
      </c>
      <c r="J67" s="14">
        <v>315</v>
      </c>
      <c r="K67" s="14">
        <v>1133.93976</v>
      </c>
      <c r="L67" s="14">
        <v>1133.93976</v>
      </c>
      <c r="M67" s="14">
        <v>1177.9931000000001</v>
      </c>
      <c r="N67" s="14">
        <v>1315.6701599999999</v>
      </c>
      <c r="O67" s="14">
        <v>1490.62796</v>
      </c>
      <c r="P67" s="14">
        <v>1490.62796</v>
      </c>
      <c r="Q67" s="14">
        <v>1490.62796</v>
      </c>
      <c r="R67" s="14">
        <v>1490.62796</v>
      </c>
      <c r="S67" s="14">
        <v>1580.5223000000001</v>
      </c>
      <c r="T67" s="14">
        <v>1580.5223000000001</v>
      </c>
      <c r="U67" s="14">
        <v>1580.5223000000001</v>
      </c>
      <c r="V67" s="14">
        <v>1580.5223000000001</v>
      </c>
      <c r="W67" s="14">
        <v>1763.70975</v>
      </c>
      <c r="X67" s="14">
        <v>1763.70975</v>
      </c>
      <c r="Y67" s="14">
        <v>1763.70975</v>
      </c>
      <c r="Z67" s="14">
        <v>1763.70975</v>
      </c>
      <c r="AA67" s="14">
        <v>1763.70975</v>
      </c>
    </row>
    <row r="68" spans="1:27" s="11" customFormat="1">
      <c r="A68" s="21" t="s">
        <v>31</v>
      </c>
      <c r="B68" s="21" t="s">
        <v>99</v>
      </c>
      <c r="C68" s="14">
        <v>155</v>
      </c>
      <c r="D68" s="14">
        <v>155</v>
      </c>
      <c r="E68" s="14">
        <v>155</v>
      </c>
      <c r="F68" s="14">
        <v>155</v>
      </c>
      <c r="G68" s="14">
        <v>155</v>
      </c>
      <c r="H68" s="14">
        <v>155</v>
      </c>
      <c r="I68" s="14">
        <v>155</v>
      </c>
      <c r="J68" s="14">
        <v>155</v>
      </c>
      <c r="K68" s="14">
        <v>155</v>
      </c>
      <c r="L68" s="14">
        <v>155</v>
      </c>
      <c r="M68" s="14">
        <v>155</v>
      </c>
      <c r="N68" s="14">
        <v>155</v>
      </c>
      <c r="O68" s="14">
        <v>155</v>
      </c>
      <c r="P68" s="14">
        <v>155</v>
      </c>
      <c r="Q68" s="14">
        <v>155</v>
      </c>
      <c r="R68" s="14">
        <v>155</v>
      </c>
      <c r="S68" s="14">
        <v>155</v>
      </c>
      <c r="T68" s="14">
        <v>155</v>
      </c>
      <c r="U68" s="14">
        <v>155</v>
      </c>
      <c r="V68" s="14">
        <v>155</v>
      </c>
      <c r="W68" s="14">
        <v>155</v>
      </c>
      <c r="X68" s="14">
        <v>155</v>
      </c>
      <c r="Y68" s="14">
        <v>155</v>
      </c>
      <c r="Z68" s="14">
        <v>155</v>
      </c>
      <c r="AA68" s="14">
        <v>155</v>
      </c>
    </row>
    <row r="69" spans="1:27" s="11" customFormat="1">
      <c r="A69" s="21" t="s">
        <v>31</v>
      </c>
      <c r="B69" s="21" t="s">
        <v>34</v>
      </c>
      <c r="C69" s="14">
        <v>0</v>
      </c>
      <c r="D69" s="14">
        <v>0</v>
      </c>
      <c r="E69" s="14">
        <v>0</v>
      </c>
      <c r="F69" s="14">
        <v>0</v>
      </c>
      <c r="G69" s="14">
        <v>0</v>
      </c>
      <c r="H69" s="14">
        <v>0</v>
      </c>
      <c r="I69" s="14">
        <v>0</v>
      </c>
      <c r="J69" s="14">
        <v>0</v>
      </c>
      <c r="K69" s="14">
        <v>0</v>
      </c>
      <c r="L69" s="14">
        <v>0</v>
      </c>
      <c r="M69" s="14">
        <v>0</v>
      </c>
      <c r="N69" s="14">
        <v>0</v>
      </c>
      <c r="O69" s="14">
        <v>0</v>
      </c>
      <c r="P69" s="14">
        <v>0</v>
      </c>
      <c r="Q69" s="14">
        <v>0</v>
      </c>
      <c r="R69" s="14">
        <v>83.615204000000006</v>
      </c>
      <c r="S69" s="14">
        <v>182.45209</v>
      </c>
      <c r="T69" s="14">
        <v>182.45209</v>
      </c>
      <c r="U69" s="14">
        <v>182.45209</v>
      </c>
      <c r="V69" s="14">
        <v>191.46467999999999</v>
      </c>
      <c r="W69" s="14">
        <v>191.46467999999999</v>
      </c>
      <c r="X69" s="14">
        <v>191.46467999999999</v>
      </c>
      <c r="Y69" s="14">
        <v>191.46467999999999</v>
      </c>
      <c r="Z69" s="14">
        <v>333.52249999999998</v>
      </c>
      <c r="AA69" s="14">
        <v>350.61532999999997</v>
      </c>
    </row>
    <row r="70" spans="1:27" s="11" customFormat="1">
      <c r="A70" s="38" t="s">
        <v>95</v>
      </c>
      <c r="B70" s="38"/>
      <c r="C70" s="29">
        <f>SUM(C60:C67)</f>
        <v>5660.0900039672806</v>
      </c>
      <c r="D70" s="29">
        <f t="shared" ref="D70:AA70" si="4">SUM(D60:D67)</f>
        <v>5180.0900039672806</v>
      </c>
      <c r="E70" s="29">
        <f t="shared" si="4"/>
        <v>5180.0900039672806</v>
      </c>
      <c r="F70" s="29">
        <f t="shared" si="4"/>
        <v>5180.0900039672806</v>
      </c>
      <c r="G70" s="29">
        <f t="shared" si="4"/>
        <v>5180.0900039672806</v>
      </c>
      <c r="H70" s="29">
        <f t="shared" si="4"/>
        <v>5180.0900039672806</v>
      </c>
      <c r="I70" s="29">
        <f t="shared" si="4"/>
        <v>5180.0900039672806</v>
      </c>
      <c r="J70" s="29">
        <f t="shared" si="4"/>
        <v>5190.0899699672809</v>
      </c>
      <c r="K70" s="29">
        <f t="shared" si="4"/>
        <v>6009.0297299672811</v>
      </c>
      <c r="L70" s="29">
        <f t="shared" si="4"/>
        <v>6009.0297299672811</v>
      </c>
      <c r="M70" s="29">
        <f t="shared" si="4"/>
        <v>6053.0830699672806</v>
      </c>
      <c r="N70" s="29">
        <f t="shared" si="4"/>
        <v>6861.4310299672798</v>
      </c>
      <c r="O70" s="29">
        <f t="shared" si="4"/>
        <v>7036.3888299672799</v>
      </c>
      <c r="P70" s="29">
        <f t="shared" si="4"/>
        <v>7036.3888299672799</v>
      </c>
      <c r="Q70" s="29">
        <f t="shared" si="4"/>
        <v>7036.3888299672799</v>
      </c>
      <c r="R70" s="29">
        <f t="shared" si="4"/>
        <v>8317.1152380900003</v>
      </c>
      <c r="S70" s="29">
        <f t="shared" si="4"/>
        <v>8407.0095780922002</v>
      </c>
      <c r="T70" s="29">
        <f t="shared" si="4"/>
        <v>8407.0095780929714</v>
      </c>
      <c r="U70" s="29">
        <f t="shared" si="4"/>
        <v>8407.0095780936408</v>
      </c>
      <c r="V70" s="29">
        <f t="shared" si="4"/>
        <v>8407.0095780944212</v>
      </c>
      <c r="W70" s="29">
        <f t="shared" si="4"/>
        <v>8590.1970280952992</v>
      </c>
      <c r="X70" s="29">
        <f t="shared" si="4"/>
        <v>8590.1970280961996</v>
      </c>
      <c r="Y70" s="29">
        <f t="shared" si="4"/>
        <v>8590.1970280982496</v>
      </c>
      <c r="Z70" s="29">
        <f t="shared" si="4"/>
        <v>9223.8806969672805</v>
      </c>
      <c r="AA70" s="29">
        <f t="shared" si="4"/>
        <v>9313.2871569672789</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1" t="s">
        <v>32</v>
      </c>
      <c r="B74" s="21"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21" t="s">
        <v>32</v>
      </c>
      <c r="B75" s="21"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21" t="s">
        <v>32</v>
      </c>
      <c r="B76" s="21" t="s">
        <v>22</v>
      </c>
      <c r="C76" s="14">
        <v>208</v>
      </c>
      <c r="D76" s="14">
        <v>208</v>
      </c>
      <c r="E76" s="14">
        <v>208</v>
      </c>
      <c r="F76" s="14">
        <v>208</v>
      </c>
      <c r="G76" s="14">
        <v>208</v>
      </c>
      <c r="H76" s="14">
        <v>208</v>
      </c>
      <c r="I76" s="14">
        <v>208</v>
      </c>
      <c r="J76" s="14">
        <v>208</v>
      </c>
      <c r="K76" s="14">
        <v>208</v>
      </c>
      <c r="L76" s="14">
        <v>208</v>
      </c>
      <c r="M76" s="14">
        <v>208</v>
      </c>
      <c r="N76" s="14">
        <v>208</v>
      </c>
      <c r="O76" s="14">
        <v>208</v>
      </c>
      <c r="P76" s="14">
        <v>208</v>
      </c>
      <c r="Q76" s="14">
        <v>208</v>
      </c>
      <c r="R76" s="14">
        <v>208</v>
      </c>
      <c r="S76" s="14">
        <v>208</v>
      </c>
      <c r="T76" s="14">
        <v>208</v>
      </c>
      <c r="U76" s="14">
        <v>208</v>
      </c>
      <c r="V76" s="14">
        <v>208</v>
      </c>
      <c r="W76" s="14">
        <v>208</v>
      </c>
      <c r="X76" s="14">
        <v>208</v>
      </c>
      <c r="Y76" s="14">
        <v>208</v>
      </c>
      <c r="Z76" s="14">
        <v>208</v>
      </c>
      <c r="AA76" s="14">
        <v>208</v>
      </c>
    </row>
    <row r="77" spans="1:27" s="11" customFormat="1">
      <c r="A77" s="21" t="s">
        <v>32</v>
      </c>
      <c r="B77" s="21"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21" t="s">
        <v>32</v>
      </c>
      <c r="B78" s="21" t="s">
        <v>21</v>
      </c>
      <c r="C78" s="14">
        <v>178</v>
      </c>
      <c r="D78" s="14">
        <v>178</v>
      </c>
      <c r="E78" s="14">
        <v>178</v>
      </c>
      <c r="F78" s="14">
        <v>178</v>
      </c>
      <c r="G78" s="14">
        <v>178</v>
      </c>
      <c r="H78" s="14">
        <v>178</v>
      </c>
      <c r="I78" s="14">
        <v>178</v>
      </c>
      <c r="J78" s="14">
        <v>178</v>
      </c>
      <c r="K78" s="14">
        <v>178</v>
      </c>
      <c r="L78" s="14">
        <v>178</v>
      </c>
      <c r="M78" s="14">
        <v>178</v>
      </c>
      <c r="N78" s="14">
        <v>178</v>
      </c>
      <c r="O78" s="14">
        <v>178</v>
      </c>
      <c r="P78" s="14">
        <v>178</v>
      </c>
      <c r="Q78" s="14">
        <v>178</v>
      </c>
      <c r="R78" s="14">
        <v>178</v>
      </c>
      <c r="S78" s="14">
        <v>178</v>
      </c>
      <c r="T78" s="14">
        <v>178</v>
      </c>
      <c r="U78" s="14">
        <v>178</v>
      </c>
      <c r="V78" s="14">
        <v>178</v>
      </c>
      <c r="W78" s="14">
        <v>178</v>
      </c>
      <c r="X78" s="14">
        <v>178</v>
      </c>
      <c r="Y78" s="14">
        <v>178</v>
      </c>
      <c r="Z78" s="14">
        <v>178</v>
      </c>
      <c r="AA78" s="14">
        <v>178</v>
      </c>
    </row>
    <row r="79" spans="1:27" s="11" customFormat="1">
      <c r="A79" s="21" t="s">
        <v>32</v>
      </c>
      <c r="B79" s="21" t="s">
        <v>24</v>
      </c>
      <c r="C79" s="14">
        <v>2334.1000022888179</v>
      </c>
      <c r="D79" s="14">
        <v>2334.1000022888179</v>
      </c>
      <c r="E79" s="14">
        <v>2334.1000022888179</v>
      </c>
      <c r="F79" s="14">
        <v>2334.1000022888179</v>
      </c>
      <c r="G79" s="14">
        <v>2334.1000022888179</v>
      </c>
      <c r="H79" s="14">
        <v>2334.1000022888179</v>
      </c>
      <c r="I79" s="14">
        <v>2334.1000022888179</v>
      </c>
      <c r="J79" s="14">
        <v>2334.1000022888179</v>
      </c>
      <c r="K79" s="14">
        <v>2334.1000022888179</v>
      </c>
      <c r="L79" s="14">
        <v>2334.1000022888179</v>
      </c>
      <c r="M79" s="14">
        <v>2334.1000022888179</v>
      </c>
      <c r="N79" s="14">
        <v>2334.1000022888179</v>
      </c>
      <c r="O79" s="14">
        <v>2334.1000022888179</v>
      </c>
      <c r="P79" s="14">
        <v>2334.1000022888179</v>
      </c>
      <c r="Q79" s="14">
        <v>2334.1000022888179</v>
      </c>
      <c r="R79" s="14">
        <v>2334.1000022888179</v>
      </c>
      <c r="S79" s="14">
        <v>2334.1000022888179</v>
      </c>
      <c r="T79" s="14">
        <v>2334.1000022888179</v>
      </c>
      <c r="U79" s="14">
        <v>2334.1000022888179</v>
      </c>
      <c r="V79" s="14">
        <v>2334.1000022888179</v>
      </c>
      <c r="W79" s="14">
        <v>2334.1000022888179</v>
      </c>
      <c r="X79" s="14">
        <v>2334.1000022888179</v>
      </c>
      <c r="Y79" s="14">
        <v>2334.1000022888179</v>
      </c>
      <c r="Z79" s="14">
        <v>2334.1000022888179</v>
      </c>
      <c r="AA79" s="14">
        <v>2334.1000022888179</v>
      </c>
    </row>
    <row r="80" spans="1:27" s="11" customFormat="1">
      <c r="A80" s="21" t="s">
        <v>32</v>
      </c>
      <c r="B80" s="21" t="s">
        <v>25</v>
      </c>
      <c r="C80" s="14">
        <v>564</v>
      </c>
      <c r="D80" s="14">
        <v>564</v>
      </c>
      <c r="E80" s="14">
        <v>564</v>
      </c>
      <c r="F80" s="14">
        <v>564</v>
      </c>
      <c r="G80" s="14">
        <v>564</v>
      </c>
      <c r="H80" s="14">
        <v>564</v>
      </c>
      <c r="I80" s="14">
        <v>564</v>
      </c>
      <c r="J80" s="14">
        <v>564</v>
      </c>
      <c r="K80" s="14">
        <v>639.01598999999999</v>
      </c>
      <c r="L80" s="14">
        <v>639.01598999999999</v>
      </c>
      <c r="M80" s="14">
        <v>639.01598999999999</v>
      </c>
      <c r="N80" s="14">
        <v>856.04525999999998</v>
      </c>
      <c r="O80" s="14">
        <v>890.65039999999999</v>
      </c>
      <c r="P80" s="14">
        <v>890.65039999999999</v>
      </c>
      <c r="Q80" s="14">
        <v>890.65039999999999</v>
      </c>
      <c r="R80" s="14">
        <v>920.14795000000004</v>
      </c>
      <c r="S80" s="14">
        <v>931.53127999999992</v>
      </c>
      <c r="T80" s="14">
        <v>931.53127999999992</v>
      </c>
      <c r="U80" s="14">
        <v>931.53127999999992</v>
      </c>
      <c r="V80" s="14">
        <v>931.53127999999992</v>
      </c>
      <c r="W80" s="14">
        <v>931.53127999999992</v>
      </c>
      <c r="X80" s="14">
        <v>931.53127999999992</v>
      </c>
      <c r="Y80" s="14">
        <v>931.53127999999992</v>
      </c>
      <c r="Z80" s="14">
        <v>993.71372999999994</v>
      </c>
      <c r="AA80" s="14">
        <v>993.71372999999994</v>
      </c>
    </row>
    <row r="81" spans="1:27" s="11" customFormat="1">
      <c r="A81" s="21" t="s">
        <v>32</v>
      </c>
      <c r="B81" s="21"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21" t="s">
        <v>32</v>
      </c>
      <c r="B82" s="21"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s="11" customFormat="1">
      <c r="A83" s="21" t="s">
        <v>32</v>
      </c>
      <c r="B83" s="21"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38" t="s">
        <v>95</v>
      </c>
      <c r="B84" s="38"/>
      <c r="C84" s="29">
        <f>SUM(C74:C81)</f>
        <v>3284.1000022888179</v>
      </c>
      <c r="D84" s="29">
        <f t="shared" ref="D84:AA84" si="5">SUM(D74:D81)</f>
        <v>3284.1000022888179</v>
      </c>
      <c r="E84" s="29">
        <f t="shared" si="5"/>
        <v>3284.1000022888179</v>
      </c>
      <c r="F84" s="29">
        <f t="shared" si="5"/>
        <v>3284.1000022888179</v>
      </c>
      <c r="G84" s="29">
        <f t="shared" si="5"/>
        <v>3284.1000022888179</v>
      </c>
      <c r="H84" s="29">
        <f t="shared" si="5"/>
        <v>3284.1000022888179</v>
      </c>
      <c r="I84" s="29">
        <f t="shared" si="5"/>
        <v>3284.1000022888179</v>
      </c>
      <c r="J84" s="29">
        <f t="shared" si="5"/>
        <v>3284.1000022888179</v>
      </c>
      <c r="K84" s="29">
        <f t="shared" si="5"/>
        <v>3359.1159922888178</v>
      </c>
      <c r="L84" s="29">
        <f t="shared" si="5"/>
        <v>3359.1159922888178</v>
      </c>
      <c r="M84" s="29">
        <f t="shared" si="5"/>
        <v>3359.1159922888178</v>
      </c>
      <c r="N84" s="29">
        <f t="shared" si="5"/>
        <v>3576.1452622888178</v>
      </c>
      <c r="O84" s="29">
        <f t="shared" si="5"/>
        <v>3610.7504022888179</v>
      </c>
      <c r="P84" s="29">
        <f t="shared" si="5"/>
        <v>3610.7504022888179</v>
      </c>
      <c r="Q84" s="29">
        <f t="shared" si="5"/>
        <v>3610.7504022888179</v>
      </c>
      <c r="R84" s="29">
        <f t="shared" si="5"/>
        <v>3640.2479522888179</v>
      </c>
      <c r="S84" s="29">
        <f t="shared" si="5"/>
        <v>3651.6312822888176</v>
      </c>
      <c r="T84" s="29">
        <f t="shared" si="5"/>
        <v>3651.6312822888176</v>
      </c>
      <c r="U84" s="29">
        <f t="shared" si="5"/>
        <v>3651.6312822888176</v>
      </c>
      <c r="V84" s="29">
        <f t="shared" si="5"/>
        <v>3651.6312822888176</v>
      </c>
      <c r="W84" s="29">
        <f t="shared" si="5"/>
        <v>3651.6312822888176</v>
      </c>
      <c r="X84" s="29">
        <f t="shared" si="5"/>
        <v>3651.6312822888176</v>
      </c>
      <c r="Y84" s="29">
        <f t="shared" si="5"/>
        <v>3651.6312822888176</v>
      </c>
      <c r="Z84" s="29">
        <f t="shared" si="5"/>
        <v>3713.8137322888178</v>
      </c>
      <c r="AA84" s="29">
        <f t="shared" si="5"/>
        <v>3713.8137322888178</v>
      </c>
    </row>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A0A42"/>
  </sheetPr>
  <dimension ref="A1:AA86"/>
  <sheetViews>
    <sheetView zoomScale="85" zoomScaleNormal="85" workbookViewId="0"/>
  </sheetViews>
  <sheetFormatPr defaultColWidth="9.140625"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62</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c r="A3" s="12" t="s">
        <v>28</v>
      </c>
      <c r="B3" s="12" t="s">
        <v>49</v>
      </c>
      <c r="C3" s="12" t="s">
        <v>12</v>
      </c>
      <c r="D3" s="12" t="s">
        <v>13</v>
      </c>
      <c r="E3" s="12" t="s">
        <v>14</v>
      </c>
      <c r="F3" s="12" t="s">
        <v>15</v>
      </c>
      <c r="G3" s="12" t="s">
        <v>16</v>
      </c>
      <c r="H3" s="12" t="s">
        <v>17</v>
      </c>
      <c r="I3" s="12" t="s">
        <v>18</v>
      </c>
      <c r="J3" s="12" t="s">
        <v>19</v>
      </c>
      <c r="K3" s="12" t="s">
        <v>20</v>
      </c>
      <c r="L3" s="12" t="s">
        <v>0</v>
      </c>
      <c r="M3" s="12" t="s">
        <v>1</v>
      </c>
      <c r="N3" s="12" t="s">
        <v>2</v>
      </c>
      <c r="O3" s="12" t="s">
        <v>3</v>
      </c>
      <c r="P3" s="12" t="s">
        <v>4</v>
      </c>
      <c r="Q3" s="12" t="s">
        <v>5</v>
      </c>
      <c r="R3" s="12" t="s">
        <v>6</v>
      </c>
      <c r="S3" s="12" t="s">
        <v>7</v>
      </c>
      <c r="T3" s="12" t="s">
        <v>8</v>
      </c>
      <c r="U3" s="12" t="s">
        <v>9</v>
      </c>
      <c r="V3" s="12" t="s">
        <v>43</v>
      </c>
      <c r="W3" s="12" t="s">
        <v>44</v>
      </c>
      <c r="X3" s="12" t="s">
        <v>45</v>
      </c>
      <c r="Y3" s="12" t="s">
        <v>46</v>
      </c>
      <c r="Z3" s="12" t="s">
        <v>47</v>
      </c>
      <c r="AA3" s="12" t="s">
        <v>48</v>
      </c>
    </row>
    <row r="4" spans="1:27">
      <c r="A4" s="26" t="s">
        <v>51</v>
      </c>
      <c r="B4" s="26" t="s">
        <v>36</v>
      </c>
      <c r="C4" s="14">
        <v>96364.398699999991</v>
      </c>
      <c r="D4" s="14">
        <v>91711.43339999998</v>
      </c>
      <c r="E4" s="14">
        <v>86013.969899999996</v>
      </c>
      <c r="F4" s="14">
        <v>89355.785999999993</v>
      </c>
      <c r="G4" s="14">
        <v>93568.539399999994</v>
      </c>
      <c r="H4" s="14">
        <v>93216.276499999891</v>
      </c>
      <c r="I4" s="14">
        <v>89441.247999999992</v>
      </c>
      <c r="J4" s="14">
        <v>93651.78939999998</v>
      </c>
      <c r="K4" s="14">
        <v>84025.129899999913</v>
      </c>
      <c r="L4" s="14">
        <v>79976.174499999906</v>
      </c>
      <c r="M4" s="14">
        <v>79417.821499999889</v>
      </c>
      <c r="N4" s="14">
        <v>63308.811099999999</v>
      </c>
      <c r="O4" s="14">
        <v>64403.965700000001</v>
      </c>
      <c r="P4" s="14">
        <v>63206.255799999999</v>
      </c>
      <c r="Q4" s="14">
        <v>62828.504099999998</v>
      </c>
      <c r="R4" s="14">
        <v>46460.107699999993</v>
      </c>
      <c r="S4" s="14">
        <v>40053.344400000002</v>
      </c>
      <c r="T4" s="14">
        <v>38764.346399999988</v>
      </c>
      <c r="U4" s="14">
        <v>34037.33879999999</v>
      </c>
      <c r="V4" s="14">
        <v>32203.481699999989</v>
      </c>
      <c r="W4" s="14">
        <v>35967.508500000004</v>
      </c>
      <c r="X4" s="14">
        <v>34470.4931</v>
      </c>
      <c r="Y4" s="14">
        <v>32558.214799999994</v>
      </c>
      <c r="Z4" s="14">
        <v>26557.144200000002</v>
      </c>
      <c r="AA4" s="14">
        <v>26990.085299999992</v>
      </c>
    </row>
    <row r="5" spans="1:27">
      <c r="A5" s="26" t="s">
        <v>51</v>
      </c>
      <c r="B5" s="26" t="s">
        <v>38</v>
      </c>
      <c r="C5" s="14">
        <v>34547.705000000002</v>
      </c>
      <c r="D5" s="14">
        <v>34069.222999999904</v>
      </c>
      <c r="E5" s="14">
        <v>33901.93</v>
      </c>
      <c r="F5" s="14">
        <v>34914.582000000002</v>
      </c>
      <c r="G5" s="14">
        <v>34423.930999999895</v>
      </c>
      <c r="H5" s="14">
        <v>34916.854999999996</v>
      </c>
      <c r="I5" s="14">
        <v>35063.652000000002</v>
      </c>
      <c r="J5" s="14">
        <v>35063.652000000002</v>
      </c>
      <c r="K5" s="14">
        <v>34921.938999999998</v>
      </c>
      <c r="L5" s="14">
        <v>33876.786999999997</v>
      </c>
      <c r="M5" s="14">
        <v>34685.964</v>
      </c>
      <c r="N5" s="14">
        <v>34238.054000000004</v>
      </c>
      <c r="O5" s="14">
        <v>24431.423999999901</v>
      </c>
      <c r="P5" s="14">
        <v>24750.964</v>
      </c>
      <c r="Q5" s="14">
        <v>24330.883000000002</v>
      </c>
      <c r="R5" s="14">
        <v>24120.593999999997</v>
      </c>
      <c r="S5" s="14">
        <v>23706.112999999998</v>
      </c>
      <c r="T5" s="14">
        <v>23383.093399999998</v>
      </c>
      <c r="U5" s="14">
        <v>23379.932400000002</v>
      </c>
      <c r="V5" s="14">
        <v>23657.565999999999</v>
      </c>
      <c r="W5" s="14">
        <v>23571.578000000001</v>
      </c>
      <c r="X5" s="14">
        <v>23667.561499999902</v>
      </c>
      <c r="Y5" s="14">
        <v>22964.863000000001</v>
      </c>
      <c r="Z5" s="14">
        <v>23191.527999999998</v>
      </c>
      <c r="AA5" s="14">
        <v>23570.196400000001</v>
      </c>
    </row>
    <row r="6" spans="1:27">
      <c r="A6" s="26" t="s">
        <v>51</v>
      </c>
      <c r="B6" s="26" t="s">
        <v>22</v>
      </c>
      <c r="C6" s="14">
        <v>5453.4022227224841</v>
      </c>
      <c r="D6" s="14">
        <v>5519.6578568524546</v>
      </c>
      <c r="E6" s="14">
        <v>5525.4799646056335</v>
      </c>
      <c r="F6" s="14">
        <v>4927.5812938480785</v>
      </c>
      <c r="G6" s="14">
        <v>5236.6130260756609</v>
      </c>
      <c r="H6" s="14">
        <v>4889.4100686858374</v>
      </c>
      <c r="I6" s="14">
        <v>4741.3932769640251</v>
      </c>
      <c r="J6" s="14">
        <v>4790.9019317963175</v>
      </c>
      <c r="K6" s="14">
        <v>5663.2897866592821</v>
      </c>
      <c r="L6" s="14">
        <v>5267.465058317609</v>
      </c>
      <c r="M6" s="14">
        <v>4974.9117465574618</v>
      </c>
      <c r="N6" s="14">
        <v>7875.9346421906012</v>
      </c>
      <c r="O6" s="14">
        <v>9481.2118836188583</v>
      </c>
      <c r="P6" s="14">
        <v>8744.7236126785319</v>
      </c>
      <c r="Q6" s="14">
        <v>6476.0231824548009</v>
      </c>
      <c r="R6" s="14">
        <v>10703.432263014294</v>
      </c>
      <c r="S6" s="14">
        <v>12320.507008303262</v>
      </c>
      <c r="T6" s="14">
        <v>11782.272343289716</v>
      </c>
      <c r="U6" s="14">
        <v>11544.232789428954</v>
      </c>
      <c r="V6" s="14">
        <v>11676.558656645948</v>
      </c>
      <c r="W6" s="14">
        <v>11839.486174401807</v>
      </c>
      <c r="X6" s="14">
        <v>11553.850387785409</v>
      </c>
      <c r="Y6" s="14">
        <v>10539.501491362</v>
      </c>
      <c r="Z6" s="14">
        <v>21843.129738450742</v>
      </c>
      <c r="AA6" s="14">
        <v>21997.046296850724</v>
      </c>
    </row>
    <row r="7" spans="1:27">
      <c r="A7" s="26" t="s">
        <v>51</v>
      </c>
      <c r="B7" s="26" t="s">
        <v>23</v>
      </c>
      <c r="C7" s="14">
        <v>71.602654700000002</v>
      </c>
      <c r="D7" s="14">
        <v>135.21657400000001</v>
      </c>
      <c r="E7" s="14">
        <v>142.35083400000002</v>
      </c>
      <c r="F7" s="14">
        <v>58.398697999999996</v>
      </c>
      <c r="G7" s="14">
        <v>63.425529999999995</v>
      </c>
      <c r="H7" s="14">
        <v>42.95382</v>
      </c>
      <c r="I7" s="14">
        <v>17.381061599999988</v>
      </c>
      <c r="J7" s="14">
        <v>24.910311999999998</v>
      </c>
      <c r="K7" s="14">
        <v>21.671742000000002</v>
      </c>
      <c r="L7" s="14">
        <v>49.293177</v>
      </c>
      <c r="M7" s="14">
        <v>47.933306000000002</v>
      </c>
      <c r="N7" s="14">
        <v>110.20348</v>
      </c>
      <c r="O7" s="14">
        <v>125.23690999999999</v>
      </c>
      <c r="P7" s="14">
        <v>301.85183999999998</v>
      </c>
      <c r="Q7" s="14">
        <v>169.47094999999999</v>
      </c>
      <c r="R7" s="14">
        <v>378.25630000000001</v>
      </c>
      <c r="S7" s="14">
        <v>444.797879999999</v>
      </c>
      <c r="T7" s="14">
        <v>578.94460000000004</v>
      </c>
      <c r="U7" s="14">
        <v>572.48770000000002</v>
      </c>
      <c r="V7" s="14">
        <v>657.33123999999998</v>
      </c>
      <c r="W7" s="14">
        <v>579.23473999999999</v>
      </c>
      <c r="X7" s="14">
        <v>817.48979999999995</v>
      </c>
      <c r="Y7" s="14">
        <v>463.94875999999903</v>
      </c>
      <c r="Z7" s="14">
        <v>633.34249999999997</v>
      </c>
      <c r="AA7" s="14">
        <v>558.89099999999996</v>
      </c>
    </row>
    <row r="8" spans="1:27">
      <c r="A8" s="26" t="s">
        <v>51</v>
      </c>
      <c r="B8" s="26" t="s">
        <v>21</v>
      </c>
      <c r="C8" s="14">
        <v>84.994048234142127</v>
      </c>
      <c r="D8" s="14">
        <v>127.11281177812421</v>
      </c>
      <c r="E8" s="14">
        <v>176.37947150935642</v>
      </c>
      <c r="F8" s="14">
        <v>71.456557890206895</v>
      </c>
      <c r="G8" s="14">
        <v>78.081237118007948</v>
      </c>
      <c r="H8" s="14">
        <v>44.3738664878272</v>
      </c>
      <c r="I8" s="14">
        <v>16.00298674992462</v>
      </c>
      <c r="J8" s="14">
        <v>28.937142346608155</v>
      </c>
      <c r="K8" s="14">
        <v>24.656114861977787</v>
      </c>
      <c r="L8" s="14">
        <v>45.802632704917514</v>
      </c>
      <c r="M8" s="14">
        <v>42.754600042359677</v>
      </c>
      <c r="N8" s="14">
        <v>274.23745937000047</v>
      </c>
      <c r="O8" s="14">
        <v>603.31495934514248</v>
      </c>
      <c r="P8" s="14">
        <v>829.88661553897384</v>
      </c>
      <c r="Q8" s="14">
        <v>547.54708148997724</v>
      </c>
      <c r="R8" s="14">
        <v>2267.4337355603343</v>
      </c>
      <c r="S8" s="14">
        <v>3579.8523307738719</v>
      </c>
      <c r="T8" s="14">
        <v>4269.5789271951571</v>
      </c>
      <c r="U8" s="14">
        <v>4888.6105806940441</v>
      </c>
      <c r="V8" s="14">
        <v>4406.9741935197499</v>
      </c>
      <c r="W8" s="14">
        <v>4012.5888843561265</v>
      </c>
      <c r="X8" s="14">
        <v>5050.0475693773597</v>
      </c>
      <c r="Y8" s="14">
        <v>3230.5691152536997</v>
      </c>
      <c r="Z8" s="14">
        <v>5124.3904080174734</v>
      </c>
      <c r="AA8" s="14">
        <v>4397.5613384739409</v>
      </c>
    </row>
    <row r="9" spans="1:27">
      <c r="A9" s="26" t="s">
        <v>51</v>
      </c>
      <c r="B9" s="26" t="s">
        <v>24</v>
      </c>
      <c r="C9" s="14">
        <v>15977.643094999999</v>
      </c>
      <c r="D9" s="14">
        <v>16009.140018999999</v>
      </c>
      <c r="E9" s="14">
        <v>16132.206551999992</v>
      </c>
      <c r="F9" s="14">
        <v>16208.58986</v>
      </c>
      <c r="G9" s="14">
        <v>16242.548323999994</v>
      </c>
      <c r="H9" s="14">
        <v>15886.335597999994</v>
      </c>
      <c r="I9" s="14">
        <v>15917.077266999997</v>
      </c>
      <c r="J9" s="14">
        <v>15967.970184999998</v>
      </c>
      <c r="K9" s="14">
        <v>16206.019848</v>
      </c>
      <c r="L9" s="14">
        <v>16225.429904999997</v>
      </c>
      <c r="M9" s="14">
        <v>16227.372180999999</v>
      </c>
      <c r="N9" s="14">
        <v>16740.915581000001</v>
      </c>
      <c r="O9" s="14">
        <v>16831.027209</v>
      </c>
      <c r="P9" s="14">
        <v>17081.050954999999</v>
      </c>
      <c r="Q9" s="14">
        <v>17202.809934000001</v>
      </c>
      <c r="R9" s="14">
        <v>17227.920388999999</v>
      </c>
      <c r="S9" s="14">
        <v>16902.478946999989</v>
      </c>
      <c r="T9" s="14">
        <v>17147.466225999997</v>
      </c>
      <c r="U9" s="14">
        <v>17503.018248999997</v>
      </c>
      <c r="V9" s="14">
        <v>17411.808364999997</v>
      </c>
      <c r="W9" s="14">
        <v>17061.047555999998</v>
      </c>
      <c r="X9" s="14">
        <v>17439.085319999998</v>
      </c>
      <c r="Y9" s="14">
        <v>17532.639520999997</v>
      </c>
      <c r="Z9" s="14">
        <v>17320.585308999995</v>
      </c>
      <c r="AA9" s="14">
        <v>17304.799418999995</v>
      </c>
    </row>
    <row r="10" spans="1:27">
      <c r="A10" s="26" t="s">
        <v>51</v>
      </c>
      <c r="B10" s="26" t="s">
        <v>25</v>
      </c>
      <c r="C10" s="14">
        <v>27334.598634784139</v>
      </c>
      <c r="D10" s="14">
        <v>28850.448854282913</v>
      </c>
      <c r="E10" s="14">
        <v>33350.847926304363</v>
      </c>
      <c r="F10" s="14">
        <v>30666.250496527184</v>
      </c>
      <c r="G10" s="14">
        <v>29934.814660176835</v>
      </c>
      <c r="H10" s="14">
        <v>31713.661377814205</v>
      </c>
      <c r="I10" s="14">
        <v>33113.765646047395</v>
      </c>
      <c r="J10" s="14">
        <v>32839.475735594555</v>
      </c>
      <c r="K10" s="14">
        <v>38111.409469232356</v>
      </c>
      <c r="L10" s="14">
        <v>42703.103449444985</v>
      </c>
      <c r="M10" s="14">
        <v>44053.994855273602</v>
      </c>
      <c r="N10" s="14">
        <v>52181.377308348572</v>
      </c>
      <c r="O10" s="14">
        <v>60808.6731900015</v>
      </c>
      <c r="P10" s="14">
        <v>65590.726123333778</v>
      </c>
      <c r="Q10" s="14">
        <v>67352.439100039279</v>
      </c>
      <c r="R10" s="14">
        <v>72749.727946551546</v>
      </c>
      <c r="S10" s="14">
        <v>75265.525965225243</v>
      </c>
      <c r="T10" s="14">
        <v>75431.122014127948</v>
      </c>
      <c r="U10" s="14">
        <v>80539.622144861452</v>
      </c>
      <c r="V10" s="14">
        <v>84633.691489733828</v>
      </c>
      <c r="W10" s="14">
        <v>86426.335984998572</v>
      </c>
      <c r="X10" s="14">
        <v>91572.618729073816</v>
      </c>
      <c r="Y10" s="14">
        <v>95270.712883726912</v>
      </c>
      <c r="Z10" s="14">
        <v>94391.699599218249</v>
      </c>
      <c r="AA10" s="14">
        <v>92451.561300293019</v>
      </c>
    </row>
    <row r="11" spans="1:27">
      <c r="A11" s="26" t="s">
        <v>51</v>
      </c>
      <c r="B11" s="26" t="s">
        <v>26</v>
      </c>
      <c r="C11" s="14">
        <v>13877.117081736731</v>
      </c>
      <c r="D11" s="14">
        <v>18019.435170781613</v>
      </c>
      <c r="E11" s="14">
        <v>19166.526084891124</v>
      </c>
      <c r="F11" s="14">
        <v>19552.77252237219</v>
      </c>
      <c r="G11" s="14">
        <v>18770.9761107052</v>
      </c>
      <c r="H11" s="14">
        <v>18138.676349297206</v>
      </c>
      <c r="I11" s="14">
        <v>19642.449073646421</v>
      </c>
      <c r="J11" s="14">
        <v>19965.661564448161</v>
      </c>
      <c r="K11" s="14">
        <v>24829.904708997215</v>
      </c>
      <c r="L11" s="14">
        <v>26776.337464270997</v>
      </c>
      <c r="M11" s="14">
        <v>27659.017447083679</v>
      </c>
      <c r="N11" s="14">
        <v>34661.825138870503</v>
      </c>
      <c r="O11" s="14">
        <v>35104.574103303814</v>
      </c>
      <c r="P11" s="14">
        <v>34131.057479377319</v>
      </c>
      <c r="Q11" s="14">
        <v>36399.706946510501</v>
      </c>
      <c r="R11" s="14">
        <v>46398.410126381692</v>
      </c>
      <c r="S11" s="14">
        <v>48525.78442075054</v>
      </c>
      <c r="T11" s="14">
        <v>50742.312266491354</v>
      </c>
      <c r="U11" s="14">
        <v>51903.216539717301</v>
      </c>
      <c r="V11" s="14">
        <v>51666.265547759787</v>
      </c>
      <c r="W11" s="14">
        <v>50489.307878337298</v>
      </c>
      <c r="X11" s="14">
        <v>49272.802847512765</v>
      </c>
      <c r="Y11" s="14">
        <v>52600.499795356503</v>
      </c>
      <c r="Z11" s="14">
        <v>54184.153284986984</v>
      </c>
      <c r="AA11" s="14">
        <v>56414.748074338124</v>
      </c>
    </row>
    <row r="12" spans="1:27">
      <c r="A12" s="26" t="s">
        <v>51</v>
      </c>
      <c r="B12" s="26" t="s">
        <v>99</v>
      </c>
      <c r="C12" s="14">
        <v>107.9349647366315</v>
      </c>
      <c r="D12" s="14">
        <v>112.48176184387842</v>
      </c>
      <c r="E12" s="14">
        <v>120.40707943445589</v>
      </c>
      <c r="F12" s="14">
        <v>110.1675714619125</v>
      </c>
      <c r="G12" s="14">
        <v>126.70205690295899</v>
      </c>
      <c r="H12" s="14">
        <v>140.531314654055</v>
      </c>
      <c r="I12" s="14">
        <v>94.585302603370806</v>
      </c>
      <c r="J12" s="14">
        <v>134.89031939495689</v>
      </c>
      <c r="K12" s="14">
        <v>141.03271655581491</v>
      </c>
      <c r="L12" s="14">
        <v>145.04621375147201</v>
      </c>
      <c r="M12" s="14">
        <v>127.92441344075299</v>
      </c>
      <c r="N12" s="14">
        <v>117.62685320033599</v>
      </c>
      <c r="O12" s="14">
        <v>191.60262750185703</v>
      </c>
      <c r="P12" s="14">
        <v>261.3536200835199</v>
      </c>
      <c r="Q12" s="14">
        <v>274.00952360621886</v>
      </c>
      <c r="R12" s="14">
        <v>592.81496327627997</v>
      </c>
      <c r="S12" s="14">
        <v>578.30565320381197</v>
      </c>
      <c r="T12" s="14">
        <v>608.52793383751498</v>
      </c>
      <c r="U12" s="14">
        <v>603.87027646396075</v>
      </c>
      <c r="V12" s="14">
        <v>601.59799126926293</v>
      </c>
      <c r="W12" s="14">
        <v>737.26848577984072</v>
      </c>
      <c r="X12" s="14">
        <v>717.64913219530092</v>
      </c>
      <c r="Y12" s="14">
        <v>773.912521803765</v>
      </c>
      <c r="Z12" s="14">
        <v>747.47099619828009</v>
      </c>
      <c r="AA12" s="14">
        <v>769.93643608516982</v>
      </c>
    </row>
    <row r="13" spans="1:27">
      <c r="A13" s="26" t="s">
        <v>51</v>
      </c>
      <c r="B13" s="26" t="s">
        <v>34</v>
      </c>
      <c r="C13" s="14">
        <v>106.79651155580551</v>
      </c>
      <c r="D13" s="14">
        <v>289.70212450136597</v>
      </c>
      <c r="E13" s="14">
        <v>447.61961508712596</v>
      </c>
      <c r="F13" s="14">
        <v>499.12067729172901</v>
      </c>
      <c r="G13" s="14">
        <v>602.53167032885403</v>
      </c>
      <c r="H13" s="14">
        <v>1273.6412902089</v>
      </c>
      <c r="I13" s="14">
        <v>1324.1546932472502</v>
      </c>
      <c r="J13" s="14">
        <v>1668.1153261334998</v>
      </c>
      <c r="K13" s="14">
        <v>4244.1829409079073</v>
      </c>
      <c r="L13" s="14">
        <v>6251.2742383476916</v>
      </c>
      <c r="M13" s="14">
        <v>6205.7819704101894</v>
      </c>
      <c r="N13" s="14">
        <v>10218.696259112801</v>
      </c>
      <c r="O13" s="14">
        <v>10896.729930578056</v>
      </c>
      <c r="P13" s="14">
        <v>11030.924416284246</v>
      </c>
      <c r="Q13" s="14">
        <v>12150.704283518342</v>
      </c>
      <c r="R13" s="14">
        <v>16385.545890241694</v>
      </c>
      <c r="S13" s="14">
        <v>17151.297472942333</v>
      </c>
      <c r="T13" s="14">
        <v>18144.480020776784</v>
      </c>
      <c r="U13" s="14">
        <v>18844.545133512242</v>
      </c>
      <c r="V13" s="14">
        <v>19512.443685645645</v>
      </c>
      <c r="W13" s="14">
        <v>18860.737804399014</v>
      </c>
      <c r="X13" s="14">
        <v>18954.15628963308</v>
      </c>
      <c r="Y13" s="14">
        <v>20045.426373956318</v>
      </c>
      <c r="Z13" s="14">
        <v>22525.953055753926</v>
      </c>
      <c r="AA13" s="14">
        <v>22479.794364487276</v>
      </c>
    </row>
    <row r="14" spans="1:27">
      <c r="A14" s="38" t="s">
        <v>95</v>
      </c>
      <c r="B14" s="38"/>
      <c r="C14" s="29">
        <f>SUM(C4:C11)</f>
        <v>193711.4614371775</v>
      </c>
      <c r="D14" s="29">
        <f t="shared" ref="D14:AA14" si="0">SUM(D4:D11)</f>
        <v>194441.667686695</v>
      </c>
      <c r="E14" s="29">
        <f t="shared" si="0"/>
        <v>194409.69073331045</v>
      </c>
      <c r="F14" s="29">
        <f t="shared" si="0"/>
        <v>195755.41742863765</v>
      </c>
      <c r="G14" s="29">
        <f t="shared" si="0"/>
        <v>198318.92928807563</v>
      </c>
      <c r="H14" s="29">
        <f t="shared" si="0"/>
        <v>198848.54258028496</v>
      </c>
      <c r="I14" s="29">
        <f t="shared" si="0"/>
        <v>197952.96931200774</v>
      </c>
      <c r="J14" s="29">
        <f t="shared" si="0"/>
        <v>202333.29827118557</v>
      </c>
      <c r="K14" s="29">
        <f t="shared" si="0"/>
        <v>203804.02056975075</v>
      </c>
      <c r="L14" s="29">
        <f t="shared" si="0"/>
        <v>204920.39318673842</v>
      </c>
      <c r="M14" s="29">
        <f t="shared" si="0"/>
        <v>207109.76963595703</v>
      </c>
      <c r="N14" s="29">
        <f t="shared" si="0"/>
        <v>209391.35870977968</v>
      </c>
      <c r="O14" s="29">
        <f t="shared" si="0"/>
        <v>211789.4279552692</v>
      </c>
      <c r="P14" s="29">
        <f t="shared" si="0"/>
        <v>214636.51642592857</v>
      </c>
      <c r="Q14" s="29">
        <f t="shared" si="0"/>
        <v>215307.38429449455</v>
      </c>
      <c r="R14" s="29">
        <f t="shared" si="0"/>
        <v>220305.88246050786</v>
      </c>
      <c r="S14" s="29">
        <f t="shared" si="0"/>
        <v>220798.4039520529</v>
      </c>
      <c r="T14" s="29">
        <f t="shared" si="0"/>
        <v>222099.13617710414</v>
      </c>
      <c r="U14" s="29">
        <f t="shared" si="0"/>
        <v>224368.45920370173</v>
      </c>
      <c r="V14" s="29">
        <f t="shared" si="0"/>
        <v>226313.67719265929</v>
      </c>
      <c r="W14" s="29">
        <f t="shared" si="0"/>
        <v>229947.0877180938</v>
      </c>
      <c r="X14" s="29">
        <f t="shared" si="0"/>
        <v>233843.94925374925</v>
      </c>
      <c r="Y14" s="29">
        <f t="shared" si="0"/>
        <v>235160.94936669912</v>
      </c>
      <c r="Z14" s="29">
        <f t="shared" si="0"/>
        <v>243245.97303967341</v>
      </c>
      <c r="AA14" s="29">
        <f t="shared" si="0"/>
        <v>243684.88912895581</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1" t="s">
        <v>29</v>
      </c>
      <c r="B18" s="21" t="s">
        <v>36</v>
      </c>
      <c r="C18" s="14">
        <v>47979.654699999999</v>
      </c>
      <c r="D18" s="14">
        <v>48322.092599999989</v>
      </c>
      <c r="E18" s="14">
        <v>43320.532699999996</v>
      </c>
      <c r="F18" s="14">
        <v>45125.364299999994</v>
      </c>
      <c r="G18" s="14">
        <v>47591.710399999996</v>
      </c>
      <c r="H18" s="14">
        <v>47301.211399999898</v>
      </c>
      <c r="I18" s="14">
        <v>44656.850699999995</v>
      </c>
      <c r="J18" s="14">
        <v>48221.852399999996</v>
      </c>
      <c r="K18" s="14">
        <v>39493.870999999897</v>
      </c>
      <c r="L18" s="14">
        <v>41837.758699999897</v>
      </c>
      <c r="M18" s="14">
        <v>41837.758699999897</v>
      </c>
      <c r="N18" s="14">
        <v>25439.039700000001</v>
      </c>
      <c r="O18" s="14">
        <v>25439.039700000001</v>
      </c>
      <c r="P18" s="14">
        <v>25439.039700000001</v>
      </c>
      <c r="Q18" s="14">
        <v>25439.039700000001</v>
      </c>
      <c r="R18" s="14">
        <v>8094.2397000000001</v>
      </c>
      <c r="S18" s="14">
        <v>8094.2397000000001</v>
      </c>
      <c r="T18" s="14">
        <v>8094.2397000000001</v>
      </c>
      <c r="U18" s="14">
        <v>7460.9486999999999</v>
      </c>
      <c r="V18" s="14">
        <v>5322.2389999999996</v>
      </c>
      <c r="W18" s="14">
        <v>8094.2397000000001</v>
      </c>
      <c r="X18" s="14">
        <v>8094.2397000000001</v>
      </c>
      <c r="Y18" s="14">
        <v>7335.0933000000005</v>
      </c>
      <c r="Z18" s="14">
        <v>0</v>
      </c>
      <c r="AA18" s="14">
        <v>0</v>
      </c>
    </row>
    <row r="19" spans="1:27" s="11" customFormat="1">
      <c r="A19" s="21" t="s">
        <v>29</v>
      </c>
      <c r="B19" s="21"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21" t="s">
        <v>29</v>
      </c>
      <c r="B20" s="21" t="s">
        <v>22</v>
      </c>
      <c r="C20" s="14">
        <v>4.6147816970079898</v>
      </c>
      <c r="D20" s="14">
        <v>2.3796431373604898</v>
      </c>
      <c r="E20" s="14">
        <v>30.4220479657229</v>
      </c>
      <c r="F20" s="14">
        <v>81.147011248209992</v>
      </c>
      <c r="G20" s="14">
        <v>156.78311550804801</v>
      </c>
      <c r="H20" s="14">
        <v>6.7211482958039994</v>
      </c>
      <c r="I20" s="14">
        <v>9.7895529447600005</v>
      </c>
      <c r="J20" s="14">
        <v>28.181197921877001</v>
      </c>
      <c r="K20" s="14">
        <v>68.420705698641001</v>
      </c>
      <c r="L20" s="14">
        <v>65.532636533957898</v>
      </c>
      <c r="M20" s="14">
        <v>53.634143053183905</v>
      </c>
      <c r="N20" s="14">
        <v>1105.974794060415</v>
      </c>
      <c r="O20" s="14">
        <v>1652.7560335297251</v>
      </c>
      <c r="P20" s="14">
        <v>1338.8749430340411</v>
      </c>
      <c r="Q20" s="14">
        <v>553.31683390534999</v>
      </c>
      <c r="R20" s="14">
        <v>2323.1060582209002</v>
      </c>
      <c r="S20" s="14">
        <v>2685.4772382278188</v>
      </c>
      <c r="T20" s="14">
        <v>2490.8526047673304</v>
      </c>
      <c r="U20" s="14">
        <v>2228.0537068662002</v>
      </c>
      <c r="V20" s="14">
        <v>2334.7786767144198</v>
      </c>
      <c r="W20" s="14">
        <v>2181.3742912792995</v>
      </c>
      <c r="X20" s="14">
        <v>2175.7496086419701</v>
      </c>
      <c r="Y20" s="14">
        <v>1918.1963528002002</v>
      </c>
      <c r="Z20" s="14">
        <v>12634.348300000001</v>
      </c>
      <c r="AA20" s="14">
        <v>12698.0929</v>
      </c>
    </row>
    <row r="21" spans="1:27" s="11" customFormat="1">
      <c r="A21" s="21" t="s">
        <v>29</v>
      </c>
      <c r="B21" s="21"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21" t="s">
        <v>29</v>
      </c>
      <c r="B22" s="21" t="s">
        <v>21</v>
      </c>
      <c r="C22" s="14">
        <v>4.2667075199999902E-6</v>
      </c>
      <c r="D22" s="14">
        <v>0.17841334089995001</v>
      </c>
      <c r="E22" s="14">
        <v>13.32410469</v>
      </c>
      <c r="F22" s="14">
        <v>17.688568239999999</v>
      </c>
      <c r="G22" s="14">
        <v>17.814260879999999</v>
      </c>
      <c r="H22" s="14">
        <v>0.64000600669906005</v>
      </c>
      <c r="I22" s="14">
        <v>5.8052039299999996E-6</v>
      </c>
      <c r="J22" s="14">
        <v>2.9484247196362401</v>
      </c>
      <c r="K22" s="14">
        <v>4.6386387199999985</v>
      </c>
      <c r="L22" s="14">
        <v>4.0520297929999902</v>
      </c>
      <c r="M22" s="14">
        <v>4.1518927859999994</v>
      </c>
      <c r="N22" s="14">
        <v>25.817686772999998</v>
      </c>
      <c r="O22" s="14">
        <v>55.496886132999983</v>
      </c>
      <c r="P22" s="14">
        <v>123.31898975000001</v>
      </c>
      <c r="Q22" s="14">
        <v>145.03636834</v>
      </c>
      <c r="R22" s="14">
        <v>814.97084092</v>
      </c>
      <c r="S22" s="14">
        <v>1400.5019610313705</v>
      </c>
      <c r="T22" s="14">
        <v>1766.0757510851047</v>
      </c>
      <c r="U22" s="14">
        <v>2147.6521511435985</v>
      </c>
      <c r="V22" s="14">
        <v>1707.0149812289105</v>
      </c>
      <c r="W22" s="14">
        <v>1413.0186413060001</v>
      </c>
      <c r="X22" s="14">
        <v>1948.68600135</v>
      </c>
      <c r="Y22" s="14">
        <v>1254.89505138</v>
      </c>
      <c r="Z22" s="14">
        <v>2093.6795215299999</v>
      </c>
      <c r="AA22" s="14">
        <v>1931.9036716462447</v>
      </c>
    </row>
    <row r="23" spans="1:27" s="11" customFormat="1">
      <c r="A23" s="21" t="s">
        <v>29</v>
      </c>
      <c r="B23" s="21" t="s">
        <v>24</v>
      </c>
      <c r="C23" s="14">
        <v>2669.5174399999996</v>
      </c>
      <c r="D23" s="14">
        <v>2688.5313000000001</v>
      </c>
      <c r="E23" s="14">
        <v>2836.7349999999988</v>
      </c>
      <c r="F23" s="14">
        <v>2895.7181300000002</v>
      </c>
      <c r="G23" s="14">
        <v>2927.6478199999992</v>
      </c>
      <c r="H23" s="14">
        <v>2534.4835569999991</v>
      </c>
      <c r="I23" s="14">
        <v>2538.7590369999989</v>
      </c>
      <c r="J23" s="14">
        <v>2619.4826549999998</v>
      </c>
      <c r="K23" s="14">
        <v>2898.167786</v>
      </c>
      <c r="L23" s="14">
        <v>2909.0457099999999</v>
      </c>
      <c r="M23" s="14">
        <v>2928.6499100000005</v>
      </c>
      <c r="N23" s="14">
        <v>3424.3854040000001</v>
      </c>
      <c r="O23" s="14">
        <v>3523.4210949999997</v>
      </c>
      <c r="P23" s="14">
        <v>3773.1942399999998</v>
      </c>
      <c r="Q23" s="14">
        <v>3898.1287699999998</v>
      </c>
      <c r="R23" s="14">
        <v>3914.789636</v>
      </c>
      <c r="S23" s="14">
        <v>3613.7656950000001</v>
      </c>
      <c r="T23" s="14">
        <v>3844.7652600000001</v>
      </c>
      <c r="U23" s="14">
        <v>4206.3011450000004</v>
      </c>
      <c r="V23" s="14">
        <v>4103.6841399999994</v>
      </c>
      <c r="W23" s="14">
        <v>3757.0170400000002</v>
      </c>
      <c r="X23" s="14">
        <v>4139.1925549999996</v>
      </c>
      <c r="Y23" s="14">
        <v>4234.9693900000002</v>
      </c>
      <c r="Z23" s="14">
        <v>4007.3436699999997</v>
      </c>
      <c r="AA23" s="14">
        <v>4010.2731939999999</v>
      </c>
    </row>
    <row r="24" spans="1:27" s="11" customFormat="1">
      <c r="A24" s="21" t="s">
        <v>29</v>
      </c>
      <c r="B24" s="21" t="s">
        <v>25</v>
      </c>
      <c r="C24" s="14">
        <v>5311.8644835790683</v>
      </c>
      <c r="D24" s="14">
        <v>5713.2853867954927</v>
      </c>
      <c r="E24" s="14">
        <v>6312.7605743200402</v>
      </c>
      <c r="F24" s="14">
        <v>6168.9123251076317</v>
      </c>
      <c r="G24" s="14">
        <v>6127.755026005967</v>
      </c>
      <c r="H24" s="14">
        <v>6361.7746392684621</v>
      </c>
      <c r="I24" s="14">
        <v>6665.7895836184589</v>
      </c>
      <c r="J24" s="14">
        <v>5598.4679959530122</v>
      </c>
      <c r="K24" s="14">
        <v>8734.3831587319146</v>
      </c>
      <c r="L24" s="14">
        <v>9245.2692291950098</v>
      </c>
      <c r="M24" s="14">
        <v>10224.138291811132</v>
      </c>
      <c r="N24" s="14">
        <v>18866.007661665182</v>
      </c>
      <c r="O24" s="14">
        <v>24576.976268590632</v>
      </c>
      <c r="P24" s="14">
        <v>27741.051605417531</v>
      </c>
      <c r="Q24" s="14">
        <v>28795.925809222648</v>
      </c>
      <c r="R24" s="14">
        <v>26352.465062419695</v>
      </c>
      <c r="S24" s="14">
        <v>24150.348065291917</v>
      </c>
      <c r="T24" s="14">
        <v>24857.996426984289</v>
      </c>
      <c r="U24" s="14">
        <v>26127.531683392503</v>
      </c>
      <c r="V24" s="14">
        <v>33467.94157121695</v>
      </c>
      <c r="W24" s="14">
        <v>35493.590011185443</v>
      </c>
      <c r="X24" s="14">
        <v>38135.714673357274</v>
      </c>
      <c r="Y24" s="14">
        <v>39872.172962256351</v>
      </c>
      <c r="Z24" s="14">
        <v>31076.237190335152</v>
      </c>
      <c r="AA24" s="14">
        <v>28381.269796889952</v>
      </c>
    </row>
    <row r="25" spans="1:27" s="11" customFormat="1">
      <c r="A25" s="21" t="s">
        <v>29</v>
      </c>
      <c r="B25" s="21" t="s">
        <v>26</v>
      </c>
      <c r="C25" s="14">
        <v>6298.5416914658008</v>
      </c>
      <c r="D25" s="14">
        <v>6920.9692420900765</v>
      </c>
      <c r="E25" s="14">
        <v>7003.1119413235238</v>
      </c>
      <c r="F25" s="14">
        <v>7048.6678659305935</v>
      </c>
      <c r="G25" s="14">
        <v>6789.2486709219538</v>
      </c>
      <c r="H25" s="14">
        <v>6408.2979693070502</v>
      </c>
      <c r="I25" s="14">
        <v>7018.9743067656082</v>
      </c>
      <c r="J25" s="14">
        <v>6251.6309755739294</v>
      </c>
      <c r="K25" s="14">
        <v>7842.465919421059</v>
      </c>
      <c r="L25" s="14">
        <v>8325.1591597573497</v>
      </c>
      <c r="M25" s="14">
        <v>8523.389787396547</v>
      </c>
      <c r="N25" s="14">
        <v>14842.415230312714</v>
      </c>
      <c r="O25" s="14">
        <v>15747.193650696252</v>
      </c>
      <c r="P25" s="14">
        <v>15193.231585638616</v>
      </c>
      <c r="Q25" s="14">
        <v>16460.40118252637</v>
      </c>
      <c r="R25" s="14">
        <v>28361.829164335068</v>
      </c>
      <c r="S25" s="14">
        <v>29073.031820149787</v>
      </c>
      <c r="T25" s="14">
        <v>30867.046592025916</v>
      </c>
      <c r="U25" s="14">
        <v>31553.253435320803</v>
      </c>
      <c r="V25" s="14">
        <v>30997.253439245138</v>
      </c>
      <c r="W25" s="14">
        <v>30349.872413500605</v>
      </c>
      <c r="X25" s="14">
        <v>29509.987779627441</v>
      </c>
      <c r="Y25" s="14">
        <v>31810.045790898032</v>
      </c>
      <c r="Z25" s="14">
        <v>35488.902300492096</v>
      </c>
      <c r="AA25" s="14">
        <v>36596.73562767676</v>
      </c>
    </row>
    <row r="26" spans="1:27" s="11" customFormat="1">
      <c r="A26" s="21" t="s">
        <v>29</v>
      </c>
      <c r="B26" s="21" t="s">
        <v>99</v>
      </c>
      <c r="C26" s="14">
        <v>3.7991202599999998E-5</v>
      </c>
      <c r="D26" s="14">
        <v>4.6373933000000004E-5</v>
      </c>
      <c r="E26" s="14">
        <v>6.4776818999999903E-5</v>
      </c>
      <c r="F26" s="14">
        <v>7.3271168999999999E-5</v>
      </c>
      <c r="G26" s="14">
        <v>7.5129771999999902E-5</v>
      </c>
      <c r="H26" s="14">
        <v>7.6965157999999903E-5</v>
      </c>
      <c r="I26" s="14">
        <v>8.0364231000000004E-5</v>
      </c>
      <c r="J26" s="14">
        <v>8.6012717000000011E-5</v>
      </c>
      <c r="K26" s="14">
        <v>9.0371639999999902E-5</v>
      </c>
      <c r="L26" s="14">
        <v>1.5251891199999991E-4</v>
      </c>
      <c r="M26" s="14">
        <v>1.6413128299999999E-4</v>
      </c>
      <c r="N26" s="14">
        <v>1.5848336500000001E-4</v>
      </c>
      <c r="O26" s="14">
        <v>84.722033453087008</v>
      </c>
      <c r="P26" s="14">
        <v>151.81796218228899</v>
      </c>
      <c r="Q26" s="14">
        <v>155.48554311967001</v>
      </c>
      <c r="R26" s="14">
        <v>486.33963695630996</v>
      </c>
      <c r="S26" s="14">
        <v>474.584212265453</v>
      </c>
      <c r="T26" s="14">
        <v>494.16145821950499</v>
      </c>
      <c r="U26" s="14">
        <v>492.79912770383697</v>
      </c>
      <c r="V26" s="14">
        <v>490.94169703118303</v>
      </c>
      <c r="W26" s="14">
        <v>628.799376977527</v>
      </c>
      <c r="X26" s="14">
        <v>616.53259196269209</v>
      </c>
      <c r="Y26" s="14">
        <v>645.28252308415699</v>
      </c>
      <c r="Z26" s="14">
        <v>629.94530294751007</v>
      </c>
      <c r="AA26" s="14">
        <v>646.05310970206995</v>
      </c>
    </row>
    <row r="27" spans="1:27" s="11" customFormat="1">
      <c r="A27" s="21" t="s">
        <v>29</v>
      </c>
      <c r="B27" s="21" t="s">
        <v>34</v>
      </c>
      <c r="C27" s="14">
        <v>21.134429075993999</v>
      </c>
      <c r="D27" s="14">
        <v>37.985169226410996</v>
      </c>
      <c r="E27" s="14">
        <v>67.545771554663006</v>
      </c>
      <c r="F27" s="14">
        <v>79.334032711099013</v>
      </c>
      <c r="G27" s="14">
        <v>92.735642433929002</v>
      </c>
      <c r="H27" s="14">
        <v>814.636160646902</v>
      </c>
      <c r="I27" s="14">
        <v>774.49693561957906</v>
      </c>
      <c r="J27" s="14">
        <v>1188.2574811360569</v>
      </c>
      <c r="K27" s="14">
        <v>3626.3664229130454</v>
      </c>
      <c r="L27" s="14">
        <v>5443.7345462386611</v>
      </c>
      <c r="M27" s="14">
        <v>5489.3962537328798</v>
      </c>
      <c r="N27" s="14">
        <v>9184.8672086869301</v>
      </c>
      <c r="O27" s="14">
        <v>9322.8264000674571</v>
      </c>
      <c r="P27" s="14">
        <v>9464.0396996525906</v>
      </c>
      <c r="Q27" s="14">
        <v>10013.842560226776</v>
      </c>
      <c r="R27" s="14">
        <v>11566.332394999999</v>
      </c>
      <c r="S27" s="14">
        <v>10949.887680000002</v>
      </c>
      <c r="T27" s="14">
        <v>11629.426072999999</v>
      </c>
      <c r="U27" s="14">
        <v>11873.156199999999</v>
      </c>
      <c r="V27" s="14">
        <v>12149.924569999997</v>
      </c>
      <c r="W27" s="14">
        <v>11640.158385000001</v>
      </c>
      <c r="X27" s="14">
        <v>11799.605394</v>
      </c>
      <c r="Y27" s="14">
        <v>12594.593329999989</v>
      </c>
      <c r="Z27" s="14">
        <v>15025.208725</v>
      </c>
      <c r="AA27" s="14">
        <v>14893.90736999999</v>
      </c>
    </row>
    <row r="28" spans="1:27" s="11" customFormat="1">
      <c r="A28" s="38" t="s">
        <v>95</v>
      </c>
      <c r="B28" s="38"/>
      <c r="C28" s="29">
        <f>SUM(C18:C25)</f>
        <v>62264.19310100859</v>
      </c>
      <c r="D28" s="29">
        <f t="shared" ref="D28:AA28" si="1">SUM(D18:D25)</f>
        <v>63647.436585363823</v>
      </c>
      <c r="E28" s="29">
        <f t="shared" si="1"/>
        <v>59516.886368299281</v>
      </c>
      <c r="F28" s="29">
        <f t="shared" si="1"/>
        <v>61337.498200526432</v>
      </c>
      <c r="G28" s="29">
        <f t="shared" si="1"/>
        <v>63610.959293315958</v>
      </c>
      <c r="H28" s="29">
        <f t="shared" si="1"/>
        <v>62613.128719877917</v>
      </c>
      <c r="I28" s="29">
        <f t="shared" si="1"/>
        <v>60890.163186134028</v>
      </c>
      <c r="J28" s="29">
        <f t="shared" si="1"/>
        <v>62722.563649168449</v>
      </c>
      <c r="K28" s="29">
        <f t="shared" si="1"/>
        <v>59041.94720857151</v>
      </c>
      <c r="L28" s="29">
        <f t="shared" si="1"/>
        <v>62386.817465279208</v>
      </c>
      <c r="M28" s="29">
        <f t="shared" si="1"/>
        <v>63571.722725046762</v>
      </c>
      <c r="N28" s="29">
        <f t="shared" si="1"/>
        <v>63703.640476811306</v>
      </c>
      <c r="O28" s="29">
        <f t="shared" si="1"/>
        <v>70994.883633949619</v>
      </c>
      <c r="P28" s="29">
        <f t="shared" si="1"/>
        <v>73608.711063840194</v>
      </c>
      <c r="Q28" s="29">
        <f t="shared" si="1"/>
        <v>75291.848663994373</v>
      </c>
      <c r="R28" s="29">
        <f t="shared" si="1"/>
        <v>69861.400461895653</v>
      </c>
      <c r="S28" s="29">
        <f t="shared" si="1"/>
        <v>69017.364479700889</v>
      </c>
      <c r="T28" s="29">
        <f t="shared" si="1"/>
        <v>71920.976334862644</v>
      </c>
      <c r="U28" s="29">
        <f t="shared" si="1"/>
        <v>73723.740821723099</v>
      </c>
      <c r="V28" s="29">
        <f t="shared" si="1"/>
        <v>77932.911808405421</v>
      </c>
      <c r="W28" s="29">
        <f t="shared" si="1"/>
        <v>81289.11209727134</v>
      </c>
      <c r="X28" s="29">
        <f t="shared" si="1"/>
        <v>84003.570317976686</v>
      </c>
      <c r="Y28" s="29">
        <f t="shared" si="1"/>
        <v>86425.372847334584</v>
      </c>
      <c r="Z28" s="29">
        <f t="shared" si="1"/>
        <v>85300.510982357257</v>
      </c>
      <c r="AA28" s="29">
        <f t="shared" si="1"/>
        <v>83618.275190212968</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1" t="s">
        <v>30</v>
      </c>
      <c r="B32" s="21" t="s">
        <v>36</v>
      </c>
      <c r="C32" s="14">
        <v>48384.743999999999</v>
      </c>
      <c r="D32" s="14">
        <v>43389.340799999998</v>
      </c>
      <c r="E32" s="14">
        <v>42693.437199999993</v>
      </c>
      <c r="F32" s="14">
        <v>44230.421700000006</v>
      </c>
      <c r="G32" s="14">
        <v>45976.828999999998</v>
      </c>
      <c r="H32" s="14">
        <v>45915.0651</v>
      </c>
      <c r="I32" s="14">
        <v>44784.397300000004</v>
      </c>
      <c r="J32" s="14">
        <v>45429.936999999991</v>
      </c>
      <c r="K32" s="14">
        <v>44531.258900000008</v>
      </c>
      <c r="L32" s="14">
        <v>38138.415800000002</v>
      </c>
      <c r="M32" s="14">
        <v>37580.062799999992</v>
      </c>
      <c r="N32" s="14">
        <v>37869.771399999998</v>
      </c>
      <c r="O32" s="14">
        <v>38964.925999999999</v>
      </c>
      <c r="P32" s="14">
        <v>37767.216099999998</v>
      </c>
      <c r="Q32" s="14">
        <v>37389.464399999997</v>
      </c>
      <c r="R32" s="14">
        <v>38365.867999999995</v>
      </c>
      <c r="S32" s="14">
        <v>31959.1047</v>
      </c>
      <c r="T32" s="14">
        <v>30670.106699999989</v>
      </c>
      <c r="U32" s="14">
        <v>26576.39009999999</v>
      </c>
      <c r="V32" s="14">
        <v>26881.242699999992</v>
      </c>
      <c r="W32" s="14">
        <v>27873.268800000002</v>
      </c>
      <c r="X32" s="14">
        <v>26376.253399999998</v>
      </c>
      <c r="Y32" s="14">
        <v>25223.121499999994</v>
      </c>
      <c r="Z32" s="14">
        <v>26557.144200000002</v>
      </c>
      <c r="AA32" s="14">
        <v>26990.085299999992</v>
      </c>
    </row>
    <row r="33" spans="1:27" s="11" customFormat="1">
      <c r="A33" s="21" t="s">
        <v>30</v>
      </c>
      <c r="B33" s="21"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21" t="s">
        <v>30</v>
      </c>
      <c r="B34" s="21" t="s">
        <v>22</v>
      </c>
      <c r="C34" s="14">
        <v>4499.9564815716594</v>
      </c>
      <c r="D34" s="14">
        <v>4448.2473022176855</v>
      </c>
      <c r="E34" s="14">
        <v>4472.8397922827262</v>
      </c>
      <c r="F34" s="14">
        <v>4557.433302805709</v>
      </c>
      <c r="G34" s="14">
        <v>4562.8114242289375</v>
      </c>
      <c r="H34" s="14">
        <v>4477.0389841831347</v>
      </c>
      <c r="I34" s="14">
        <v>4541.9442941065099</v>
      </c>
      <c r="J34" s="14">
        <v>4517.5186447785254</v>
      </c>
      <c r="K34" s="14">
        <v>4541.0424649344986</v>
      </c>
      <c r="L34" s="14">
        <v>4630.7260149652529</v>
      </c>
      <c r="M34" s="14">
        <v>4646.833996192493</v>
      </c>
      <c r="N34" s="14">
        <v>5024.4748184496648</v>
      </c>
      <c r="O34" s="14">
        <v>5432.491821549771</v>
      </c>
      <c r="P34" s="14">
        <v>5359.082721765848</v>
      </c>
      <c r="Q34" s="14">
        <v>4911.7540923114839</v>
      </c>
      <c r="R34" s="14">
        <v>5886.5752268085344</v>
      </c>
      <c r="S34" s="14">
        <v>6860.8855663406775</v>
      </c>
      <c r="T34" s="14">
        <v>6744.2194367241918</v>
      </c>
      <c r="U34" s="14">
        <v>7093.5373849789539</v>
      </c>
      <c r="V34" s="14">
        <v>6844.5984036866748</v>
      </c>
      <c r="W34" s="14">
        <v>7049.891464862566</v>
      </c>
      <c r="X34" s="14">
        <v>6920.2271638763841</v>
      </c>
      <c r="Y34" s="14">
        <v>6583.6812634247135</v>
      </c>
      <c r="Z34" s="14">
        <v>6773.0046805492784</v>
      </c>
      <c r="AA34" s="14">
        <v>7006.2205403620565</v>
      </c>
    </row>
    <row r="35" spans="1:27" s="11" customFormat="1">
      <c r="A35" s="21" t="s">
        <v>30</v>
      </c>
      <c r="B35" s="21"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21" t="s">
        <v>30</v>
      </c>
      <c r="B36" s="21" t="s">
        <v>21</v>
      </c>
      <c r="C36" s="14">
        <v>8.4220307299999995E-6</v>
      </c>
      <c r="D36" s="14">
        <v>8.8686422399999687E-6</v>
      </c>
      <c r="E36" s="14">
        <v>2.6910305234813392</v>
      </c>
      <c r="F36" s="14">
        <v>1.16181335793789</v>
      </c>
      <c r="G36" s="14">
        <v>2.0910357821783001</v>
      </c>
      <c r="H36" s="14">
        <v>0.36745151694575001</v>
      </c>
      <c r="I36" s="14">
        <v>1.9219708356501999</v>
      </c>
      <c r="J36" s="14">
        <v>1.1338703891741</v>
      </c>
      <c r="K36" s="14">
        <v>1.0970218129999991E-5</v>
      </c>
      <c r="L36" s="14">
        <v>4.4292913981308004</v>
      </c>
      <c r="M36" s="14">
        <v>1.9324505696171399</v>
      </c>
      <c r="N36" s="14">
        <v>14.106802462820099</v>
      </c>
      <c r="O36" s="14">
        <v>13.296313186672599</v>
      </c>
      <c r="P36" s="14">
        <v>17.150314096921463</v>
      </c>
      <c r="Q36" s="14">
        <v>13.1259528457275</v>
      </c>
      <c r="R36" s="14">
        <v>17.601804413489603</v>
      </c>
      <c r="S36" s="14">
        <v>128.07884728402752</v>
      </c>
      <c r="T36" s="14">
        <v>293.08286978222748</v>
      </c>
      <c r="U36" s="14">
        <v>614.61227127523284</v>
      </c>
      <c r="V36" s="14">
        <v>485.99793254192599</v>
      </c>
      <c r="W36" s="14">
        <v>457.258495530696</v>
      </c>
      <c r="X36" s="14">
        <v>587.23248985360397</v>
      </c>
      <c r="Y36" s="14">
        <v>607.61733540082412</v>
      </c>
      <c r="Z36" s="14">
        <v>609.1808345483588</v>
      </c>
      <c r="AA36" s="14">
        <v>368.71941481306095</v>
      </c>
    </row>
    <row r="37" spans="1:27" s="11" customFormat="1">
      <c r="A37" s="21" t="s">
        <v>30</v>
      </c>
      <c r="B37" s="21" t="s">
        <v>24</v>
      </c>
      <c r="C37" s="14">
        <v>708.48145</v>
      </c>
      <c r="D37" s="14">
        <v>707.74260000000004</v>
      </c>
      <c r="E37" s="14">
        <v>707.23217999999906</v>
      </c>
      <c r="F37" s="14">
        <v>709.00035000000003</v>
      </c>
      <c r="G37" s="14">
        <v>707.69997999999998</v>
      </c>
      <c r="H37" s="14">
        <v>707.62756000000002</v>
      </c>
      <c r="I37" s="14">
        <v>707.64184999999998</v>
      </c>
      <c r="J37" s="14">
        <v>709.56799000000001</v>
      </c>
      <c r="K37" s="14">
        <v>707.50342000000001</v>
      </c>
      <c r="L37" s="14">
        <v>707.82544000000007</v>
      </c>
      <c r="M37" s="14">
        <v>706.97271999999998</v>
      </c>
      <c r="N37" s="14">
        <v>709.56970000000001</v>
      </c>
      <c r="O37" s="14">
        <v>705.57013000000006</v>
      </c>
      <c r="P37" s="14">
        <v>707.22540000000004</v>
      </c>
      <c r="Q37" s="14">
        <v>707.52954</v>
      </c>
      <c r="R37" s="14">
        <v>708.77819999999997</v>
      </c>
      <c r="S37" s="14">
        <v>699.72433000000001</v>
      </c>
      <c r="T37" s="14">
        <v>706.37650000000008</v>
      </c>
      <c r="U37" s="14">
        <v>706.97424000000001</v>
      </c>
      <c r="V37" s="14">
        <v>704.70336999999995</v>
      </c>
      <c r="W37" s="14">
        <v>707.953339999999</v>
      </c>
      <c r="X37" s="14">
        <v>703.06256000000008</v>
      </c>
      <c r="Y37" s="14">
        <v>700.27532999999994</v>
      </c>
      <c r="Z37" s="14">
        <v>707.57165000000009</v>
      </c>
      <c r="AA37" s="14">
        <v>701.52767999999992</v>
      </c>
    </row>
    <row r="38" spans="1:27" s="11" customFormat="1">
      <c r="A38" s="21" t="s">
        <v>30</v>
      </c>
      <c r="B38" s="21" t="s">
        <v>25</v>
      </c>
      <c r="C38" s="14">
        <v>2317.1639265891595</v>
      </c>
      <c r="D38" s="14">
        <v>3467.9015569138537</v>
      </c>
      <c r="E38" s="14">
        <v>5345.6329276570259</v>
      </c>
      <c r="F38" s="14">
        <v>4982.26110840615</v>
      </c>
      <c r="G38" s="14">
        <v>4438.5689109245814</v>
      </c>
      <c r="H38" s="14">
        <v>5326.0329646437422</v>
      </c>
      <c r="I38" s="14">
        <v>4993.2527345459739</v>
      </c>
      <c r="J38" s="14">
        <v>7644.3367092574726</v>
      </c>
      <c r="K38" s="14">
        <v>8829.753624830355</v>
      </c>
      <c r="L38" s="14">
        <v>13348.760481844773</v>
      </c>
      <c r="M38" s="14">
        <v>11811.356441025138</v>
      </c>
      <c r="N38" s="14">
        <v>11398.148478209219</v>
      </c>
      <c r="O38" s="14">
        <v>10512.016640596292</v>
      </c>
      <c r="P38" s="14">
        <v>11737.182899868032</v>
      </c>
      <c r="Q38" s="14">
        <v>10983.172677110962</v>
      </c>
      <c r="R38" s="14">
        <v>12425.399814374219</v>
      </c>
      <c r="S38" s="14">
        <v>15521.31676145052</v>
      </c>
      <c r="T38" s="14">
        <v>15769.522966000868</v>
      </c>
      <c r="U38" s="14">
        <v>16369.449594181269</v>
      </c>
      <c r="V38" s="14">
        <v>17066.48234759536</v>
      </c>
      <c r="W38" s="14">
        <v>16546.097972255051</v>
      </c>
      <c r="X38" s="14">
        <v>18801.418185569077</v>
      </c>
      <c r="Y38" s="14">
        <v>18343.433948625199</v>
      </c>
      <c r="Z38" s="14">
        <v>21921.647745368795</v>
      </c>
      <c r="AA38" s="14">
        <v>20831.35227195932</v>
      </c>
    </row>
    <row r="39" spans="1:27" s="11" customFormat="1">
      <c r="A39" s="21" t="s">
        <v>30</v>
      </c>
      <c r="B39" s="21" t="s">
        <v>26</v>
      </c>
      <c r="C39" s="14">
        <v>4635.3290966660179</v>
      </c>
      <c r="D39" s="14">
        <v>8114.6395589448539</v>
      </c>
      <c r="E39" s="14">
        <v>9186.506707977429</v>
      </c>
      <c r="F39" s="14">
        <v>9205.0676261495064</v>
      </c>
      <c r="G39" s="14">
        <v>8831.0587387364976</v>
      </c>
      <c r="H39" s="14">
        <v>8607.8298075775983</v>
      </c>
      <c r="I39" s="14">
        <v>9169.0176240124765</v>
      </c>
      <c r="J39" s="14">
        <v>7691.9673806042883</v>
      </c>
      <c r="K39" s="14">
        <v>8504.6490159560199</v>
      </c>
      <c r="L39" s="14">
        <v>8738.0952412747756</v>
      </c>
      <c r="M39" s="14">
        <v>9137.9416950162322</v>
      </c>
      <c r="N39" s="14">
        <v>9170.3799659433189</v>
      </c>
      <c r="O39" s="14">
        <v>8801.0760338452455</v>
      </c>
      <c r="P39" s="14">
        <v>8560.0967427325959</v>
      </c>
      <c r="Q39" s="14">
        <v>9157.9891799605721</v>
      </c>
      <c r="R39" s="14">
        <v>7684.492894614149</v>
      </c>
      <c r="S39" s="14">
        <v>8515.7130649470619</v>
      </c>
      <c r="T39" s="14">
        <v>8799.0279673602436</v>
      </c>
      <c r="U39" s="14">
        <v>9196.2381888926575</v>
      </c>
      <c r="V39" s="14">
        <v>9209.9073194721459</v>
      </c>
      <c r="W39" s="14">
        <v>8856.5785816031275</v>
      </c>
      <c r="X39" s="14">
        <v>8625.4704651026459</v>
      </c>
      <c r="Y39" s="14">
        <v>9267.463741008547</v>
      </c>
      <c r="Z39" s="14">
        <v>7681.6017899122844</v>
      </c>
      <c r="AA39" s="14">
        <v>8467.1520165203292</v>
      </c>
    </row>
    <row r="40" spans="1:27" s="11" customFormat="1">
      <c r="A40" s="21" t="s">
        <v>30</v>
      </c>
      <c r="B40" s="21" t="s">
        <v>99</v>
      </c>
      <c r="C40" s="14">
        <v>0.85887258147699996</v>
      </c>
      <c r="D40" s="14">
        <v>1.2796864198369999</v>
      </c>
      <c r="E40" s="14">
        <v>1.45951997402999</v>
      </c>
      <c r="F40" s="14">
        <v>1.4877254602354999</v>
      </c>
      <c r="G40" s="14">
        <v>1.560678715716</v>
      </c>
      <c r="H40" s="14">
        <v>1.53107515012499</v>
      </c>
      <c r="I40" s="14">
        <v>1.633380462963</v>
      </c>
      <c r="J40" s="14">
        <v>1.8901411701939901</v>
      </c>
      <c r="K40" s="14">
        <v>2.2471239852360001</v>
      </c>
      <c r="L40" s="14">
        <v>2.8113306449030002</v>
      </c>
      <c r="M40" s="14">
        <v>1.8361078653359901</v>
      </c>
      <c r="N40" s="14">
        <v>1.7670534303300001</v>
      </c>
      <c r="O40" s="14">
        <v>1.6801864309030001</v>
      </c>
      <c r="P40" s="14">
        <v>1.6970058805519899</v>
      </c>
      <c r="Q40" s="14">
        <v>1.6519600974899999</v>
      </c>
      <c r="R40" s="14">
        <v>1.5232924762199997</v>
      </c>
      <c r="S40" s="14">
        <v>1.4543859383469999</v>
      </c>
      <c r="T40" s="14">
        <v>1.5025934739539999</v>
      </c>
      <c r="U40" s="14">
        <v>1.5025410188739901</v>
      </c>
      <c r="V40" s="14">
        <v>1.4738439796</v>
      </c>
      <c r="W40" s="14">
        <v>1.4621269456499997</v>
      </c>
      <c r="X40" s="14">
        <v>1.4295613839999999</v>
      </c>
      <c r="Y40" s="14">
        <v>1.4799557726700001</v>
      </c>
      <c r="Z40" s="14">
        <v>1.3967813453000002</v>
      </c>
      <c r="AA40" s="14">
        <v>1.48770347797999</v>
      </c>
    </row>
    <row r="41" spans="1:27" s="11" customFormat="1">
      <c r="A41" s="21" t="s">
        <v>30</v>
      </c>
      <c r="B41" s="21" t="s">
        <v>34</v>
      </c>
      <c r="C41" s="14">
        <v>85.662029862419516</v>
      </c>
      <c r="D41" s="14">
        <v>251.71689639382299</v>
      </c>
      <c r="E41" s="14">
        <v>380.07374266985397</v>
      </c>
      <c r="F41" s="14">
        <v>419.78654694923097</v>
      </c>
      <c r="G41" s="14">
        <v>509.795923414806</v>
      </c>
      <c r="H41" s="14">
        <v>459.00502407267805</v>
      </c>
      <c r="I41" s="14">
        <v>549.65766200590906</v>
      </c>
      <c r="J41" s="14">
        <v>479.85773690595897</v>
      </c>
      <c r="K41" s="14">
        <v>617.81639861240501</v>
      </c>
      <c r="L41" s="14">
        <v>807.53955743659992</v>
      </c>
      <c r="M41" s="14">
        <v>716.38557496486999</v>
      </c>
      <c r="N41" s="14">
        <v>1033.8283472488599</v>
      </c>
      <c r="O41" s="14">
        <v>1138.9276375491499</v>
      </c>
      <c r="P41" s="14">
        <v>1119.2804855836698</v>
      </c>
      <c r="Q41" s="14">
        <v>1664.2433109477402</v>
      </c>
      <c r="R41" s="14">
        <v>2299.0309587505999</v>
      </c>
      <c r="S41" s="14">
        <v>3573.6979999999999</v>
      </c>
      <c r="T41" s="14">
        <v>3758.1084700000001</v>
      </c>
      <c r="U41" s="14">
        <v>4256.9791999999998</v>
      </c>
      <c r="V41" s="14">
        <v>4539.3647000000001</v>
      </c>
      <c r="W41" s="14">
        <v>4500.2692999999999</v>
      </c>
      <c r="X41" s="14">
        <v>4462.5239000000001</v>
      </c>
      <c r="Y41" s="14">
        <v>4557.4264999999996</v>
      </c>
      <c r="Z41" s="14">
        <v>4475.7645699999994</v>
      </c>
      <c r="AA41" s="14">
        <v>4548.0637999999999</v>
      </c>
    </row>
    <row r="42" spans="1:27" s="11" customFormat="1">
      <c r="A42" s="38" t="s">
        <v>95</v>
      </c>
      <c r="B42" s="38"/>
      <c r="C42" s="29">
        <f>SUM(C32:C39)</f>
        <v>60545.674963248865</v>
      </c>
      <c r="D42" s="29">
        <f t="shared" ref="D42:AA42" si="2">SUM(D32:D39)</f>
        <v>60127.871826945033</v>
      </c>
      <c r="E42" s="29">
        <f t="shared" si="2"/>
        <v>62408.339838440654</v>
      </c>
      <c r="F42" s="29">
        <f t="shared" si="2"/>
        <v>63685.345900719316</v>
      </c>
      <c r="G42" s="29">
        <f t="shared" si="2"/>
        <v>64519.059089672184</v>
      </c>
      <c r="H42" s="29">
        <f t="shared" si="2"/>
        <v>65033.961867921418</v>
      </c>
      <c r="I42" s="29">
        <f t="shared" si="2"/>
        <v>64198.175773500618</v>
      </c>
      <c r="J42" s="29">
        <f t="shared" si="2"/>
        <v>65994.461595029454</v>
      </c>
      <c r="K42" s="29">
        <f t="shared" si="2"/>
        <v>67114.207436691097</v>
      </c>
      <c r="L42" s="29">
        <f t="shared" si="2"/>
        <v>65568.252269482939</v>
      </c>
      <c r="M42" s="29">
        <f t="shared" si="2"/>
        <v>63885.100102803473</v>
      </c>
      <c r="N42" s="29">
        <f t="shared" si="2"/>
        <v>64186.451165065017</v>
      </c>
      <c r="O42" s="29">
        <f t="shared" si="2"/>
        <v>64429.376939177972</v>
      </c>
      <c r="P42" s="29">
        <f t="shared" si="2"/>
        <v>64147.954178463391</v>
      </c>
      <c r="Q42" s="29">
        <f t="shared" si="2"/>
        <v>63163.035842228754</v>
      </c>
      <c r="R42" s="29">
        <f t="shared" si="2"/>
        <v>65088.715940210393</v>
      </c>
      <c r="S42" s="29">
        <f t="shared" si="2"/>
        <v>63684.823270022287</v>
      </c>
      <c r="T42" s="29">
        <f t="shared" si="2"/>
        <v>62982.336439867518</v>
      </c>
      <c r="U42" s="29">
        <f t="shared" si="2"/>
        <v>60557.201779328112</v>
      </c>
      <c r="V42" s="29">
        <f t="shared" si="2"/>
        <v>61192.932073296106</v>
      </c>
      <c r="W42" s="29">
        <f t="shared" si="2"/>
        <v>61491.048654251441</v>
      </c>
      <c r="X42" s="29">
        <f t="shared" si="2"/>
        <v>62013.664264401705</v>
      </c>
      <c r="Y42" s="29">
        <f t="shared" si="2"/>
        <v>60725.593118459277</v>
      </c>
      <c r="Z42" s="29">
        <f t="shared" si="2"/>
        <v>64250.150900378721</v>
      </c>
      <c r="AA42" s="29">
        <f t="shared" si="2"/>
        <v>64365.057223654745</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1" t="s">
        <v>33</v>
      </c>
      <c r="B46" s="21"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21" t="s">
        <v>33</v>
      </c>
      <c r="B47" s="21" t="s">
        <v>38</v>
      </c>
      <c r="C47" s="14">
        <v>34547.705000000002</v>
      </c>
      <c r="D47" s="14">
        <v>34069.222999999904</v>
      </c>
      <c r="E47" s="14">
        <v>33901.93</v>
      </c>
      <c r="F47" s="14">
        <v>34914.582000000002</v>
      </c>
      <c r="G47" s="14">
        <v>34423.930999999895</v>
      </c>
      <c r="H47" s="14">
        <v>34916.854999999996</v>
      </c>
      <c r="I47" s="14">
        <v>35063.652000000002</v>
      </c>
      <c r="J47" s="14">
        <v>35063.652000000002</v>
      </c>
      <c r="K47" s="14">
        <v>34921.938999999998</v>
      </c>
      <c r="L47" s="14">
        <v>33876.786999999997</v>
      </c>
      <c r="M47" s="14">
        <v>34685.964</v>
      </c>
      <c r="N47" s="14">
        <v>34238.054000000004</v>
      </c>
      <c r="O47" s="14">
        <v>24431.423999999901</v>
      </c>
      <c r="P47" s="14">
        <v>24750.964</v>
      </c>
      <c r="Q47" s="14">
        <v>24330.883000000002</v>
      </c>
      <c r="R47" s="14">
        <v>24120.593999999997</v>
      </c>
      <c r="S47" s="14">
        <v>23706.112999999998</v>
      </c>
      <c r="T47" s="14">
        <v>23383.093399999998</v>
      </c>
      <c r="U47" s="14">
        <v>23379.932400000002</v>
      </c>
      <c r="V47" s="14">
        <v>23657.565999999999</v>
      </c>
      <c r="W47" s="14">
        <v>23571.578000000001</v>
      </c>
      <c r="X47" s="14">
        <v>23667.561499999902</v>
      </c>
      <c r="Y47" s="14">
        <v>22964.863000000001</v>
      </c>
      <c r="Z47" s="14">
        <v>23191.527999999998</v>
      </c>
      <c r="AA47" s="14">
        <v>23570.196400000001</v>
      </c>
    </row>
    <row r="48" spans="1:27" s="11" customFormat="1">
      <c r="A48" s="21" t="s">
        <v>33</v>
      </c>
      <c r="B48" s="21" t="s">
        <v>22</v>
      </c>
      <c r="C48" s="14">
        <v>6.7630075999999999E-6</v>
      </c>
      <c r="D48" s="14">
        <v>7.046361E-6</v>
      </c>
      <c r="E48" s="14">
        <v>1.0054968E-5</v>
      </c>
      <c r="F48" s="14">
        <v>1.0242242E-5</v>
      </c>
      <c r="G48" s="14">
        <v>1.0611403E-5</v>
      </c>
      <c r="H48" s="14">
        <v>1.0524831999999901E-5</v>
      </c>
      <c r="I48" s="14">
        <v>1.0350158E-5</v>
      </c>
      <c r="J48" s="14">
        <v>1.0544966E-5</v>
      </c>
      <c r="K48" s="14">
        <v>1.1849897E-5</v>
      </c>
      <c r="L48" s="14">
        <v>1.1742797000000001E-5</v>
      </c>
      <c r="M48" s="14">
        <v>1.1514452999999999E-5</v>
      </c>
      <c r="N48" s="14">
        <v>1.6660260000000001E-5</v>
      </c>
      <c r="O48" s="14">
        <v>2.2274376999999998E-5</v>
      </c>
      <c r="P48" s="14">
        <v>2.1883564999999999E-5</v>
      </c>
      <c r="Q48" s="14">
        <v>2.0908078999999902E-5</v>
      </c>
      <c r="R48" s="14">
        <v>4.5131949999999997E-5</v>
      </c>
      <c r="S48" s="14">
        <v>6.5845790000000005E-5</v>
      </c>
      <c r="T48" s="14">
        <v>6.4369950000000005E-5</v>
      </c>
      <c r="U48" s="14">
        <v>6.1660889999999997E-5</v>
      </c>
      <c r="V48" s="14">
        <v>6.3762550000000002E-5</v>
      </c>
      <c r="W48" s="14">
        <v>7.3307300000000002E-5</v>
      </c>
      <c r="X48" s="14">
        <v>7.1376600000000004E-5</v>
      </c>
      <c r="Y48" s="14">
        <v>1.02356586E-4</v>
      </c>
      <c r="Z48" s="14">
        <v>1.09092114E-4</v>
      </c>
      <c r="AA48" s="14">
        <v>1.0752413E-4</v>
      </c>
    </row>
    <row r="49" spans="1:27" s="11" customFormat="1">
      <c r="A49" s="21" t="s">
        <v>33</v>
      </c>
      <c r="B49" s="21" t="s">
        <v>23</v>
      </c>
      <c r="C49" s="14">
        <v>9.3997729999999997</v>
      </c>
      <c r="D49" s="14">
        <v>41.516173999999999</v>
      </c>
      <c r="E49" s="14">
        <v>38.660404</v>
      </c>
      <c r="F49" s="14">
        <v>27.759129999999999</v>
      </c>
      <c r="G49" s="14">
        <v>34.926659999999998</v>
      </c>
      <c r="H49" s="14">
        <v>24.69894</v>
      </c>
      <c r="I49" s="14">
        <v>5.7342705999999897</v>
      </c>
      <c r="J49" s="14">
        <v>9.463654</v>
      </c>
      <c r="K49" s="14">
        <v>10.999651</v>
      </c>
      <c r="L49" s="14">
        <v>23.287141999999999</v>
      </c>
      <c r="M49" s="14">
        <v>20.514209999999999</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21" t="s">
        <v>33</v>
      </c>
      <c r="B50" s="21" t="s">
        <v>21</v>
      </c>
      <c r="C50" s="14">
        <v>16.962643974651797</v>
      </c>
      <c r="D50" s="14">
        <v>26.606437921297985</v>
      </c>
      <c r="E50" s="14">
        <v>56.122681667051403</v>
      </c>
      <c r="F50" s="14">
        <v>21.782141306099689</v>
      </c>
      <c r="G50" s="14">
        <v>14.7350906026714</v>
      </c>
      <c r="H50" s="14">
        <v>16.4557201988437</v>
      </c>
      <c r="I50" s="14">
        <v>1.7959763018468999</v>
      </c>
      <c r="J50" s="14">
        <v>8.0434109541243615</v>
      </c>
      <c r="K50" s="14">
        <v>4.6442264178839592</v>
      </c>
      <c r="L50" s="14">
        <v>13.091712584591258</v>
      </c>
      <c r="M50" s="14">
        <v>12.248866129483499</v>
      </c>
      <c r="N50" s="14">
        <v>81.60905683476669</v>
      </c>
      <c r="O50" s="14">
        <v>133.982195613648</v>
      </c>
      <c r="P50" s="14">
        <v>303.00922302557171</v>
      </c>
      <c r="Q50" s="14">
        <v>230.90468039647595</v>
      </c>
      <c r="R50" s="14">
        <v>791.02878467066728</v>
      </c>
      <c r="S50" s="14">
        <v>1349.7471020879784</v>
      </c>
      <c r="T50" s="14">
        <v>1566.4016453163815</v>
      </c>
      <c r="U50" s="14">
        <v>1503.1784562430544</v>
      </c>
      <c r="V50" s="14">
        <v>1511.5943862238271</v>
      </c>
      <c r="W50" s="14">
        <v>1444.9468513613767</v>
      </c>
      <c r="X50" s="14">
        <v>1722.1008036579751</v>
      </c>
      <c r="Y50" s="14">
        <v>805.67429111321792</v>
      </c>
      <c r="Z50" s="14">
        <v>1831.0830673216187</v>
      </c>
      <c r="AA50" s="14">
        <v>1535.5627833446213</v>
      </c>
    </row>
    <row r="51" spans="1:27" s="11" customFormat="1">
      <c r="A51" s="21" t="s">
        <v>33</v>
      </c>
      <c r="B51" s="21" t="s">
        <v>24</v>
      </c>
      <c r="C51" s="14">
        <v>3500.54466</v>
      </c>
      <c r="D51" s="14">
        <v>3513.7664899999995</v>
      </c>
      <c r="E51" s="14">
        <v>3489.1396659999987</v>
      </c>
      <c r="F51" s="14">
        <v>3501.2360599999997</v>
      </c>
      <c r="G51" s="14">
        <v>3508.1008899999988</v>
      </c>
      <c r="H51" s="14">
        <v>3545.124749999999</v>
      </c>
      <c r="I51" s="14">
        <v>3571.5768199999998</v>
      </c>
      <c r="J51" s="14">
        <v>3536.2842099999993</v>
      </c>
      <c r="K51" s="14">
        <v>3501.2489959999998</v>
      </c>
      <c r="L51" s="14">
        <v>3509.4591049999981</v>
      </c>
      <c r="M51" s="14">
        <v>3492.6498949999982</v>
      </c>
      <c r="N51" s="14">
        <v>3504.325135</v>
      </c>
      <c r="O51" s="14">
        <v>3502.9363599999997</v>
      </c>
      <c r="P51" s="14">
        <v>3501.5316899999998</v>
      </c>
      <c r="Q51" s="14">
        <v>3498.0520099999999</v>
      </c>
      <c r="R51" s="14">
        <v>3501.7172999999998</v>
      </c>
      <c r="S51" s="14">
        <v>3489.8892999999989</v>
      </c>
      <c r="T51" s="14">
        <v>3497.2249700000002</v>
      </c>
      <c r="U51" s="14">
        <v>3490.6430499999997</v>
      </c>
      <c r="V51" s="14">
        <v>3500.7856349999988</v>
      </c>
      <c r="W51" s="14">
        <v>3496.9774759999996</v>
      </c>
      <c r="X51" s="14">
        <v>3497.73054</v>
      </c>
      <c r="Y51" s="14">
        <v>3498.295185999998</v>
      </c>
      <c r="Z51" s="14">
        <v>3503.034693999999</v>
      </c>
      <c r="AA51" s="14">
        <v>3493.8988649999997</v>
      </c>
    </row>
    <row r="52" spans="1:27" s="11" customFormat="1">
      <c r="A52" s="21" t="s">
        <v>33</v>
      </c>
      <c r="B52" s="21" t="s">
        <v>25</v>
      </c>
      <c r="C52" s="14">
        <v>11737.347788848023</v>
      </c>
      <c r="D52" s="14">
        <v>11654.484129813702</v>
      </c>
      <c r="E52" s="14">
        <v>13101.985171662049</v>
      </c>
      <c r="F52" s="14">
        <v>11581.586224720706</v>
      </c>
      <c r="G52" s="14">
        <v>11473.689996488754</v>
      </c>
      <c r="H52" s="14">
        <v>12150.803447021161</v>
      </c>
      <c r="I52" s="14">
        <v>12748.521887086516</v>
      </c>
      <c r="J52" s="14">
        <v>11505.440124373339</v>
      </c>
      <c r="K52" s="14">
        <v>12275.821825466917</v>
      </c>
      <c r="L52" s="14">
        <v>11916.040669147846</v>
      </c>
      <c r="M52" s="14">
        <v>13153.526000521155</v>
      </c>
      <c r="N52" s="14">
        <v>11293.434385353466</v>
      </c>
      <c r="O52" s="14">
        <v>14994.738968851374</v>
      </c>
      <c r="P52" s="14">
        <v>15515.959373683767</v>
      </c>
      <c r="Q52" s="14">
        <v>16175.919510261323</v>
      </c>
      <c r="R52" s="14">
        <v>19491.268859074218</v>
      </c>
      <c r="S52" s="14">
        <v>21281.93886400052</v>
      </c>
      <c r="T52" s="14">
        <v>20621.613243179989</v>
      </c>
      <c r="U52" s="14">
        <v>23023.785373061906</v>
      </c>
      <c r="V52" s="14">
        <v>20664.880686894609</v>
      </c>
      <c r="W52" s="14">
        <v>21093.792202135148</v>
      </c>
      <c r="X52" s="14">
        <v>21523.784017689391</v>
      </c>
      <c r="Y52" s="14">
        <v>22823.744896636978</v>
      </c>
      <c r="Z52" s="14">
        <v>25402.215192570977</v>
      </c>
      <c r="AA52" s="14">
        <v>27164.65955936641</v>
      </c>
    </row>
    <row r="53" spans="1:27" s="11" customFormat="1">
      <c r="A53" s="21" t="s">
        <v>33</v>
      </c>
      <c r="B53" s="21" t="s">
        <v>26</v>
      </c>
      <c r="C53" s="14">
        <v>2148.5878010940892</v>
      </c>
      <c r="D53" s="14">
        <v>2184.161051113635</v>
      </c>
      <c r="E53" s="14">
        <v>2172.4368460986188</v>
      </c>
      <c r="F53" s="14">
        <v>2481.5899999999988</v>
      </c>
      <c r="G53" s="14">
        <v>2370.87167</v>
      </c>
      <c r="H53" s="14">
        <v>2370.4953099999989</v>
      </c>
      <c r="I53" s="14">
        <v>2671.1741439999969</v>
      </c>
      <c r="J53" s="14">
        <v>5264.9789299999993</v>
      </c>
      <c r="K53" s="14">
        <v>5500.9379799999988</v>
      </c>
      <c r="L53" s="14">
        <v>6761.9112899999982</v>
      </c>
      <c r="M53" s="14">
        <v>6739.5391</v>
      </c>
      <c r="N53" s="14">
        <v>6999.3092799999995</v>
      </c>
      <c r="O53" s="14">
        <v>6654.8776599999983</v>
      </c>
      <c r="P53" s="14">
        <v>6465.3183049999989</v>
      </c>
      <c r="Q53" s="14">
        <v>6797.1061999999993</v>
      </c>
      <c r="R53" s="14">
        <v>6494.6568099999986</v>
      </c>
      <c r="S53" s="14">
        <v>6741.8717399999987</v>
      </c>
      <c r="T53" s="14">
        <v>6864.8626600000007</v>
      </c>
      <c r="U53" s="14">
        <v>6838.2532399999909</v>
      </c>
      <c r="V53" s="14">
        <v>7113.1341199999897</v>
      </c>
      <c r="W53" s="14">
        <v>6720.1543149999998</v>
      </c>
      <c r="X53" s="14">
        <v>6545.4327259999991</v>
      </c>
      <c r="Y53" s="14">
        <v>6869.7371000000003</v>
      </c>
      <c r="Z53" s="14">
        <v>6489.4899199999982</v>
      </c>
      <c r="AA53" s="14">
        <v>6723.1313599999994</v>
      </c>
    </row>
    <row r="54" spans="1:27" s="11" customFormat="1">
      <c r="A54" s="21" t="s">
        <v>33</v>
      </c>
      <c r="B54" s="21" t="s">
        <v>99</v>
      </c>
      <c r="C54" s="14">
        <v>30.994335139519997</v>
      </c>
      <c r="D54" s="14">
        <v>34.231575355817498</v>
      </c>
      <c r="E54" s="14">
        <v>38.329713951195998</v>
      </c>
      <c r="F54" s="14">
        <v>36.706335828538997</v>
      </c>
      <c r="G54" s="14">
        <v>44.448315408153995</v>
      </c>
      <c r="H54" s="14">
        <v>53.247988808127992</v>
      </c>
      <c r="I54" s="14">
        <v>30.274897246671902</v>
      </c>
      <c r="J54" s="14">
        <v>49.229737031043904</v>
      </c>
      <c r="K54" s="14">
        <v>52.083695115576901</v>
      </c>
      <c r="L54" s="14">
        <v>52.948190472589999</v>
      </c>
      <c r="M54" s="14">
        <v>46.832047927993997</v>
      </c>
      <c r="N54" s="14">
        <v>42.881765039407</v>
      </c>
      <c r="O54" s="14">
        <v>37.653045076517003</v>
      </c>
      <c r="P54" s="14">
        <v>39.325795862085002</v>
      </c>
      <c r="Q54" s="14">
        <v>42.877751790219996</v>
      </c>
      <c r="R54" s="14">
        <v>36.496798983014997</v>
      </c>
      <c r="S54" s="14">
        <v>35.328686847930001</v>
      </c>
      <c r="T54" s="14">
        <v>39.756518099165007</v>
      </c>
      <c r="U54" s="14">
        <v>38.576366219159901</v>
      </c>
      <c r="V54" s="14">
        <v>38.497480014479997</v>
      </c>
      <c r="W54" s="14">
        <v>36.4715367777438</v>
      </c>
      <c r="X54" s="14">
        <v>33.326147881333902</v>
      </c>
      <c r="Y54" s="14">
        <v>52.053009000000003</v>
      </c>
      <c r="Z54" s="14">
        <v>49.612387999999996</v>
      </c>
      <c r="AA54" s="14">
        <v>51.440117999999998</v>
      </c>
    </row>
    <row r="55" spans="1:27" s="11" customFormat="1">
      <c r="A55" s="21" t="s">
        <v>33</v>
      </c>
      <c r="B55" s="21" t="s">
        <v>34</v>
      </c>
      <c r="C55" s="14">
        <v>2.093735E-5</v>
      </c>
      <c r="D55" s="14">
        <v>2.1680515000000001E-5</v>
      </c>
      <c r="E55" s="14">
        <v>6.1371709999999906E-5</v>
      </c>
      <c r="F55" s="14">
        <v>5.8160167000000002E-5</v>
      </c>
      <c r="G55" s="14">
        <v>6.4846270000000001E-5</v>
      </c>
      <c r="H55" s="14">
        <v>6.4468905999999897E-5</v>
      </c>
      <c r="I55" s="14">
        <v>5.4189350000000003E-5</v>
      </c>
      <c r="J55" s="14">
        <v>6.4567364000000003E-5</v>
      </c>
      <c r="K55" s="14">
        <v>6.5841063999999997E-5</v>
      </c>
      <c r="L55" s="14">
        <v>6.8413979999999998E-5</v>
      </c>
      <c r="M55" s="14">
        <v>6.9797890000000004E-5</v>
      </c>
      <c r="N55" s="14">
        <v>5.7497544999999997E-4</v>
      </c>
      <c r="O55" s="14">
        <v>434.97577000000001</v>
      </c>
      <c r="P55" s="14">
        <v>447.60410000000002</v>
      </c>
      <c r="Q55" s="14">
        <v>472.61822999999998</v>
      </c>
      <c r="R55" s="14">
        <v>2345.5895999999998</v>
      </c>
      <c r="S55" s="14">
        <v>2257.6079999999902</v>
      </c>
      <c r="T55" s="14">
        <v>2376.1972999999998</v>
      </c>
      <c r="U55" s="14">
        <v>2340.3991999999998</v>
      </c>
      <c r="V55" s="14">
        <v>2420.7811999999999</v>
      </c>
      <c r="W55" s="14">
        <v>2322.4854</v>
      </c>
      <c r="X55" s="14">
        <v>2304.8164000000002</v>
      </c>
      <c r="Y55" s="14">
        <v>2485.9389999999999</v>
      </c>
      <c r="Z55" s="14">
        <v>2364.1181999999999</v>
      </c>
      <c r="AA55" s="14">
        <v>2336.0875999999998</v>
      </c>
    </row>
    <row r="56" spans="1:27" s="11" customFormat="1">
      <c r="A56" s="38" t="s">
        <v>95</v>
      </c>
      <c r="B56" s="38"/>
      <c r="C56" s="29">
        <f>SUM(C46:C53)</f>
        <v>51960.547673679765</v>
      </c>
      <c r="D56" s="29">
        <f t="shared" ref="D56:AA56" si="3">SUM(D46:D53)</f>
        <v>51489.7572898949</v>
      </c>
      <c r="E56" s="29">
        <f t="shared" si="3"/>
        <v>52760.274779482686</v>
      </c>
      <c r="F56" s="29">
        <f t="shared" si="3"/>
        <v>52528.535566269049</v>
      </c>
      <c r="G56" s="29">
        <f t="shared" si="3"/>
        <v>51826.255317702722</v>
      </c>
      <c r="H56" s="29">
        <f t="shared" si="3"/>
        <v>53024.433177744824</v>
      </c>
      <c r="I56" s="29">
        <f t="shared" si="3"/>
        <v>54062.455108338516</v>
      </c>
      <c r="J56" s="29">
        <f t="shared" si="3"/>
        <v>55387.862339872423</v>
      </c>
      <c r="K56" s="29">
        <f t="shared" si="3"/>
        <v>56215.591690734698</v>
      </c>
      <c r="L56" s="29">
        <f t="shared" si="3"/>
        <v>56100.576930475225</v>
      </c>
      <c r="M56" s="29">
        <f t="shared" si="3"/>
        <v>58104.442083165086</v>
      </c>
      <c r="N56" s="29">
        <f t="shared" si="3"/>
        <v>56116.731873848497</v>
      </c>
      <c r="O56" s="29">
        <f t="shared" si="3"/>
        <v>49717.959206739295</v>
      </c>
      <c r="P56" s="29">
        <f t="shared" si="3"/>
        <v>50536.782613592906</v>
      </c>
      <c r="Q56" s="29">
        <f t="shared" si="3"/>
        <v>51032.865421565883</v>
      </c>
      <c r="R56" s="29">
        <f t="shared" si="3"/>
        <v>54399.265798876833</v>
      </c>
      <c r="S56" s="29">
        <f t="shared" si="3"/>
        <v>56569.560071934291</v>
      </c>
      <c r="T56" s="29">
        <f t="shared" si="3"/>
        <v>55933.195982866317</v>
      </c>
      <c r="U56" s="29">
        <f t="shared" si="3"/>
        <v>58235.792580965841</v>
      </c>
      <c r="V56" s="29">
        <f t="shared" si="3"/>
        <v>56447.960891880968</v>
      </c>
      <c r="W56" s="29">
        <f t="shared" si="3"/>
        <v>56327.448917803827</v>
      </c>
      <c r="X56" s="29">
        <f t="shared" si="3"/>
        <v>56956.609658723864</v>
      </c>
      <c r="Y56" s="29">
        <f t="shared" si="3"/>
        <v>56962.314576106779</v>
      </c>
      <c r="Z56" s="29">
        <f t="shared" si="3"/>
        <v>60417.35098298471</v>
      </c>
      <c r="AA56" s="29">
        <f t="shared" si="3"/>
        <v>62487.449075235156</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1" t="s">
        <v>31</v>
      </c>
      <c r="B60" s="21"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21" t="s">
        <v>31</v>
      </c>
      <c r="B61" s="21"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21" t="s">
        <v>31</v>
      </c>
      <c r="B62" s="21" t="s">
        <v>22</v>
      </c>
      <c r="C62" s="14">
        <v>948.83094741718674</v>
      </c>
      <c r="D62" s="14">
        <v>1069.03089873056</v>
      </c>
      <c r="E62" s="14">
        <v>1022.218108631802</v>
      </c>
      <c r="F62" s="14">
        <v>289.00096352253399</v>
      </c>
      <c r="G62" s="14">
        <v>517.01846893194295</v>
      </c>
      <c r="H62" s="14">
        <v>405.64991891222593</v>
      </c>
      <c r="I62" s="14">
        <v>189.65941278452399</v>
      </c>
      <c r="J62" s="14">
        <v>245.2020714236865</v>
      </c>
      <c r="K62" s="14">
        <v>1053.826596292032</v>
      </c>
      <c r="L62" s="14">
        <v>571.20638722073249</v>
      </c>
      <c r="M62" s="14">
        <v>274.44358802663999</v>
      </c>
      <c r="N62" s="14">
        <v>1745.4850044243699</v>
      </c>
      <c r="O62" s="14">
        <v>2395.9639968090401</v>
      </c>
      <c r="P62" s="14">
        <v>2046.7659166694791</v>
      </c>
      <c r="Q62" s="14">
        <v>1010.9522261297229</v>
      </c>
      <c r="R62" s="14">
        <v>2493.7509221232331</v>
      </c>
      <c r="S62" s="14">
        <v>2774.1441250808284</v>
      </c>
      <c r="T62" s="14">
        <v>2547.2002248383988</v>
      </c>
      <c r="U62" s="14">
        <v>2222.6416242387691</v>
      </c>
      <c r="V62" s="14">
        <v>2497.1814983993941</v>
      </c>
      <c r="W62" s="14">
        <v>2608.2203300252249</v>
      </c>
      <c r="X62" s="14">
        <v>2457.873529765739</v>
      </c>
      <c r="Y62" s="14">
        <v>2037.623759031917</v>
      </c>
      <c r="Z62" s="14">
        <v>2435.7766322286802</v>
      </c>
      <c r="AA62" s="14">
        <v>2292.732732150936</v>
      </c>
    </row>
    <row r="63" spans="1:27" s="11" customFormat="1">
      <c r="A63" s="21" t="s">
        <v>31</v>
      </c>
      <c r="B63" s="21" t="s">
        <v>23</v>
      </c>
      <c r="C63" s="14">
        <v>62.202881699999999</v>
      </c>
      <c r="D63" s="14">
        <v>93.700400000000002</v>
      </c>
      <c r="E63" s="14">
        <v>103.69043000000001</v>
      </c>
      <c r="F63" s="14">
        <v>30.639568000000001</v>
      </c>
      <c r="G63" s="14">
        <v>28.49887</v>
      </c>
      <c r="H63" s="14">
        <v>18.25488</v>
      </c>
      <c r="I63" s="14">
        <v>11.646791</v>
      </c>
      <c r="J63" s="14">
        <v>15.446657999999999</v>
      </c>
      <c r="K63" s="14">
        <v>10.672091</v>
      </c>
      <c r="L63" s="14">
        <v>26.006035000000001</v>
      </c>
      <c r="M63" s="14">
        <v>27.419096</v>
      </c>
      <c r="N63" s="14">
        <v>110.20348</v>
      </c>
      <c r="O63" s="14">
        <v>125.23690999999999</v>
      </c>
      <c r="P63" s="14">
        <v>301.85183999999998</v>
      </c>
      <c r="Q63" s="14">
        <v>169.47094999999999</v>
      </c>
      <c r="R63" s="14">
        <v>378.25630000000001</v>
      </c>
      <c r="S63" s="14">
        <v>444.797879999999</v>
      </c>
      <c r="T63" s="14">
        <v>578.94460000000004</v>
      </c>
      <c r="U63" s="14">
        <v>572.48770000000002</v>
      </c>
      <c r="V63" s="14">
        <v>657.33123999999998</v>
      </c>
      <c r="W63" s="14">
        <v>579.23473999999999</v>
      </c>
      <c r="X63" s="14">
        <v>817.48979999999995</v>
      </c>
      <c r="Y63" s="14">
        <v>463.94875999999903</v>
      </c>
      <c r="Z63" s="14">
        <v>633.34249999999997</v>
      </c>
      <c r="AA63" s="14">
        <v>558.89099999999996</v>
      </c>
    </row>
    <row r="64" spans="1:27" s="11" customFormat="1">
      <c r="A64" s="21" t="s">
        <v>31</v>
      </c>
      <c r="B64" s="21" t="s">
        <v>21</v>
      </c>
      <c r="C64" s="14">
        <v>68.031388128685577</v>
      </c>
      <c r="D64" s="14">
        <v>100.32794779269133</v>
      </c>
      <c r="E64" s="14">
        <v>104.24165095200907</v>
      </c>
      <c r="F64" s="14">
        <v>30.82403102354602</v>
      </c>
      <c r="G64" s="14">
        <v>43.440845415892646</v>
      </c>
      <c r="H64" s="14">
        <v>26.910684418526291</v>
      </c>
      <c r="I64" s="14">
        <v>12.285029503446891</v>
      </c>
      <c r="J64" s="14">
        <v>16.81143174669635</v>
      </c>
      <c r="K64" s="14">
        <v>15.373233746557704</v>
      </c>
      <c r="L64" s="14">
        <v>24.229593978633563</v>
      </c>
      <c r="M64" s="14">
        <v>24.421385755944335</v>
      </c>
      <c r="N64" s="14">
        <v>152.70390799669235</v>
      </c>
      <c r="O64" s="14">
        <v>400.53955839220197</v>
      </c>
      <c r="P64" s="14">
        <v>386.40808284332138</v>
      </c>
      <c r="Q64" s="14">
        <v>158.48007425482447</v>
      </c>
      <c r="R64" s="14">
        <v>643.83229882118746</v>
      </c>
      <c r="S64" s="14">
        <v>701.52441156484292</v>
      </c>
      <c r="T64" s="14">
        <v>644.01865271960253</v>
      </c>
      <c r="U64" s="14">
        <v>623.16769578928449</v>
      </c>
      <c r="V64" s="14">
        <v>702.36688494939983</v>
      </c>
      <c r="W64" s="14">
        <v>697.36488526821995</v>
      </c>
      <c r="X64" s="14">
        <v>792.02826580284795</v>
      </c>
      <c r="Y64" s="14">
        <v>562.38013631106071</v>
      </c>
      <c r="Z64" s="14">
        <v>590.44370699462513</v>
      </c>
      <c r="AA64" s="14">
        <v>561.37545792738797</v>
      </c>
    </row>
    <row r="65" spans="1:27" s="11" customFormat="1">
      <c r="A65" s="21" t="s">
        <v>31</v>
      </c>
      <c r="B65" s="21"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21" t="s">
        <v>31</v>
      </c>
      <c r="B66" s="21" t="s">
        <v>25</v>
      </c>
      <c r="C66" s="14">
        <v>5988.6688918152313</v>
      </c>
      <c r="D66" s="14">
        <v>6094.1276374301478</v>
      </c>
      <c r="E66" s="14">
        <v>6467.6511056522695</v>
      </c>
      <c r="F66" s="14">
        <v>5947.759139460979</v>
      </c>
      <c r="G66" s="14">
        <v>5968.4817446612833</v>
      </c>
      <c r="H66" s="14">
        <v>5748.5125860132912</v>
      </c>
      <c r="I66" s="14">
        <v>6548.5042711527949</v>
      </c>
      <c r="J66" s="14">
        <v>6080.0514185931443</v>
      </c>
      <c r="K66" s="14">
        <v>5960.2499001834749</v>
      </c>
      <c r="L66" s="14">
        <v>5945.6449734395519</v>
      </c>
      <c r="M66" s="14">
        <v>6398.0234220887869</v>
      </c>
      <c r="N66" s="14">
        <v>7370.572410507606</v>
      </c>
      <c r="O66" s="14">
        <v>7365.3596762744382</v>
      </c>
      <c r="P66" s="14">
        <v>7001.0628898947925</v>
      </c>
      <c r="Q66" s="14">
        <v>7778.8691817312483</v>
      </c>
      <c r="R66" s="14">
        <v>10918.804340968181</v>
      </c>
      <c r="S66" s="14">
        <v>10751.513897223087</v>
      </c>
      <c r="T66" s="14">
        <v>10717.596335244487</v>
      </c>
      <c r="U66" s="14">
        <v>11293.015093271666</v>
      </c>
      <c r="V66" s="14">
        <v>9896.5661274376034</v>
      </c>
      <c r="W66" s="14">
        <v>9776.9582659655043</v>
      </c>
      <c r="X66" s="14">
        <v>9354.8184493191293</v>
      </c>
      <c r="Y66" s="14">
        <v>10425.384935875869</v>
      </c>
      <c r="Z66" s="14">
        <v>12138.699801464179</v>
      </c>
      <c r="AA66" s="14">
        <v>12256.246847908258</v>
      </c>
    </row>
    <row r="67" spans="1:27" s="11" customFormat="1">
      <c r="A67" s="21" t="s">
        <v>31</v>
      </c>
      <c r="B67" s="21" t="s">
        <v>26</v>
      </c>
      <c r="C67" s="14">
        <v>794.65849251082386</v>
      </c>
      <c r="D67" s="14">
        <v>799.66531863304783</v>
      </c>
      <c r="E67" s="14">
        <v>804.47058949155416</v>
      </c>
      <c r="F67" s="14">
        <v>817.44703029208847</v>
      </c>
      <c r="G67" s="14">
        <v>779.79703104675161</v>
      </c>
      <c r="H67" s="14">
        <v>752.05326241255898</v>
      </c>
      <c r="I67" s="14">
        <v>783.28299886834111</v>
      </c>
      <c r="J67" s="14">
        <v>757.08427826994432</v>
      </c>
      <c r="K67" s="14">
        <v>2981.8517936201379</v>
      </c>
      <c r="L67" s="14">
        <v>2951.1717732388697</v>
      </c>
      <c r="M67" s="14">
        <v>3258.1468646708954</v>
      </c>
      <c r="N67" s="14">
        <v>3649.7206626144707</v>
      </c>
      <c r="O67" s="14">
        <v>3901.4267587623181</v>
      </c>
      <c r="P67" s="14">
        <v>3912.4108460061093</v>
      </c>
      <c r="Q67" s="14">
        <v>3984.2103840235641</v>
      </c>
      <c r="R67" s="14">
        <v>3857.4312574324754</v>
      </c>
      <c r="S67" s="14">
        <v>4195.1677956536905</v>
      </c>
      <c r="T67" s="14">
        <v>4211.3750471051999</v>
      </c>
      <c r="U67" s="14">
        <v>4315.4716755038462</v>
      </c>
      <c r="V67" s="14">
        <v>4345.9706690425119</v>
      </c>
      <c r="W67" s="14">
        <v>4562.7025682335661</v>
      </c>
      <c r="X67" s="14">
        <v>4591.9118767826785</v>
      </c>
      <c r="Y67" s="14">
        <v>4653.2531634499283</v>
      </c>
      <c r="Z67" s="14">
        <v>4524.1592745826019</v>
      </c>
      <c r="AA67" s="14">
        <v>4627.729070141032</v>
      </c>
    </row>
    <row r="68" spans="1:27" s="11" customFormat="1">
      <c r="A68" s="21" t="s">
        <v>31</v>
      </c>
      <c r="B68" s="21" t="s">
        <v>99</v>
      </c>
      <c r="C68" s="14">
        <v>76.081709377742911</v>
      </c>
      <c r="D68" s="14">
        <v>76.970443195093907</v>
      </c>
      <c r="E68" s="14">
        <v>80.6177693288559</v>
      </c>
      <c r="F68" s="14">
        <v>71.973425259393991</v>
      </c>
      <c r="G68" s="14">
        <v>80.692974953660993</v>
      </c>
      <c r="H68" s="14">
        <v>85.752159168102011</v>
      </c>
      <c r="I68" s="14">
        <v>62.676927981162905</v>
      </c>
      <c r="J68" s="14">
        <v>83.770337506715009</v>
      </c>
      <c r="K68" s="14">
        <v>86.701790304367009</v>
      </c>
      <c r="L68" s="14">
        <v>89.286519125350011</v>
      </c>
      <c r="M68" s="14">
        <v>79.256069304669992</v>
      </c>
      <c r="N68" s="14">
        <v>72.977852139833985</v>
      </c>
      <c r="O68" s="14">
        <v>67.547338981468002</v>
      </c>
      <c r="P68" s="14">
        <v>68.512828068695882</v>
      </c>
      <c r="Q68" s="14">
        <v>73.994234430072893</v>
      </c>
      <c r="R68" s="14">
        <v>68.455202315860006</v>
      </c>
      <c r="S68" s="14">
        <v>66.938339835990007</v>
      </c>
      <c r="T68" s="14">
        <v>73.107332242883999</v>
      </c>
      <c r="U68" s="14">
        <v>70.992187431149901</v>
      </c>
      <c r="V68" s="14">
        <v>70.684929795689996</v>
      </c>
      <c r="W68" s="14">
        <v>70.535409855629993</v>
      </c>
      <c r="X68" s="14">
        <v>66.360779971624993</v>
      </c>
      <c r="Y68" s="14">
        <v>75.096962535364</v>
      </c>
      <c r="Z68" s="14">
        <v>66.516470147050001</v>
      </c>
      <c r="AA68" s="14">
        <v>70.955446535755001</v>
      </c>
    </row>
    <row r="69" spans="1:27" s="11" customFormat="1">
      <c r="A69" s="21" t="s">
        <v>31</v>
      </c>
      <c r="B69" s="21" t="s">
        <v>34</v>
      </c>
      <c r="C69" s="14">
        <v>1.8090535000000001E-5</v>
      </c>
      <c r="D69" s="14">
        <v>2.2539553999999899E-5</v>
      </c>
      <c r="E69" s="14">
        <v>2.3302870000000001E-5</v>
      </c>
      <c r="F69" s="14">
        <v>2.2796567000000001E-5</v>
      </c>
      <c r="G69" s="14">
        <v>2.2996315E-5</v>
      </c>
      <c r="H69" s="14">
        <v>2.3080278E-5</v>
      </c>
      <c r="I69" s="14">
        <v>2.2255663E-5</v>
      </c>
      <c r="J69" s="14">
        <v>2.3493603E-5</v>
      </c>
      <c r="K69" s="14">
        <v>3.4106979999999901E-5</v>
      </c>
      <c r="L69" s="14">
        <v>4.4626012999999998E-5</v>
      </c>
      <c r="M69" s="14">
        <v>4.7313130000000001E-5</v>
      </c>
      <c r="N69" s="14">
        <v>1.0167852999999999E-4</v>
      </c>
      <c r="O69" s="14">
        <v>9.7591369999999993E-5</v>
      </c>
      <c r="P69" s="14">
        <v>1.0071815599999999E-4</v>
      </c>
      <c r="Q69" s="14">
        <v>1.4542793999999999E-4</v>
      </c>
      <c r="R69" s="14">
        <v>174.59289999999999</v>
      </c>
      <c r="S69" s="14">
        <v>370.10376000000002</v>
      </c>
      <c r="T69" s="14">
        <v>380.74813999999998</v>
      </c>
      <c r="U69" s="14">
        <v>374.01047</v>
      </c>
      <c r="V69" s="14">
        <v>402.37317000000002</v>
      </c>
      <c r="W69" s="14">
        <v>397.82468</v>
      </c>
      <c r="X69" s="14">
        <v>387.21053999999998</v>
      </c>
      <c r="Y69" s="14">
        <v>407.46746999999999</v>
      </c>
      <c r="Z69" s="14">
        <v>660.86149999999998</v>
      </c>
      <c r="AA69" s="14">
        <v>701.73552999999902</v>
      </c>
    </row>
    <row r="70" spans="1:27" s="11" customFormat="1">
      <c r="A70" s="38" t="s">
        <v>95</v>
      </c>
      <c r="B70" s="38"/>
      <c r="C70" s="29">
        <f>SUM(C60:C67)</f>
        <v>7862.3926015719271</v>
      </c>
      <c r="D70" s="29">
        <f t="shared" ref="D70:AA70" si="4">SUM(D60:D67)</f>
        <v>8156.8522025864468</v>
      </c>
      <c r="E70" s="29">
        <f t="shared" si="4"/>
        <v>8502.2718847276337</v>
      </c>
      <c r="F70" s="29">
        <f t="shared" si="4"/>
        <v>7115.6707322991469</v>
      </c>
      <c r="G70" s="29">
        <f t="shared" si="4"/>
        <v>7337.2369600558704</v>
      </c>
      <c r="H70" s="29">
        <f t="shared" si="4"/>
        <v>6951.3813317566028</v>
      </c>
      <c r="I70" s="29">
        <f t="shared" si="4"/>
        <v>7545.3785033091062</v>
      </c>
      <c r="J70" s="29">
        <f t="shared" si="4"/>
        <v>7114.5958580334718</v>
      </c>
      <c r="K70" s="29">
        <f t="shared" si="4"/>
        <v>10021.973614842202</v>
      </c>
      <c r="L70" s="29">
        <f t="shared" si="4"/>
        <v>9518.2587628777874</v>
      </c>
      <c r="M70" s="29">
        <f t="shared" si="4"/>
        <v>9982.4543565422664</v>
      </c>
      <c r="N70" s="29">
        <f t="shared" si="4"/>
        <v>13028.68546554314</v>
      </c>
      <c r="O70" s="29">
        <f t="shared" si="4"/>
        <v>14188.526900237997</v>
      </c>
      <c r="P70" s="29">
        <f t="shared" si="4"/>
        <v>13648.499575413702</v>
      </c>
      <c r="Q70" s="29">
        <f t="shared" si="4"/>
        <v>13101.98281613936</v>
      </c>
      <c r="R70" s="29">
        <f t="shared" si="4"/>
        <v>18292.075119345078</v>
      </c>
      <c r="S70" s="29">
        <f t="shared" si="4"/>
        <v>18867.148109522448</v>
      </c>
      <c r="T70" s="29">
        <f t="shared" si="4"/>
        <v>18699.134859907688</v>
      </c>
      <c r="U70" s="29">
        <f t="shared" si="4"/>
        <v>19026.783788803565</v>
      </c>
      <c r="V70" s="29">
        <f t="shared" si="4"/>
        <v>18099.416419828907</v>
      </c>
      <c r="W70" s="29">
        <f t="shared" si="4"/>
        <v>18224.480789492514</v>
      </c>
      <c r="X70" s="29">
        <f t="shared" si="4"/>
        <v>18014.121921670398</v>
      </c>
      <c r="Y70" s="29">
        <f t="shared" si="4"/>
        <v>18142.590754668774</v>
      </c>
      <c r="Z70" s="29">
        <f t="shared" si="4"/>
        <v>20322.421915270086</v>
      </c>
      <c r="AA70" s="29">
        <f t="shared" si="4"/>
        <v>20296.975108127615</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1" t="s">
        <v>32</v>
      </c>
      <c r="B74" s="21"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21" t="s">
        <v>32</v>
      </c>
      <c r="B75" s="21"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21" t="s">
        <v>32</v>
      </c>
      <c r="B76" s="21" t="s">
        <v>22</v>
      </c>
      <c r="C76" s="14">
        <v>5.2736235999999998E-6</v>
      </c>
      <c r="D76" s="14">
        <v>5.7204880000000002E-6</v>
      </c>
      <c r="E76" s="14">
        <v>5.6704139999999999E-6</v>
      </c>
      <c r="F76" s="14">
        <v>6.0293830000000004E-6</v>
      </c>
      <c r="G76" s="14">
        <v>6.7953300000000004E-6</v>
      </c>
      <c r="H76" s="14">
        <v>6.7698415000000002E-6</v>
      </c>
      <c r="I76" s="14">
        <v>6.7780740000000001E-6</v>
      </c>
      <c r="J76" s="14">
        <v>7.1272619999999997E-6</v>
      </c>
      <c r="K76" s="14">
        <v>7.8842130000000004E-6</v>
      </c>
      <c r="L76" s="14">
        <v>7.8548680000000008E-6</v>
      </c>
      <c r="M76" s="14">
        <v>7.7706919999999998E-6</v>
      </c>
      <c r="N76" s="14">
        <v>8.5958910000000005E-6</v>
      </c>
      <c r="O76" s="14">
        <v>9.4559454999999998E-6</v>
      </c>
      <c r="P76" s="14">
        <v>9.3255980000000005E-6</v>
      </c>
      <c r="Q76" s="14">
        <v>9.2001649999999997E-6</v>
      </c>
      <c r="R76" s="14">
        <v>1.0729678E-5</v>
      </c>
      <c r="S76" s="14">
        <v>1.2808148999999999E-5</v>
      </c>
      <c r="T76" s="14">
        <v>1.2589846E-5</v>
      </c>
      <c r="U76" s="14">
        <v>1.168414E-5</v>
      </c>
      <c r="V76" s="14">
        <v>1.4082908000000001E-5</v>
      </c>
      <c r="W76" s="14">
        <v>1.4927418E-5</v>
      </c>
      <c r="X76" s="14">
        <v>1.4124716499999901E-5</v>
      </c>
      <c r="Y76" s="14">
        <v>1.3748584E-5</v>
      </c>
      <c r="Z76" s="14">
        <v>1.6580666999999998E-5</v>
      </c>
      <c r="AA76" s="14">
        <v>1.6813597999999999E-5</v>
      </c>
    </row>
    <row r="77" spans="1:27" s="11" customFormat="1">
      <c r="A77" s="21" t="s">
        <v>32</v>
      </c>
      <c r="B77" s="21"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21" t="s">
        <v>32</v>
      </c>
      <c r="B78" s="21" t="s">
        <v>21</v>
      </c>
      <c r="C78" s="14">
        <v>3.4420664999999903E-6</v>
      </c>
      <c r="D78" s="14">
        <v>3.8545926999999997E-6</v>
      </c>
      <c r="E78" s="14">
        <v>3.6768145999999798E-6</v>
      </c>
      <c r="F78" s="14">
        <v>3.9626232999999799E-6</v>
      </c>
      <c r="G78" s="14">
        <v>4.4372655999999996E-6</v>
      </c>
      <c r="H78" s="14">
        <v>4.3468123999999802E-6</v>
      </c>
      <c r="I78" s="14">
        <v>4.3037766999999906E-6</v>
      </c>
      <c r="J78" s="14">
        <v>4.5369770999999994E-6</v>
      </c>
      <c r="K78" s="14">
        <v>5.0073180000000004E-6</v>
      </c>
      <c r="L78" s="14">
        <v>4.9505618999999898E-6</v>
      </c>
      <c r="M78" s="14">
        <v>4.8013147000000005E-6</v>
      </c>
      <c r="N78" s="14">
        <v>5.3027212999999998E-6</v>
      </c>
      <c r="O78" s="14">
        <v>6.0196199999999988E-6</v>
      </c>
      <c r="P78" s="14">
        <v>5.8231593000000006E-6</v>
      </c>
      <c r="Q78" s="14">
        <v>5.6529492999999901E-6</v>
      </c>
      <c r="R78" s="14">
        <v>6.7349897000000002E-6</v>
      </c>
      <c r="S78" s="14">
        <v>8.8056524999999995E-6</v>
      </c>
      <c r="T78" s="14">
        <v>8.2918408999999997E-6</v>
      </c>
      <c r="U78" s="14">
        <v>6.2428737000000007E-6</v>
      </c>
      <c r="V78" s="14">
        <v>8.5756867999999893E-6</v>
      </c>
      <c r="W78" s="14">
        <v>1.08898335E-5</v>
      </c>
      <c r="X78" s="14">
        <v>8.7129332999999908E-6</v>
      </c>
      <c r="Y78" s="14">
        <v>2.3010485970999897E-3</v>
      </c>
      <c r="Z78" s="14">
        <v>3.2776228710999999E-3</v>
      </c>
      <c r="AA78" s="14">
        <v>1.0742625799999999E-5</v>
      </c>
    </row>
    <row r="79" spans="1:27" s="11" customFormat="1">
      <c r="A79" s="21" t="s">
        <v>32</v>
      </c>
      <c r="B79" s="21" t="s">
        <v>24</v>
      </c>
      <c r="C79" s="14">
        <v>9099.0995449999991</v>
      </c>
      <c r="D79" s="14">
        <v>9099.0996289999985</v>
      </c>
      <c r="E79" s="14">
        <v>9099.0997059999954</v>
      </c>
      <c r="F79" s="14">
        <v>9102.6353199999994</v>
      </c>
      <c r="G79" s="14">
        <v>9099.0996339999965</v>
      </c>
      <c r="H79" s="14">
        <v>9099.0997309999966</v>
      </c>
      <c r="I79" s="14">
        <v>9099.0995599999987</v>
      </c>
      <c r="J79" s="14">
        <v>9102.6353299999992</v>
      </c>
      <c r="K79" s="14">
        <v>9099.0996460000006</v>
      </c>
      <c r="L79" s="14">
        <v>9099.0996499999983</v>
      </c>
      <c r="M79" s="14">
        <v>9099.0996560000003</v>
      </c>
      <c r="N79" s="14">
        <v>9102.6353419999996</v>
      </c>
      <c r="O79" s="14">
        <v>9099.0996239999986</v>
      </c>
      <c r="P79" s="14">
        <v>9099.0996249999989</v>
      </c>
      <c r="Q79" s="14">
        <v>9099.0996140000007</v>
      </c>
      <c r="R79" s="14">
        <v>9102.6352529999967</v>
      </c>
      <c r="S79" s="14">
        <v>9099.0996219999906</v>
      </c>
      <c r="T79" s="14">
        <v>9099.0994959999971</v>
      </c>
      <c r="U79" s="14">
        <v>9099.0998139999974</v>
      </c>
      <c r="V79" s="14">
        <v>9102.6352199999983</v>
      </c>
      <c r="W79" s="14">
        <v>9099.099699999997</v>
      </c>
      <c r="X79" s="14">
        <v>9099.0996649999979</v>
      </c>
      <c r="Y79" s="14">
        <v>9099.0996149999992</v>
      </c>
      <c r="Z79" s="14">
        <v>9102.6352949999964</v>
      </c>
      <c r="AA79" s="14">
        <v>9099.0996799999957</v>
      </c>
    </row>
    <row r="80" spans="1:27" s="11" customFormat="1">
      <c r="A80" s="21" t="s">
        <v>32</v>
      </c>
      <c r="B80" s="21" t="s">
        <v>25</v>
      </c>
      <c r="C80" s="14">
        <v>1979.5535439526554</v>
      </c>
      <c r="D80" s="14">
        <v>1920.6501433297174</v>
      </c>
      <c r="E80" s="14">
        <v>2122.8181470129812</v>
      </c>
      <c r="F80" s="14">
        <v>1985.7316988317225</v>
      </c>
      <c r="G80" s="14">
        <v>1926.3189820962514</v>
      </c>
      <c r="H80" s="14">
        <v>2126.5377408675486</v>
      </c>
      <c r="I80" s="14">
        <v>2157.6971696436526</v>
      </c>
      <c r="J80" s="14">
        <v>2011.1794874175848</v>
      </c>
      <c r="K80" s="14">
        <v>2311.2009600197016</v>
      </c>
      <c r="L80" s="14">
        <v>2247.3880958178102</v>
      </c>
      <c r="M80" s="14">
        <v>2466.9506998273932</v>
      </c>
      <c r="N80" s="14">
        <v>3253.2143726130962</v>
      </c>
      <c r="O80" s="14">
        <v>3359.5816356887631</v>
      </c>
      <c r="P80" s="14">
        <v>3595.4693544696534</v>
      </c>
      <c r="Q80" s="14">
        <v>3618.5519217130927</v>
      </c>
      <c r="R80" s="14">
        <v>3561.7898697152282</v>
      </c>
      <c r="S80" s="14">
        <v>3560.4083772591939</v>
      </c>
      <c r="T80" s="14">
        <v>3464.39304271832</v>
      </c>
      <c r="U80" s="14">
        <v>3725.8404009541127</v>
      </c>
      <c r="V80" s="14">
        <v>3537.8207565893135</v>
      </c>
      <c r="W80" s="14">
        <v>3515.8975334574347</v>
      </c>
      <c r="X80" s="14">
        <v>3756.8834031389492</v>
      </c>
      <c r="Y80" s="14">
        <v>3805.9761403325151</v>
      </c>
      <c r="Z80" s="14">
        <v>3852.8996694791554</v>
      </c>
      <c r="AA80" s="14">
        <v>3818.0328241690759</v>
      </c>
    </row>
    <row r="81" spans="1:27" s="11" customFormat="1">
      <c r="A81" s="21" t="s">
        <v>32</v>
      </c>
      <c r="B81" s="21"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21" t="s">
        <v>32</v>
      </c>
      <c r="B82" s="21" t="s">
        <v>99</v>
      </c>
      <c r="C82" s="14">
        <v>9.6466890000000002E-6</v>
      </c>
      <c r="D82" s="14">
        <v>1.0499196999999999E-5</v>
      </c>
      <c r="E82" s="14">
        <v>1.1403554999999901E-5</v>
      </c>
      <c r="F82" s="14">
        <v>1.1642574999999999E-5</v>
      </c>
      <c r="G82" s="14">
        <v>1.2695655999999901E-5</v>
      </c>
      <c r="H82" s="14">
        <v>1.4562542E-5</v>
      </c>
      <c r="I82" s="14">
        <v>1.6548342E-5</v>
      </c>
      <c r="J82" s="14">
        <v>1.7674286999999999E-5</v>
      </c>
      <c r="K82" s="14">
        <v>1.6778994999999999E-5</v>
      </c>
      <c r="L82" s="14">
        <v>2.0989717E-5</v>
      </c>
      <c r="M82" s="14">
        <v>2.42114699999999E-5</v>
      </c>
      <c r="N82" s="14">
        <v>2.4107399999999999E-5</v>
      </c>
      <c r="O82" s="14">
        <v>2.3559881999999999E-5</v>
      </c>
      <c r="P82" s="14">
        <v>2.80898979999999E-5</v>
      </c>
      <c r="Q82" s="14">
        <v>3.4168765999999997E-5</v>
      </c>
      <c r="R82" s="14">
        <v>3.2544874999999999E-5</v>
      </c>
      <c r="S82" s="14">
        <v>2.8316092E-5</v>
      </c>
      <c r="T82" s="14">
        <v>3.1802006999999997E-5</v>
      </c>
      <c r="U82" s="14">
        <v>5.4090939999999997E-5</v>
      </c>
      <c r="V82" s="14">
        <v>4.0448309999999998E-5</v>
      </c>
      <c r="W82" s="14">
        <v>3.5223289999999998E-5</v>
      </c>
      <c r="X82" s="14">
        <v>5.0995649999999899E-5</v>
      </c>
      <c r="Y82" s="14">
        <v>7.1411573999999995E-5</v>
      </c>
      <c r="Z82" s="14">
        <v>5.3758419999999998E-5</v>
      </c>
      <c r="AA82" s="14">
        <v>5.83693649999999E-5</v>
      </c>
    </row>
    <row r="83" spans="1:27" s="11" customFormat="1">
      <c r="A83" s="21" t="s">
        <v>32</v>
      </c>
      <c r="B83" s="21" t="s">
        <v>34</v>
      </c>
      <c r="C83" s="14">
        <v>1.3589507E-5</v>
      </c>
      <c r="D83" s="14">
        <v>1.4661063E-5</v>
      </c>
      <c r="E83" s="14">
        <v>1.6188028999999899E-5</v>
      </c>
      <c r="F83" s="14">
        <v>1.6674664999999999E-5</v>
      </c>
      <c r="G83" s="14">
        <v>1.6637534000000001E-5</v>
      </c>
      <c r="H83" s="14">
        <v>1.7940136E-5</v>
      </c>
      <c r="I83" s="14">
        <v>1.9176749E-5</v>
      </c>
      <c r="J83" s="14">
        <v>2.0030517000000001E-5</v>
      </c>
      <c r="K83" s="14">
        <v>1.9434414E-5</v>
      </c>
      <c r="L83" s="14">
        <v>2.1632437000000001E-5</v>
      </c>
      <c r="M83" s="14">
        <v>2.4601419E-5</v>
      </c>
      <c r="N83" s="14">
        <v>2.6523031999999899E-5</v>
      </c>
      <c r="O83" s="14">
        <v>2.5370077999999999E-5</v>
      </c>
      <c r="P83" s="14">
        <v>3.0329829999999899E-5</v>
      </c>
      <c r="Q83" s="14">
        <v>3.6915884E-5</v>
      </c>
      <c r="R83" s="14">
        <v>3.6491095999999901E-5</v>
      </c>
      <c r="S83" s="14">
        <v>3.2942340000000001E-5</v>
      </c>
      <c r="T83" s="14">
        <v>3.7776786000000002E-5</v>
      </c>
      <c r="U83" s="14">
        <v>6.3512240000000001E-5</v>
      </c>
      <c r="V83" s="14">
        <v>4.5645646999999997E-5</v>
      </c>
      <c r="W83" s="14">
        <v>3.9399012E-5</v>
      </c>
      <c r="X83" s="14">
        <v>5.5633077999999899E-5</v>
      </c>
      <c r="Y83" s="14">
        <v>7.3956330000000004E-5</v>
      </c>
      <c r="Z83" s="14">
        <v>6.0753925999999999E-5</v>
      </c>
      <c r="AA83" s="14">
        <v>6.4487290000000001E-5</v>
      </c>
    </row>
    <row r="84" spans="1:27" s="11" customFormat="1">
      <c r="A84" s="38" t="s">
        <v>95</v>
      </c>
      <c r="B84" s="38"/>
      <c r="C84" s="29">
        <f>SUM(C74:C81)</f>
        <v>11078.653097668344</v>
      </c>
      <c r="D84" s="29">
        <f t="shared" ref="D84:AA84" si="5">SUM(D74:D81)</f>
        <v>11019.749781904797</v>
      </c>
      <c r="E84" s="29">
        <f t="shared" si="5"/>
        <v>11221.917862360206</v>
      </c>
      <c r="F84" s="29">
        <f t="shared" si="5"/>
        <v>11088.36702882373</v>
      </c>
      <c r="G84" s="29">
        <f t="shared" si="5"/>
        <v>11025.418627328843</v>
      </c>
      <c r="H84" s="29">
        <f t="shared" si="5"/>
        <v>11225.637482984199</v>
      </c>
      <c r="I84" s="29">
        <f t="shared" si="5"/>
        <v>11256.796740725502</v>
      </c>
      <c r="J84" s="29">
        <f t="shared" si="5"/>
        <v>11113.814829081823</v>
      </c>
      <c r="K84" s="29">
        <f t="shared" si="5"/>
        <v>11410.300618911233</v>
      </c>
      <c r="L84" s="29">
        <f t="shared" si="5"/>
        <v>11346.48775862324</v>
      </c>
      <c r="M84" s="29">
        <f t="shared" si="5"/>
        <v>11566.050368399401</v>
      </c>
      <c r="N84" s="29">
        <f t="shared" si="5"/>
        <v>12355.849728511708</v>
      </c>
      <c r="O84" s="29">
        <f t="shared" si="5"/>
        <v>12458.681275164327</v>
      </c>
      <c r="P84" s="29">
        <f t="shared" si="5"/>
        <v>12694.568994618408</v>
      </c>
      <c r="Q84" s="29">
        <f t="shared" si="5"/>
        <v>12717.651550566208</v>
      </c>
      <c r="R84" s="29">
        <f t="shared" si="5"/>
        <v>12664.425140179894</v>
      </c>
      <c r="S84" s="29">
        <f t="shared" si="5"/>
        <v>12659.508020872985</v>
      </c>
      <c r="T84" s="29">
        <f t="shared" si="5"/>
        <v>12563.492559600005</v>
      </c>
      <c r="U84" s="29">
        <f t="shared" si="5"/>
        <v>12824.940232881123</v>
      </c>
      <c r="V84" s="29">
        <f t="shared" si="5"/>
        <v>12640.455999247906</v>
      </c>
      <c r="W84" s="29">
        <f t="shared" si="5"/>
        <v>12614.997259274684</v>
      </c>
      <c r="X84" s="29">
        <f t="shared" si="5"/>
        <v>12855.983090976597</v>
      </c>
      <c r="Y84" s="29">
        <f t="shared" si="5"/>
        <v>12905.078070129695</v>
      </c>
      <c r="Z84" s="29">
        <f t="shared" si="5"/>
        <v>12955.538258682689</v>
      </c>
      <c r="AA84" s="29">
        <f t="shared" si="5"/>
        <v>12917.132531725296</v>
      </c>
    </row>
    <row r="85" spans="1:27" s="11" customFormat="1"/>
    <row r="86" spans="1:27" s="11" customFormat="1"/>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14891"/>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67</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372220.93389990559</v>
      </c>
      <c r="D4" s="14">
        <v>334617.76109537296</v>
      </c>
      <c r="E4" s="14">
        <v>296166.63172804535</v>
      </c>
      <c r="F4" s="14">
        <v>290519.1010387158</v>
      </c>
      <c r="G4" s="14">
        <v>287263.16808309732</v>
      </c>
      <c r="H4" s="14">
        <v>270216.67422096315</v>
      </c>
      <c r="I4" s="14">
        <v>244775.03493862133</v>
      </c>
      <c r="J4" s="14">
        <v>242109.94334277621</v>
      </c>
      <c r="K4" s="14">
        <v>205026.70018885742</v>
      </c>
      <c r="L4" s="14">
        <v>184334.91737488197</v>
      </c>
      <c r="M4" s="14">
        <v>172766.55665722382</v>
      </c>
      <c r="N4" s="14">
        <v>130018.80264400379</v>
      </c>
      <c r="O4" s="14">
        <v>124911.39187913126</v>
      </c>
      <c r="P4" s="14">
        <v>115793.49150141643</v>
      </c>
      <c r="Q4" s="14">
        <v>108663.39046270066</v>
      </c>
      <c r="R4" s="14">
        <v>75900.319169027382</v>
      </c>
      <c r="S4" s="14">
        <v>61760.340415486309</v>
      </c>
      <c r="T4" s="14">
        <v>56468.028517469305</v>
      </c>
      <c r="U4" s="14">
        <v>46796.712464589233</v>
      </c>
      <c r="V4" s="14">
        <v>41763.874881964126</v>
      </c>
      <c r="W4" s="14">
        <v>44097.009726156757</v>
      </c>
      <c r="X4" s="14">
        <v>39894.641170915958</v>
      </c>
      <c r="Y4" s="14">
        <v>35560.209159584512</v>
      </c>
      <c r="Z4" s="14">
        <v>27423.220018885746</v>
      </c>
      <c r="AA4" s="14">
        <v>26297.015391879133</v>
      </c>
    </row>
    <row r="5" spans="1:27">
      <c r="A5" s="26" t="s">
        <v>51</v>
      </c>
      <c r="B5" s="26" t="s">
        <v>38</v>
      </c>
      <c r="C5" s="14">
        <v>133479.12181303118</v>
      </c>
      <c r="D5" s="14">
        <v>124254.72332389047</v>
      </c>
      <c r="E5" s="14">
        <v>116745.44664778092</v>
      </c>
      <c r="F5" s="14">
        <v>113560.21529745044</v>
      </c>
      <c r="G5" s="14">
        <v>105747.72615675167</v>
      </c>
      <c r="H5" s="14">
        <v>101303.13314447593</v>
      </c>
      <c r="I5" s="14">
        <v>96045.918791312564</v>
      </c>
      <c r="J5" s="14">
        <v>90699.078375826255</v>
      </c>
      <c r="K5" s="14">
        <v>85248.445703493868</v>
      </c>
      <c r="L5" s="14">
        <v>78048.394711992441</v>
      </c>
      <c r="M5" s="14">
        <v>75485.830028328608</v>
      </c>
      <c r="N5" s="14">
        <v>70372.322946175656</v>
      </c>
      <c r="O5" s="14">
        <v>47428.441926345607</v>
      </c>
      <c r="P5" s="14">
        <v>45352.329556185083</v>
      </c>
      <c r="Q5" s="14">
        <v>42113.972615675164</v>
      </c>
      <c r="R5" s="14">
        <v>39419.016052880077</v>
      </c>
      <c r="S5" s="14">
        <v>36577.306893295565</v>
      </c>
      <c r="T5" s="14">
        <v>34056.254013220023</v>
      </c>
      <c r="U5" s="14">
        <v>32150.96789423985</v>
      </c>
      <c r="V5" s="14">
        <v>30733.399433427767</v>
      </c>
      <c r="W5" s="14">
        <v>28921.094428706325</v>
      </c>
      <c r="X5" s="14">
        <v>27401.406043437208</v>
      </c>
      <c r="Y5" s="14">
        <v>25121.920679886687</v>
      </c>
      <c r="Z5" s="14">
        <v>23949.406043437204</v>
      </c>
      <c r="AA5" s="14">
        <v>22982.990557129368</v>
      </c>
    </row>
    <row r="6" spans="1:27">
      <c r="A6" s="26" t="s">
        <v>51</v>
      </c>
      <c r="B6" s="26" t="s">
        <v>22</v>
      </c>
      <c r="C6" s="14">
        <v>36887.663637382386</v>
      </c>
      <c r="D6" s="14">
        <v>35233.173904552226</v>
      </c>
      <c r="E6" s="14">
        <v>33325.307449904132</v>
      </c>
      <c r="F6" s="14">
        <v>28042.857564019043</v>
      </c>
      <c r="G6" s="14">
        <v>28155.659708895568</v>
      </c>
      <c r="H6" s="14">
        <v>24813.832794299822</v>
      </c>
      <c r="I6" s="14">
        <v>22726.416947835216</v>
      </c>
      <c r="J6" s="14">
        <v>21698.57270997639</v>
      </c>
      <c r="K6" s="14">
        <v>24206.832726289929</v>
      </c>
      <c r="L6" s="14">
        <v>21263.38118196289</v>
      </c>
      <c r="M6" s="14">
        <v>18964.382631456374</v>
      </c>
      <c r="N6" s="14">
        <v>28297.733008859592</v>
      </c>
      <c r="O6" s="14">
        <v>32207.191270653741</v>
      </c>
      <c r="P6" s="14">
        <v>27980.425781181319</v>
      </c>
      <c r="Q6" s="14">
        <v>19576.937937954543</v>
      </c>
      <c r="R6" s="14">
        <v>30584.673608353649</v>
      </c>
      <c r="S6" s="14">
        <v>33264.558293339476</v>
      </c>
      <c r="T6" s="14">
        <v>30006.685983068463</v>
      </c>
      <c r="U6" s="14">
        <v>27736.019736243001</v>
      </c>
      <c r="V6" s="14">
        <v>26506.079067592284</v>
      </c>
      <c r="W6" s="14">
        <v>25409.907985994767</v>
      </c>
      <c r="X6" s="14">
        <v>23370.803098440989</v>
      </c>
      <c r="Y6" s="14">
        <v>20150.805888129431</v>
      </c>
      <c r="Z6" s="14">
        <v>41854.985570781653</v>
      </c>
      <c r="AA6" s="14">
        <v>39784.227951196423</v>
      </c>
    </row>
    <row r="7" spans="1:27">
      <c r="A7" s="26" t="s">
        <v>51</v>
      </c>
      <c r="B7" s="26" t="s">
        <v>23</v>
      </c>
      <c r="C7" s="14">
        <v>152.731268177526</v>
      </c>
      <c r="D7" s="14">
        <v>272.490462700661</v>
      </c>
      <c r="E7" s="14">
        <v>272.32186968838528</v>
      </c>
      <c r="F7" s="14">
        <v>104.28655807365439</v>
      </c>
      <c r="G7" s="14">
        <v>108.42729745042493</v>
      </c>
      <c r="H7" s="14">
        <v>68.186339943342787</v>
      </c>
      <c r="I7" s="14">
        <v>26.120078375826253</v>
      </c>
      <c r="J7" s="14">
        <v>35.860482530689332</v>
      </c>
      <c r="K7" s="14">
        <v>29.720152030217186</v>
      </c>
      <c r="L7" s="14">
        <v>63.83204815864022</v>
      </c>
      <c r="M7" s="14">
        <v>58.604353163361665</v>
      </c>
      <c r="N7" s="14">
        <v>124.14779981114259</v>
      </c>
      <c r="O7" s="14">
        <v>136.58865911237018</v>
      </c>
      <c r="P7" s="14">
        <v>300.70549575070822</v>
      </c>
      <c r="Q7" s="14">
        <v>159.93804532577906</v>
      </c>
      <c r="R7" s="14">
        <v>344.59405099150143</v>
      </c>
      <c r="S7" s="14">
        <v>378.81709159584511</v>
      </c>
      <c r="T7" s="14">
        <v>463.25983002832862</v>
      </c>
      <c r="U7" s="14">
        <v>432.33512747875358</v>
      </c>
      <c r="V7" s="14">
        <v>468.62118980169976</v>
      </c>
      <c r="W7" s="14">
        <v>393.96589235127476</v>
      </c>
      <c r="X7" s="14">
        <v>518.71406987724265</v>
      </c>
      <c r="Y7" s="14">
        <v>277.42436260623236</v>
      </c>
      <c r="Z7" s="14">
        <v>362.77733711048165</v>
      </c>
      <c r="AA7" s="14">
        <v>301.20169971671385</v>
      </c>
    </row>
    <row r="8" spans="1:27">
      <c r="A8" s="26" t="s">
        <v>51</v>
      </c>
      <c r="B8" s="26" t="s">
        <v>21</v>
      </c>
      <c r="C8" s="14">
        <v>858.46540377655481</v>
      </c>
      <c r="D8" s="14">
        <v>1205.3902011402322</v>
      </c>
      <c r="E8" s="14">
        <v>1569.5944040297172</v>
      </c>
      <c r="F8" s="14">
        <v>593.61929461356488</v>
      </c>
      <c r="G8" s="14">
        <v>623.18334169458626</v>
      </c>
      <c r="H8" s="14">
        <v>330.85456499478687</v>
      </c>
      <c r="I8" s="14">
        <v>113.7544540164405</v>
      </c>
      <c r="J8" s="14">
        <v>193.60957750406106</v>
      </c>
      <c r="K8" s="14">
        <v>158.12249202738917</v>
      </c>
      <c r="L8" s="14">
        <v>275.98874743419839</v>
      </c>
      <c r="M8" s="14">
        <v>243.11391228272052</v>
      </c>
      <c r="N8" s="14">
        <v>1445.6626287343495</v>
      </c>
      <c r="O8" s="14">
        <v>3065.2375600315986</v>
      </c>
      <c r="P8" s="14">
        <v>3850.1163215451447</v>
      </c>
      <c r="Q8" s="14">
        <v>2363.2977153118609</v>
      </c>
      <c r="R8" s="14">
        <v>9500.4650001201207</v>
      </c>
      <c r="S8" s="14">
        <v>13983.650975706516</v>
      </c>
      <c r="T8" s="14">
        <v>15704.091959529664</v>
      </c>
      <c r="U8" s="14">
        <v>16955.248755838573</v>
      </c>
      <c r="V8" s="14">
        <v>14495.509389054807</v>
      </c>
      <c r="W8" s="14">
        <v>12558.164577027466</v>
      </c>
      <c r="X8" s="14">
        <v>14829.431969667907</v>
      </c>
      <c r="Y8" s="14">
        <v>9008.1541154565803</v>
      </c>
      <c r="Z8" s="14">
        <v>13634.418454046609</v>
      </c>
      <c r="AA8" s="14">
        <v>10912.445520220492</v>
      </c>
    </row>
    <row r="9" spans="1:27">
      <c r="A9" s="26" t="s">
        <v>51</v>
      </c>
      <c r="B9" s="26" t="s">
        <v>24</v>
      </c>
      <c r="C9" s="14">
        <v>105527.59588290841</v>
      </c>
      <c r="D9" s="14">
        <v>99773.328007554301</v>
      </c>
      <c r="E9" s="14">
        <v>94766.908677998115</v>
      </c>
      <c r="F9" s="14">
        <v>90018.42616619452</v>
      </c>
      <c r="G9" s="14">
        <v>85312.806704438175</v>
      </c>
      <c r="H9" s="14">
        <v>78589.861548630783</v>
      </c>
      <c r="I9" s="14">
        <v>74471.286553352227</v>
      </c>
      <c r="J9" s="14">
        <v>70553.963881019823</v>
      </c>
      <c r="K9" s="14">
        <v>67656.980774315409</v>
      </c>
      <c r="L9" s="14">
        <v>63928.878120868751</v>
      </c>
      <c r="M9" s="14">
        <v>60239.436949952789</v>
      </c>
      <c r="N9" s="14">
        <v>58752.4710292729</v>
      </c>
      <c r="O9" s="14">
        <v>55835.06017941454</v>
      </c>
      <c r="P9" s="14">
        <v>53286.356109537286</v>
      </c>
      <c r="Q9" s="14">
        <v>50749.845165250241</v>
      </c>
      <c r="R9" s="14">
        <v>48081.888281397543</v>
      </c>
      <c r="S9" s="14">
        <v>44540.76968838527</v>
      </c>
      <c r="T9" s="14">
        <v>42607.088498583573</v>
      </c>
      <c r="U9" s="14">
        <v>41001.062606232299</v>
      </c>
      <c r="V9" s="14">
        <v>38589.403418319176</v>
      </c>
      <c r="W9" s="14">
        <v>35754.995882908406</v>
      </c>
      <c r="X9" s="14">
        <v>34390.518394711995</v>
      </c>
      <c r="Y9" s="14">
        <v>32676.498866855527</v>
      </c>
      <c r="Z9" s="14">
        <v>30565.365637393774</v>
      </c>
      <c r="AA9" s="14">
        <v>28800.775420207741</v>
      </c>
    </row>
    <row r="10" spans="1:27">
      <c r="A10" s="26" t="s">
        <v>51</v>
      </c>
      <c r="B10" s="26" t="s">
        <v>25</v>
      </c>
      <c r="C10" s="14">
        <v>67040.432991459296</v>
      </c>
      <c r="D10" s="14">
        <v>66796.92846476972</v>
      </c>
      <c r="E10" s="14">
        <v>73023.931269149121</v>
      </c>
      <c r="F10" s="14">
        <v>63308.490888117602</v>
      </c>
      <c r="G10" s="14">
        <v>58310.68882713034</v>
      </c>
      <c r="H10" s="14">
        <v>58498.848247191774</v>
      </c>
      <c r="I10" s="14">
        <v>57580.964940513113</v>
      </c>
      <c r="J10" s="14">
        <v>54163.642121196557</v>
      </c>
      <c r="K10" s="14">
        <v>60245.258491532135</v>
      </c>
      <c r="L10" s="14">
        <v>64080.802117688872</v>
      </c>
      <c r="M10" s="14">
        <v>62317.457138747981</v>
      </c>
      <c r="N10" s="14">
        <v>71045.077223148051</v>
      </c>
      <c r="O10" s="14">
        <v>78675.662106107106</v>
      </c>
      <c r="P10" s="14">
        <v>80816.316553312165</v>
      </c>
      <c r="Q10" s="14">
        <v>78215.714932852294</v>
      </c>
      <c r="R10" s="14">
        <v>80226.957695640478</v>
      </c>
      <c r="S10" s="14">
        <v>78295.445734341527</v>
      </c>
      <c r="T10" s="14">
        <v>74118.060537589496</v>
      </c>
      <c r="U10" s="14">
        <v>74582.544968372968</v>
      </c>
      <c r="V10" s="14">
        <v>74946.306585526254</v>
      </c>
      <c r="W10" s="14">
        <v>72242.625115895178</v>
      </c>
      <c r="X10" s="14">
        <v>72614.864764460362</v>
      </c>
      <c r="Y10" s="14">
        <v>71273.098162998926</v>
      </c>
      <c r="Z10" s="14">
        <v>66444.285849315958</v>
      </c>
      <c r="AA10" s="14">
        <v>61379.563527181264</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708.48258356940505</v>
      </c>
      <c r="D13" s="14">
        <v>1809.181624173749</v>
      </c>
      <c r="E13" s="14">
        <v>2646.0650330500475</v>
      </c>
      <c r="F13" s="14">
        <v>2776.8225118035884</v>
      </c>
      <c r="G13" s="14">
        <v>3172.1817752596789</v>
      </c>
      <c r="H13" s="14">
        <v>6303.6495627950908</v>
      </c>
      <c r="I13" s="14">
        <v>6206.770474032106</v>
      </c>
      <c r="J13" s="14">
        <v>7379.7681019830025</v>
      </c>
      <c r="K13" s="14">
        <v>14717.36114258735</v>
      </c>
      <c r="L13" s="14">
        <v>19160.417620396602</v>
      </c>
      <c r="M13" s="14">
        <v>17949.286015108595</v>
      </c>
      <c r="N13" s="14">
        <v>21858.990821529744</v>
      </c>
      <c r="O13" s="14">
        <v>19294.97950897073</v>
      </c>
      <c r="P13" s="14">
        <v>18412.465231350332</v>
      </c>
      <c r="Q13" s="14">
        <v>18193.848876298394</v>
      </c>
      <c r="R13" s="14">
        <v>17729.400972615676</v>
      </c>
      <c r="S13" s="14">
        <v>15087.329830028328</v>
      </c>
      <c r="T13" s="14">
        <v>15039.919442870634</v>
      </c>
      <c r="U13" s="14">
        <v>14791.493956562797</v>
      </c>
      <c r="V13" s="14">
        <v>14648.167044381493</v>
      </c>
      <c r="W13" s="14">
        <v>12257.398111425875</v>
      </c>
      <c r="X13" s="14">
        <v>12067.250368271954</v>
      </c>
      <c r="Y13" s="14">
        <v>12088.387384324835</v>
      </c>
      <c r="Z13" s="14">
        <v>11207.796638338054</v>
      </c>
      <c r="AA13" s="14">
        <v>10510.338753541077</v>
      </c>
    </row>
    <row r="14" spans="1:27">
      <c r="A14" s="26" t="s">
        <v>51</v>
      </c>
      <c r="B14" s="26" t="s">
        <v>39</v>
      </c>
      <c r="C14" s="14">
        <v>1332.7476458923511</v>
      </c>
      <c r="D14" s="14">
        <v>3534.2612795089708</v>
      </c>
      <c r="E14" s="14">
        <v>5395.5179981114261</v>
      </c>
      <c r="F14" s="14">
        <v>5972.906043437205</v>
      </c>
      <c r="G14" s="14">
        <v>6710.4592634560904</v>
      </c>
      <c r="H14" s="14">
        <v>8531.0213050047223</v>
      </c>
      <c r="I14" s="14">
        <v>9680.1829593956572</v>
      </c>
      <c r="J14" s="14">
        <v>10662.256128423041</v>
      </c>
      <c r="K14" s="14">
        <v>19443.705750708217</v>
      </c>
      <c r="L14" s="14">
        <v>25333.168866855525</v>
      </c>
      <c r="M14" s="14">
        <v>26487.973116147306</v>
      </c>
      <c r="N14" s="14">
        <v>30536.071803588289</v>
      </c>
      <c r="O14" s="14">
        <v>28881.909235127481</v>
      </c>
      <c r="P14" s="14">
        <v>28274.430472143533</v>
      </c>
      <c r="Q14" s="14">
        <v>30072.207648725212</v>
      </c>
      <c r="R14" s="14">
        <v>27144.491331444762</v>
      </c>
      <c r="S14" s="14">
        <v>23023.977856468366</v>
      </c>
      <c r="T14" s="14">
        <v>23411.391454202079</v>
      </c>
      <c r="U14" s="14">
        <v>24548.724107648723</v>
      </c>
      <c r="V14" s="14">
        <v>22722.641907459867</v>
      </c>
      <c r="W14" s="14">
        <v>19662.337072710106</v>
      </c>
      <c r="X14" s="14">
        <v>19224.964145420206</v>
      </c>
      <c r="Y14" s="14">
        <v>20465.602700660998</v>
      </c>
      <c r="Z14" s="14">
        <v>17562.383163361665</v>
      </c>
      <c r="AA14" s="14">
        <v>16349.718970727103</v>
      </c>
    </row>
    <row r="15" spans="1:27">
      <c r="A15" s="38" t="s">
        <v>73</v>
      </c>
      <c r="B15" s="38"/>
      <c r="C15" s="29">
        <v>718208.17512610252</v>
      </c>
      <c r="D15" s="29">
        <v>667497.23836366332</v>
      </c>
      <c r="E15" s="29">
        <v>623911.72507775715</v>
      </c>
      <c r="F15" s="29">
        <v>594896.72536242532</v>
      </c>
      <c r="G15" s="29">
        <v>575404.30115817382</v>
      </c>
      <c r="H15" s="29">
        <v>548656.06172829936</v>
      </c>
      <c r="I15" s="29">
        <v>511626.45013745455</v>
      </c>
      <c r="J15" s="29">
        <v>497496.69472123595</v>
      </c>
      <c r="K15" s="29">
        <v>476733.12742184196</v>
      </c>
      <c r="L15" s="29">
        <v>456489.78079023986</v>
      </c>
      <c r="M15" s="29">
        <v>434512.64080241154</v>
      </c>
      <c r="N15" s="29">
        <v>412451.27990512352</v>
      </c>
      <c r="O15" s="29">
        <v>390436.46232489444</v>
      </c>
      <c r="P15" s="29">
        <v>374066.63702242199</v>
      </c>
      <c r="Q15" s="29">
        <v>350109.15340009413</v>
      </c>
      <c r="R15" s="29">
        <v>328931.80616247118</v>
      </c>
      <c r="S15" s="29">
        <v>306912.19677864725</v>
      </c>
      <c r="T15" s="29">
        <v>291874.78023656155</v>
      </c>
      <c r="U15" s="29">
        <v>278995.10961720621</v>
      </c>
      <c r="V15" s="29">
        <v>264874.00291752751</v>
      </c>
      <c r="W15" s="29">
        <v>251297.49879317614</v>
      </c>
      <c r="X15" s="29">
        <v>244312.59402520381</v>
      </c>
      <c r="Y15" s="29">
        <v>226622.10132050372</v>
      </c>
      <c r="Z15" s="29">
        <v>233004.63871267112</v>
      </c>
      <c r="AA15" s="29">
        <v>217318.27779179928</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185354.85741265345</v>
      </c>
      <c r="D18" s="14">
        <v>176323.18980169971</v>
      </c>
      <c r="E18" s="14">
        <v>149189.33144475921</v>
      </c>
      <c r="F18" s="14">
        <v>146761.89612842308</v>
      </c>
      <c r="G18" s="14">
        <v>146177.77148253069</v>
      </c>
      <c r="H18" s="14">
        <v>137081.89046270066</v>
      </c>
      <c r="I18" s="14">
        <v>122188.45136921623</v>
      </c>
      <c r="J18" s="14">
        <v>124650.75165250237</v>
      </c>
      <c r="K18" s="14">
        <v>96365.278564683656</v>
      </c>
      <c r="L18" s="14">
        <v>96443.269121813035</v>
      </c>
      <c r="M18" s="14">
        <v>91001.093484419282</v>
      </c>
      <c r="N18" s="14">
        <v>52262.661000944288</v>
      </c>
      <c r="O18" s="14">
        <v>49345.612842304065</v>
      </c>
      <c r="P18" s="14">
        <v>46597.118980169973</v>
      </c>
      <c r="Q18" s="14">
        <v>43993.849858356938</v>
      </c>
      <c r="R18" s="14">
        <v>13225.412653446649</v>
      </c>
      <c r="S18" s="14">
        <v>12476.830972615677</v>
      </c>
      <c r="T18" s="14">
        <v>11788.5835694051</v>
      </c>
      <c r="U18" s="14">
        <v>10283.342776203966</v>
      </c>
      <c r="V18" s="14">
        <v>6882.0118035882915</v>
      </c>
      <c r="W18" s="14">
        <v>9935.517469310671</v>
      </c>
      <c r="X18" s="14">
        <v>9368.5004721435325</v>
      </c>
      <c r="Y18" s="14">
        <v>8011.6827195467431</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31.730841874834756</v>
      </c>
      <c r="D20" s="14">
        <v>15.135966552705289</v>
      </c>
      <c r="E20" s="14">
        <v>185.28984665556186</v>
      </c>
      <c r="F20" s="14">
        <v>454.44587896889146</v>
      </c>
      <c r="G20" s="14">
        <v>850.39540378880065</v>
      </c>
      <c r="H20" s="14">
        <v>33.739390343654392</v>
      </c>
      <c r="I20" s="14">
        <v>46.783217557198306</v>
      </c>
      <c r="J20" s="14">
        <v>128.75300472020396</v>
      </c>
      <c r="K20" s="14">
        <v>293.10228712995655</v>
      </c>
      <c r="L20" s="14">
        <v>266.60748760044942</v>
      </c>
      <c r="M20" s="14">
        <v>205.95655565610389</v>
      </c>
      <c r="N20" s="14">
        <v>3965.8575332973001</v>
      </c>
      <c r="O20" s="14">
        <v>5616.0023566379568</v>
      </c>
      <c r="P20" s="14">
        <v>4269.2063818540519</v>
      </c>
      <c r="Q20" s="14">
        <v>1661.1755612740037</v>
      </c>
      <c r="R20" s="14">
        <v>6631.18161079934</v>
      </c>
      <c r="S20" s="14">
        <v>7253.399643257696</v>
      </c>
      <c r="T20" s="14">
        <v>6337.8292471464592</v>
      </c>
      <c r="U20" s="14">
        <v>5340.3477121751657</v>
      </c>
      <c r="V20" s="14">
        <v>5301.3408029905095</v>
      </c>
      <c r="W20" s="14">
        <v>4690.5073920000559</v>
      </c>
      <c r="X20" s="14">
        <v>4394.3260482208025</v>
      </c>
      <c r="Y20" s="14">
        <v>3659.4763568293674</v>
      </c>
      <c r="Z20" s="14">
        <v>25221.431491973563</v>
      </c>
      <c r="AA20" s="14">
        <v>23921.823701605292</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4.2575627195467421E-5</v>
      </c>
      <c r="D22" s="14">
        <v>1.6306527261003778</v>
      </c>
      <c r="E22" s="14">
        <v>117.47448073654391</v>
      </c>
      <c r="F22" s="14">
        <v>145.69106987724257</v>
      </c>
      <c r="G22" s="14">
        <v>139.04604957507081</v>
      </c>
      <c r="H22" s="14">
        <v>4.6266382903130303</v>
      </c>
      <c r="I22" s="14">
        <v>4.1119292728989517E-5</v>
      </c>
      <c r="J22" s="14">
        <v>18.969433778263269</v>
      </c>
      <c r="K22" s="14">
        <v>29.132326912181306</v>
      </c>
      <c r="L22" s="14">
        <v>24.225934060434373</v>
      </c>
      <c r="M22" s="14">
        <v>23.328759660056662</v>
      </c>
      <c r="N22" s="14">
        <v>133.62212004721437</v>
      </c>
      <c r="O22" s="14">
        <v>276.55509089707272</v>
      </c>
      <c r="P22" s="14">
        <v>555.79845215297451</v>
      </c>
      <c r="Q22" s="14">
        <v>616.2355849386214</v>
      </c>
      <c r="R22" s="14">
        <v>3413.3594489140696</v>
      </c>
      <c r="S22" s="14">
        <v>5456.7674260750782</v>
      </c>
      <c r="T22" s="14">
        <v>6501.8228556983204</v>
      </c>
      <c r="U22" s="14">
        <v>7486.1283325426093</v>
      </c>
      <c r="V22" s="14">
        <v>5664.356661214033</v>
      </c>
      <c r="W22" s="14">
        <v>4488.735687686496</v>
      </c>
      <c r="X22" s="14">
        <v>5815.0624829084045</v>
      </c>
      <c r="Y22" s="14">
        <v>3560.2731224457034</v>
      </c>
      <c r="Z22" s="14">
        <v>5715.9703597733715</v>
      </c>
      <c r="AA22" s="14">
        <v>4845.7674261089878</v>
      </c>
    </row>
    <row r="23" spans="1:27">
      <c r="A23" s="26" t="s">
        <v>29</v>
      </c>
      <c r="B23" s="26" t="s">
        <v>24</v>
      </c>
      <c r="C23" s="14">
        <v>17700.711246458923</v>
      </c>
      <c r="D23" s="14">
        <v>16791.36955618508</v>
      </c>
      <c r="E23" s="14">
        <v>16666.386827195467</v>
      </c>
      <c r="F23" s="14">
        <v>16087.409291784703</v>
      </c>
      <c r="G23" s="14">
        <v>15396.210632672331</v>
      </c>
      <c r="H23" s="14">
        <v>12563.242719546743</v>
      </c>
      <c r="I23" s="14">
        <v>11899.759858356942</v>
      </c>
      <c r="J23" s="14">
        <v>11591.557101038718</v>
      </c>
      <c r="K23" s="14">
        <v>12113.869471199245</v>
      </c>
      <c r="L23" s="14">
        <v>11456.630481586402</v>
      </c>
      <c r="M23" s="14">
        <v>10873.259084041551</v>
      </c>
      <c r="N23" s="14">
        <v>12028.900632672332</v>
      </c>
      <c r="O23" s="14">
        <v>11680.124343720492</v>
      </c>
      <c r="P23" s="14">
        <v>11770.166185080263</v>
      </c>
      <c r="Q23" s="14">
        <v>11501.076883852691</v>
      </c>
      <c r="R23" s="14">
        <v>10931.938338054768</v>
      </c>
      <c r="S23" s="14">
        <v>9518.3615203021727</v>
      </c>
      <c r="T23" s="14">
        <v>9561.6273087818699</v>
      </c>
      <c r="U23" s="14">
        <v>9864.2392445703481</v>
      </c>
      <c r="V23" s="14">
        <v>9096.2881397544861</v>
      </c>
      <c r="W23" s="14">
        <v>7868.4606704438165</v>
      </c>
      <c r="X23" s="14">
        <v>8165.7373937677057</v>
      </c>
      <c r="Y23" s="14">
        <v>7899.4101416430603</v>
      </c>
      <c r="Z23" s="14">
        <v>7077.8062606232297</v>
      </c>
      <c r="AA23" s="14">
        <v>6673.5578470254959</v>
      </c>
    </row>
    <row r="24" spans="1:27">
      <c r="A24" s="26" t="s">
        <v>29</v>
      </c>
      <c r="B24" s="26" t="s">
        <v>25</v>
      </c>
      <c r="C24" s="14">
        <v>13033.091213844758</v>
      </c>
      <c r="D24" s="14">
        <v>13230.516505179914</v>
      </c>
      <c r="E24" s="14">
        <v>13820.989540748809</v>
      </c>
      <c r="F24" s="14">
        <v>12741.835259976846</v>
      </c>
      <c r="G24" s="14">
        <v>11930.623837661255</v>
      </c>
      <c r="H24" s="14">
        <v>11730.794696492727</v>
      </c>
      <c r="I24" s="14">
        <v>11589.226213763008</v>
      </c>
      <c r="J24" s="14">
        <v>9185.5788746920389</v>
      </c>
      <c r="K24" s="14">
        <v>14256.394994188291</v>
      </c>
      <c r="L24" s="14">
        <v>14239.127941037554</v>
      </c>
      <c r="M24" s="14">
        <v>14825.514626077893</v>
      </c>
      <c r="N24" s="14">
        <v>26732.69025257969</v>
      </c>
      <c r="O24" s="14">
        <v>33165.701293971644</v>
      </c>
      <c r="P24" s="14">
        <v>35780.735372621268</v>
      </c>
      <c r="Q24" s="14">
        <v>35010.648340148065</v>
      </c>
      <c r="R24" s="14">
        <v>30713.644425842172</v>
      </c>
      <c r="S24" s="14">
        <v>26659.999307724618</v>
      </c>
      <c r="T24" s="14">
        <v>25854.095388277165</v>
      </c>
      <c r="U24" s="14">
        <v>25597.411657411307</v>
      </c>
      <c r="V24" s="14">
        <v>31405.756621898225</v>
      </c>
      <c r="W24" s="14">
        <v>31353.882958565653</v>
      </c>
      <c r="X24" s="14">
        <v>31982.578084273791</v>
      </c>
      <c r="Y24" s="14">
        <v>31521.087769761369</v>
      </c>
      <c r="Z24" s="14">
        <v>23186.477698885952</v>
      </c>
      <c r="AA24" s="14">
        <v>20078.343385343611</v>
      </c>
    </row>
    <row r="25" spans="1:27">
      <c r="A25" s="26" t="s">
        <v>29</v>
      </c>
      <c r="B25" s="26"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26" t="s">
        <v>29</v>
      </c>
      <c r="B26" s="26"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26" t="s">
        <v>29</v>
      </c>
      <c r="B27" s="26" t="s">
        <v>34</v>
      </c>
      <c r="C27" s="14">
        <v>139.91459490084978</v>
      </c>
      <c r="D27" s="14">
        <v>238.17255901794147</v>
      </c>
      <c r="E27" s="14">
        <v>400.66701605288017</v>
      </c>
      <c r="F27" s="14">
        <v>438.81949008498583</v>
      </c>
      <c r="G27" s="14">
        <v>490.48253068932962</v>
      </c>
      <c r="H27" s="14">
        <v>4028.46448253069</v>
      </c>
      <c r="I27" s="14">
        <v>3629.193325779037</v>
      </c>
      <c r="J27" s="14">
        <v>5261.7218319169024</v>
      </c>
      <c r="K27" s="14">
        <v>12137.429320113317</v>
      </c>
      <c r="L27" s="14">
        <v>15978.359074598678</v>
      </c>
      <c r="M27" s="14">
        <v>15284.580160528802</v>
      </c>
      <c r="N27" s="14">
        <v>19190.751444759204</v>
      </c>
      <c r="O27" s="14">
        <v>16736.580075542966</v>
      </c>
      <c r="P27" s="14">
        <v>16063.589688385271</v>
      </c>
      <c r="Q27" s="14">
        <v>15972.529235127478</v>
      </c>
      <c r="R27" s="14">
        <v>15853.669338999058</v>
      </c>
      <c r="S27" s="14">
        <v>13458.086015108593</v>
      </c>
      <c r="T27" s="14">
        <v>13385.744938621343</v>
      </c>
      <c r="U27" s="14">
        <v>13302.048347497641</v>
      </c>
      <c r="V27" s="14">
        <v>13215.928234183193</v>
      </c>
      <c r="W27" s="14">
        <v>10918.579508970728</v>
      </c>
      <c r="X27" s="14">
        <v>10900.750273843249</v>
      </c>
      <c r="Y27" s="14">
        <v>10861.917507082153</v>
      </c>
      <c r="Z27" s="14">
        <v>10128.701831916902</v>
      </c>
      <c r="AA27" s="14">
        <v>9400.6039093484414</v>
      </c>
    </row>
    <row r="28" spans="1:27">
      <c r="A28" s="26" t="s">
        <v>29</v>
      </c>
      <c r="B28" s="26" t="s">
        <v>39</v>
      </c>
      <c r="C28" s="14">
        <v>529.42082813975446</v>
      </c>
      <c r="D28" s="14">
        <v>1289.2952738432484</v>
      </c>
      <c r="E28" s="14">
        <v>2187.542549575071</v>
      </c>
      <c r="F28" s="14">
        <v>2629.5056657223795</v>
      </c>
      <c r="G28" s="14">
        <v>2882.0947686496693</v>
      </c>
      <c r="H28" s="14">
        <v>5279.7212105760154</v>
      </c>
      <c r="I28" s="14">
        <v>5995.738955618508</v>
      </c>
      <c r="J28" s="14">
        <v>7638.7114636449496</v>
      </c>
      <c r="K28" s="14">
        <v>15753.707639282344</v>
      </c>
      <c r="L28" s="14">
        <v>20790.465845136921</v>
      </c>
      <c r="M28" s="14">
        <v>22681.751019830026</v>
      </c>
      <c r="N28" s="14">
        <v>26724.071803588289</v>
      </c>
      <c r="O28" s="14">
        <v>25226.834636449483</v>
      </c>
      <c r="P28" s="14">
        <v>24918.687790368273</v>
      </c>
      <c r="Q28" s="14">
        <v>26897.846175637394</v>
      </c>
      <c r="R28" s="14">
        <v>24462.974050991503</v>
      </c>
      <c r="S28" s="14">
        <v>20698.838574126534</v>
      </c>
      <c r="T28" s="14">
        <v>21048.10042492918</v>
      </c>
      <c r="U28" s="14">
        <v>22420.768016997165</v>
      </c>
      <c r="V28" s="14">
        <v>20673.68345609065</v>
      </c>
      <c r="W28" s="14">
        <v>17752.311482530691</v>
      </c>
      <c r="X28" s="14">
        <v>17558.391340887629</v>
      </c>
      <c r="Y28" s="14">
        <v>18707.909405099148</v>
      </c>
      <c r="Z28" s="14">
        <v>16023.91101983003</v>
      </c>
      <c r="AA28" s="14">
        <v>14766.484881964119</v>
      </c>
    </row>
    <row r="29" spans="1:27">
      <c r="A29" s="38" t="s">
        <v>73</v>
      </c>
      <c r="B29" s="38"/>
      <c r="C29" s="29">
        <v>216789.7261804482</v>
      </c>
      <c r="D29" s="29">
        <v>207889.31031520476</v>
      </c>
      <c r="E29" s="29">
        <v>182567.68170572355</v>
      </c>
      <c r="F29" s="29">
        <v>179259.60278483815</v>
      </c>
      <c r="G29" s="29">
        <v>177866.62470556714</v>
      </c>
      <c r="H29" s="29">
        <v>170722.47960048082</v>
      </c>
      <c r="I29" s="29">
        <v>155349.15298141021</v>
      </c>
      <c r="J29" s="29">
        <v>158476.04336229342</v>
      </c>
      <c r="K29" s="29">
        <v>150948.91460350898</v>
      </c>
      <c r="L29" s="29">
        <v>159198.68588583349</v>
      </c>
      <c r="M29" s="29">
        <v>154895.4836902137</v>
      </c>
      <c r="N29" s="29">
        <v>141038.55478788831</v>
      </c>
      <c r="O29" s="29">
        <v>142047.4106395237</v>
      </c>
      <c r="P29" s="29">
        <v>139955.30285063206</v>
      </c>
      <c r="Q29" s="29">
        <v>135653.3616393352</v>
      </c>
      <c r="R29" s="29">
        <v>105232.17986704755</v>
      </c>
      <c r="S29" s="29">
        <v>95522.283459210375</v>
      </c>
      <c r="T29" s="29">
        <v>94477.803732859436</v>
      </c>
      <c r="U29" s="29">
        <v>94294.286087398214</v>
      </c>
      <c r="V29" s="29">
        <v>92239.365719719382</v>
      </c>
      <c r="W29" s="29">
        <v>87007.995169508096</v>
      </c>
      <c r="X29" s="29">
        <v>88185.346096045119</v>
      </c>
      <c r="Y29" s="29">
        <v>84221.757022407546</v>
      </c>
      <c r="Z29" s="29">
        <v>87354.29866300305</v>
      </c>
      <c r="AA29" s="29">
        <v>79686.581151395949</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186866.07648725214</v>
      </c>
      <c r="D32" s="14">
        <v>158294.57129367327</v>
      </c>
      <c r="E32" s="14">
        <v>146977.30028328614</v>
      </c>
      <c r="F32" s="14">
        <v>143757.20491029276</v>
      </c>
      <c r="G32" s="14">
        <v>141085.3966005666</v>
      </c>
      <c r="H32" s="14">
        <v>133134.78375826252</v>
      </c>
      <c r="I32" s="14">
        <v>122586.58356940509</v>
      </c>
      <c r="J32" s="14">
        <v>117459.19169027384</v>
      </c>
      <c r="K32" s="14">
        <v>108661.42162417376</v>
      </c>
      <c r="L32" s="14">
        <v>87891.648253068939</v>
      </c>
      <c r="M32" s="14">
        <v>81765.463172804535</v>
      </c>
      <c r="N32" s="14">
        <v>77756.141643059498</v>
      </c>
      <c r="O32" s="14">
        <v>75565.779036827196</v>
      </c>
      <c r="P32" s="14">
        <v>69196.372521246463</v>
      </c>
      <c r="Q32" s="14">
        <v>64669.540604343725</v>
      </c>
      <c r="R32" s="14">
        <v>62674.90651558074</v>
      </c>
      <c r="S32" s="14">
        <v>49283.509442870636</v>
      </c>
      <c r="T32" s="14">
        <v>44679.444948064207</v>
      </c>
      <c r="U32" s="14">
        <v>36513.369688385268</v>
      </c>
      <c r="V32" s="14">
        <v>34881.863078375834</v>
      </c>
      <c r="W32" s="14">
        <v>34161.492256846082</v>
      </c>
      <c r="X32" s="14">
        <v>30526.140698772426</v>
      </c>
      <c r="Y32" s="14">
        <v>27548.526440037771</v>
      </c>
      <c r="Z32" s="14">
        <v>27423.220018885746</v>
      </c>
      <c r="AA32" s="14">
        <v>26297.015391879133</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30441.70055589054</v>
      </c>
      <c r="D34" s="14">
        <v>28393.400461210731</v>
      </c>
      <c r="E34" s="14">
        <v>26990.976283225518</v>
      </c>
      <c r="F34" s="14">
        <v>25952.035016641225</v>
      </c>
      <c r="G34" s="14">
        <v>24518.129921330197</v>
      </c>
      <c r="H34" s="14">
        <v>22728.603476483306</v>
      </c>
      <c r="I34" s="14">
        <v>21773.201488797204</v>
      </c>
      <c r="J34" s="14">
        <v>20452.926889336581</v>
      </c>
      <c r="K34" s="14">
        <v>19415.194402580968</v>
      </c>
      <c r="L34" s="14">
        <v>18694.918950371706</v>
      </c>
      <c r="M34" s="14">
        <v>17712.323106634489</v>
      </c>
      <c r="N34" s="14">
        <v>18067.108286334722</v>
      </c>
      <c r="O34" s="14">
        <v>18449.835111396005</v>
      </c>
      <c r="P34" s="14">
        <v>17174.629064323439</v>
      </c>
      <c r="Q34" s="14">
        <v>14872.483452875997</v>
      </c>
      <c r="R34" s="14">
        <v>16826.697532480393</v>
      </c>
      <c r="S34" s="14">
        <v>18527.531266487764</v>
      </c>
      <c r="T34" s="14">
        <v>17184.047975557049</v>
      </c>
      <c r="U34" s="14">
        <v>17069.730899627659</v>
      </c>
      <c r="V34" s="14">
        <v>15538.116774345937</v>
      </c>
      <c r="W34" s="14">
        <v>15122.189006389506</v>
      </c>
      <c r="X34" s="14">
        <v>14015.863122461371</v>
      </c>
      <c r="Y34" s="14">
        <v>12607.351499135733</v>
      </c>
      <c r="Z34" s="14">
        <v>12230.148031137225</v>
      </c>
      <c r="AA34" s="14">
        <v>11956.531685932088</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8.2878557979225597E-5</v>
      </c>
      <c r="D36" s="14">
        <v>8.245404532577885E-5</v>
      </c>
      <c r="E36" s="14">
        <v>23.602007140392637</v>
      </c>
      <c r="F36" s="14">
        <v>9.3415917490574127</v>
      </c>
      <c r="G36" s="14">
        <v>16.154229807784041</v>
      </c>
      <c r="H36" s="14">
        <v>2.6563274723827197</v>
      </c>
      <c r="I36" s="14">
        <v>13.062441140708875</v>
      </c>
      <c r="J36" s="14">
        <v>7.2697614433263462</v>
      </c>
      <c r="K36" s="14">
        <v>6.8265238904627022E-5</v>
      </c>
      <c r="L36" s="14">
        <v>25.69236389307007</v>
      </c>
      <c r="M36" s="14">
        <v>10.61896243120718</v>
      </c>
      <c r="N36" s="14">
        <v>72.780450673156835</v>
      </c>
      <c r="O36" s="14">
        <v>65.105557556807369</v>
      </c>
      <c r="P36" s="14">
        <v>77.445629234938821</v>
      </c>
      <c r="Q36" s="14">
        <v>56.608969594722289</v>
      </c>
      <c r="R36" s="14">
        <v>71.973371179864046</v>
      </c>
      <c r="S36" s="14">
        <v>495.0189447232022</v>
      </c>
      <c r="T36" s="14">
        <v>1051.8373305036753</v>
      </c>
      <c r="U36" s="14">
        <v>2100.4296941695065</v>
      </c>
      <c r="V36" s="14">
        <v>1560.5439491362486</v>
      </c>
      <c r="W36" s="14">
        <v>1394.5783742276003</v>
      </c>
      <c r="X36" s="14">
        <v>1682.8357363975967</v>
      </c>
      <c r="Y36" s="14">
        <v>1663.9183206283194</v>
      </c>
      <c r="Z36" s="14">
        <v>1571.6317623418317</v>
      </c>
      <c r="AA36" s="14">
        <v>896.14447323313698</v>
      </c>
    </row>
    <row r="37" spans="1:27">
      <c r="A37" s="26" t="s">
        <v>30</v>
      </c>
      <c r="B37" s="26" t="s">
        <v>24</v>
      </c>
      <c r="C37" s="14">
        <v>4678.2088762983949</v>
      </c>
      <c r="D37" s="14">
        <v>4407.0482530689333</v>
      </c>
      <c r="E37" s="14">
        <v>4156.0893295561855</v>
      </c>
      <c r="F37" s="14">
        <v>3933.0536355051941</v>
      </c>
      <c r="G37" s="14">
        <v>3708.7342776203964</v>
      </c>
      <c r="H37" s="14">
        <v>3501.6840415486308</v>
      </c>
      <c r="I37" s="14">
        <v>3307.71671388102</v>
      </c>
      <c r="J37" s="14">
        <v>3129.7471199244574</v>
      </c>
      <c r="K37" s="14">
        <v>2947.8256846081208</v>
      </c>
      <c r="L37" s="14">
        <v>2785.0153918791316</v>
      </c>
      <c r="M37" s="14">
        <v>2626.3584985835696</v>
      </c>
      <c r="N37" s="14">
        <v>2488.0379603399433</v>
      </c>
      <c r="O37" s="14">
        <v>2335.7876864966956</v>
      </c>
      <c r="P37" s="14">
        <v>2211.1077431539184</v>
      </c>
      <c r="Q37" s="14">
        <v>2089.5644003777152</v>
      </c>
      <c r="R37" s="14">
        <v>1975.8571293673278</v>
      </c>
      <c r="S37" s="14">
        <v>1841.9343342776206</v>
      </c>
      <c r="T37" s="14">
        <v>1755.0937677053826</v>
      </c>
      <c r="U37" s="14">
        <v>1658.6088290840414</v>
      </c>
      <c r="V37" s="14">
        <v>1560.7028895184137</v>
      </c>
      <c r="W37" s="14">
        <v>1480.7522379603399</v>
      </c>
      <c r="X37" s="14">
        <v>1387.2954674220962</v>
      </c>
      <c r="Y37" s="14">
        <v>1305.245627950897</v>
      </c>
      <c r="Z37" s="14">
        <v>1246.3281019830029</v>
      </c>
      <c r="AA37" s="14">
        <v>1166.6593389990558</v>
      </c>
    </row>
    <row r="38" spans="1:27">
      <c r="A38" s="26" t="s">
        <v>30</v>
      </c>
      <c r="B38" s="26" t="s">
        <v>25</v>
      </c>
      <c r="C38" s="14">
        <v>5680.182723701284</v>
      </c>
      <c r="D38" s="14">
        <v>7988.2347964733763</v>
      </c>
      <c r="E38" s="14">
        <v>11680.572120721166</v>
      </c>
      <c r="F38" s="14">
        <v>10274.812797407159</v>
      </c>
      <c r="G38" s="14">
        <v>8644.3887562401032</v>
      </c>
      <c r="H38" s="14">
        <v>9798.2058709800731</v>
      </c>
      <c r="I38" s="14">
        <v>8655.4291131818609</v>
      </c>
      <c r="J38" s="14">
        <v>12807.249325821955</v>
      </c>
      <c r="K38" s="14">
        <v>14065.617589348902</v>
      </c>
      <c r="L38" s="14">
        <v>20315.47116774727</v>
      </c>
      <c r="M38" s="14">
        <v>16944.167124352141</v>
      </c>
      <c r="N38" s="14">
        <v>15454.884654150117</v>
      </c>
      <c r="O38" s="14">
        <v>13457.529514512958</v>
      </c>
      <c r="P38" s="14">
        <v>14187.949353997285</v>
      </c>
      <c r="Q38" s="14">
        <v>12516.031408487635</v>
      </c>
      <c r="R38" s="14">
        <v>13419.683975259257</v>
      </c>
      <c r="S38" s="14">
        <v>15896.217543133092</v>
      </c>
      <c r="T38" s="14">
        <v>15241.828263094709</v>
      </c>
      <c r="U38" s="14">
        <v>14949.41612052136</v>
      </c>
      <c r="V38" s="14">
        <v>14751.207417270638</v>
      </c>
      <c r="W38" s="14">
        <v>13513.399047519872</v>
      </c>
      <c r="X38" s="14">
        <v>14511.849874097668</v>
      </c>
      <c r="Y38" s="14">
        <v>13416.562385467436</v>
      </c>
      <c r="Z38" s="14">
        <v>15306.067494140096</v>
      </c>
      <c r="AA38" s="14">
        <v>13731.855581630549</v>
      </c>
    </row>
    <row r="39" spans="1:27">
      <c r="A39" s="26" t="s">
        <v>30</v>
      </c>
      <c r="B39" s="26"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26" t="s">
        <v>30</v>
      </c>
      <c r="B40" s="26"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26" t="s">
        <v>30</v>
      </c>
      <c r="B41" s="26" t="s">
        <v>34</v>
      </c>
      <c r="C41" s="14">
        <v>568.56798866855524</v>
      </c>
      <c r="D41" s="14">
        <v>1571.0090651558075</v>
      </c>
      <c r="E41" s="14">
        <v>2245.3980169971674</v>
      </c>
      <c r="F41" s="14">
        <v>2338.0030217186027</v>
      </c>
      <c r="G41" s="14">
        <v>2681.6992445703495</v>
      </c>
      <c r="H41" s="14">
        <v>2275.1850802644008</v>
      </c>
      <c r="I41" s="14">
        <v>2577.5771482530695</v>
      </c>
      <c r="J41" s="14">
        <v>2118.0462700661001</v>
      </c>
      <c r="K41" s="14">
        <v>2579.9318224740323</v>
      </c>
      <c r="L41" s="14">
        <v>3182.0585457979228</v>
      </c>
      <c r="M41" s="14">
        <v>2664.7058545797922</v>
      </c>
      <c r="N41" s="14">
        <v>2668.2393767705385</v>
      </c>
      <c r="O41" s="14">
        <v>2558.3994334277622</v>
      </c>
      <c r="P41" s="14">
        <v>2348.8755429650614</v>
      </c>
      <c r="Q41" s="14">
        <v>2221.3196411709159</v>
      </c>
      <c r="R41" s="14">
        <v>1875.7316336166195</v>
      </c>
      <c r="S41" s="14">
        <v>1629.2438149197355</v>
      </c>
      <c r="T41" s="14">
        <v>1654.1745042492919</v>
      </c>
      <c r="U41" s="14">
        <v>1489.4456090651556</v>
      </c>
      <c r="V41" s="14">
        <v>1432.2388101983004</v>
      </c>
      <c r="W41" s="14">
        <v>1338.8186024551464</v>
      </c>
      <c r="X41" s="14">
        <v>1166.5000944287065</v>
      </c>
      <c r="Y41" s="14">
        <v>1226.4698772426821</v>
      </c>
      <c r="Z41" s="14">
        <v>1079.094806421152</v>
      </c>
      <c r="AA41" s="14">
        <v>1109.7348441926347</v>
      </c>
    </row>
    <row r="42" spans="1:27">
      <c r="A42" s="26" t="s">
        <v>30</v>
      </c>
      <c r="B42" s="26" t="s">
        <v>39</v>
      </c>
      <c r="C42" s="14">
        <v>803.32681775259675</v>
      </c>
      <c r="D42" s="14">
        <v>2244.9660056657222</v>
      </c>
      <c r="E42" s="14">
        <v>3207.9754485363551</v>
      </c>
      <c r="F42" s="14">
        <v>3343.4003777148255</v>
      </c>
      <c r="G42" s="14">
        <v>3828.3644948064216</v>
      </c>
      <c r="H42" s="14">
        <v>3251.3000944287064</v>
      </c>
      <c r="I42" s="14">
        <v>3684.4440037771487</v>
      </c>
      <c r="J42" s="14">
        <v>3023.5446647780923</v>
      </c>
      <c r="K42" s="14">
        <v>3689.998111425874</v>
      </c>
      <c r="L42" s="14">
        <v>4542.7030217186029</v>
      </c>
      <c r="M42" s="14">
        <v>3806.2220963172808</v>
      </c>
      <c r="N42" s="14">
        <v>3812</v>
      </c>
      <c r="O42" s="14">
        <v>3655.0745986779984</v>
      </c>
      <c r="P42" s="14">
        <v>3355.7426817752598</v>
      </c>
      <c r="Q42" s="14">
        <v>3174.3614730878189</v>
      </c>
      <c r="R42" s="14">
        <v>2681.5172804532576</v>
      </c>
      <c r="S42" s="14">
        <v>2325.1392823418319</v>
      </c>
      <c r="T42" s="14">
        <v>2363.2910292728993</v>
      </c>
      <c r="U42" s="14">
        <v>2127.956090651558</v>
      </c>
      <c r="V42" s="14">
        <v>2048.9584513692166</v>
      </c>
      <c r="W42" s="14">
        <v>1910.0255901794146</v>
      </c>
      <c r="X42" s="14">
        <v>1666.5728045325779</v>
      </c>
      <c r="Y42" s="14">
        <v>1757.6932955618508</v>
      </c>
      <c r="Z42" s="14">
        <v>1538.4721435316337</v>
      </c>
      <c r="AA42" s="14">
        <v>1583.2340887629839</v>
      </c>
    </row>
    <row r="43" spans="1:27">
      <c r="A43" s="38" t="s">
        <v>73</v>
      </c>
      <c r="B43" s="38"/>
      <c r="C43" s="29">
        <v>229038.06353244209</v>
      </c>
      <c r="D43" s="29">
        <v>202899.22995770187</v>
      </c>
      <c r="E43" s="29">
        <v>195281.91348946295</v>
      </c>
      <c r="F43" s="29">
        <v>189607.85135102883</v>
      </c>
      <c r="G43" s="29">
        <v>184482.86752494183</v>
      </c>
      <c r="H43" s="29">
        <v>174692.41864944005</v>
      </c>
      <c r="I43" s="29">
        <v>162598.01447843609</v>
      </c>
      <c r="J43" s="29">
        <v>158997.97572164435</v>
      </c>
      <c r="K43" s="29">
        <v>151359.98930287687</v>
      </c>
      <c r="L43" s="29">
        <v>137437.50769447663</v>
      </c>
      <c r="M43" s="29">
        <v>125529.85881570303</v>
      </c>
      <c r="N43" s="29">
        <v>120319.19237132798</v>
      </c>
      <c r="O43" s="29">
        <v>116087.51093889543</v>
      </c>
      <c r="P43" s="29">
        <v>108552.12253669636</v>
      </c>
      <c r="Q43" s="29">
        <v>99599.909949938519</v>
      </c>
      <c r="R43" s="29">
        <v>99526.367437937457</v>
      </c>
      <c r="S43" s="29">
        <v>89998.594628753897</v>
      </c>
      <c r="T43" s="29">
        <v>83929.717818447214</v>
      </c>
      <c r="U43" s="29">
        <v>75908.956931504537</v>
      </c>
      <c r="V43" s="29">
        <v>71773.631370214571</v>
      </c>
      <c r="W43" s="29">
        <v>68921.255115577951</v>
      </c>
      <c r="X43" s="29">
        <v>64957.057798112444</v>
      </c>
      <c r="Y43" s="29">
        <v>59525.767446024693</v>
      </c>
      <c r="Z43" s="29">
        <v>60394.96235844068</v>
      </c>
      <c r="AA43" s="29">
        <v>56741.175404629575</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133479.12181303118</v>
      </c>
      <c r="D47" s="14">
        <v>124254.72332389047</v>
      </c>
      <c r="E47" s="14">
        <v>116745.44664778092</v>
      </c>
      <c r="F47" s="14">
        <v>113560.21529745044</v>
      </c>
      <c r="G47" s="14">
        <v>105747.72615675167</v>
      </c>
      <c r="H47" s="14">
        <v>101303.13314447593</v>
      </c>
      <c r="I47" s="14">
        <v>96045.918791312564</v>
      </c>
      <c r="J47" s="14">
        <v>90699.078375826255</v>
      </c>
      <c r="K47" s="14">
        <v>85248.445703493868</v>
      </c>
      <c r="L47" s="14">
        <v>78048.394711992441</v>
      </c>
      <c r="M47" s="14">
        <v>75485.830028328608</v>
      </c>
      <c r="N47" s="14">
        <v>70372.322946175656</v>
      </c>
      <c r="O47" s="14">
        <v>47428.441926345607</v>
      </c>
      <c r="P47" s="14">
        <v>45352.329556185083</v>
      </c>
      <c r="Q47" s="14">
        <v>42113.972615675164</v>
      </c>
      <c r="R47" s="14">
        <v>39419.016052880077</v>
      </c>
      <c r="S47" s="14">
        <v>36577.306893295565</v>
      </c>
      <c r="T47" s="14">
        <v>34056.254013220023</v>
      </c>
      <c r="U47" s="14">
        <v>32150.96789423985</v>
      </c>
      <c r="V47" s="14">
        <v>30733.399433427767</v>
      </c>
      <c r="W47" s="14">
        <v>28921.094428706325</v>
      </c>
      <c r="X47" s="14">
        <v>27401.406043437208</v>
      </c>
      <c r="Y47" s="14">
        <v>25121.920679886687</v>
      </c>
      <c r="Z47" s="14">
        <v>23949.406043437204</v>
      </c>
      <c r="AA47" s="14">
        <v>22982.990557129368</v>
      </c>
    </row>
    <row r="48" spans="1:27">
      <c r="A48" s="26" t="s">
        <v>33</v>
      </c>
      <c r="B48" s="26" t="s">
        <v>22</v>
      </c>
      <c r="C48" s="14">
        <v>4.5740011331444767E-5</v>
      </c>
      <c r="D48" s="14">
        <v>4.5001831916902742E-5</v>
      </c>
      <c r="E48" s="14">
        <v>6.0632143531633625E-5</v>
      </c>
      <c r="F48" s="14">
        <v>5.8319985835694052E-5</v>
      </c>
      <c r="G48" s="14">
        <v>5.7056298394711999E-5</v>
      </c>
      <c r="H48" s="14">
        <v>5.3429351274787537E-5</v>
      </c>
      <c r="I48" s="14">
        <v>4.9620698772426819E-5</v>
      </c>
      <c r="J48" s="14">
        <v>4.7736128423040612E-5</v>
      </c>
      <c r="K48" s="14">
        <v>5.0651062322946181E-5</v>
      </c>
      <c r="L48" s="14">
        <v>4.7396526912181304E-5</v>
      </c>
      <c r="M48" s="14">
        <v>4.3880708215297449E-5</v>
      </c>
      <c r="N48" s="14">
        <v>5.9945448536355054E-5</v>
      </c>
      <c r="O48" s="14">
        <v>7.5688281397544871E-5</v>
      </c>
      <c r="P48" s="14">
        <v>7.0177053824362613E-5</v>
      </c>
      <c r="Q48" s="14">
        <v>6.3323110481586407E-5</v>
      </c>
      <c r="R48" s="14">
        <v>1.2908106704438151E-4</v>
      </c>
      <c r="S48" s="14">
        <v>1.7781476864966954E-4</v>
      </c>
      <c r="T48" s="14">
        <v>1.6409761095372992E-4</v>
      </c>
      <c r="U48" s="14">
        <v>1.4833807365439094E-4</v>
      </c>
      <c r="V48" s="14">
        <v>1.4495632672332389E-4</v>
      </c>
      <c r="W48" s="14">
        <v>1.5738789423984891E-4</v>
      </c>
      <c r="X48" s="14">
        <v>1.4460511803588292E-4</v>
      </c>
      <c r="Y48" s="14">
        <v>1.9581149197355995E-4</v>
      </c>
      <c r="Z48" s="14">
        <v>1.9719687440982061E-4</v>
      </c>
      <c r="AA48" s="14">
        <v>1.8348271010387157E-4</v>
      </c>
    </row>
    <row r="49" spans="1:27">
      <c r="A49" s="26" t="s">
        <v>33</v>
      </c>
      <c r="B49" s="26" t="s">
        <v>23</v>
      </c>
      <c r="C49" s="14">
        <v>20.008024551463645</v>
      </c>
      <c r="D49" s="14">
        <v>83.501718602455156</v>
      </c>
      <c r="E49" s="14">
        <v>73.975684608120872</v>
      </c>
      <c r="F49" s="14">
        <v>49.612211520302175</v>
      </c>
      <c r="G49" s="14">
        <v>59.650012275731825</v>
      </c>
      <c r="H49" s="14">
        <v>39.24774976392824</v>
      </c>
      <c r="I49" s="14">
        <v>8.6419688385269122</v>
      </c>
      <c r="J49" s="14">
        <v>13.61835788479698</v>
      </c>
      <c r="K49" s="14">
        <v>15.054145420207744</v>
      </c>
      <c r="L49" s="14">
        <v>30.119258734655332</v>
      </c>
      <c r="M49" s="14">
        <v>25.103333333333335</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163.03160294545046</v>
      </c>
      <c r="D50" s="14">
        <v>241.63775869581775</v>
      </c>
      <c r="E50" s="14">
        <v>485.59858014987719</v>
      </c>
      <c r="F50" s="14">
        <v>176.31174690160989</v>
      </c>
      <c r="G50" s="14">
        <v>112.7460117431341</v>
      </c>
      <c r="H50" s="14">
        <v>118.02682985173749</v>
      </c>
      <c r="I50" s="14">
        <v>12.136632310943627</v>
      </c>
      <c r="J50" s="14">
        <v>51.894211815336263</v>
      </c>
      <c r="K50" s="14">
        <v>28.760246493642967</v>
      </c>
      <c r="L50" s="14">
        <v>76.715862007511433</v>
      </c>
      <c r="M50" s="14">
        <v>67.824475212881495</v>
      </c>
      <c r="N50" s="14">
        <v>416.50145639854765</v>
      </c>
      <c r="O50" s="14">
        <v>661.85966981161471</v>
      </c>
      <c r="P50" s="14">
        <v>1363.5030105488177</v>
      </c>
      <c r="Q50" s="14">
        <v>982.77507001064964</v>
      </c>
      <c r="R50" s="14">
        <v>3233.736959138867</v>
      </c>
      <c r="S50" s="14">
        <v>5168.2315865221699</v>
      </c>
      <c r="T50" s="14">
        <v>5680.7811910180289</v>
      </c>
      <c r="U50" s="14">
        <v>5121.8749888604871</v>
      </c>
      <c r="V50" s="14">
        <v>4878.0334052295575</v>
      </c>
      <c r="W50" s="14">
        <v>4418.471546106206</v>
      </c>
      <c r="X50" s="14">
        <v>4946.6005710397385</v>
      </c>
      <c r="Y50" s="14">
        <v>2180.5452608372188</v>
      </c>
      <c r="Z50" s="14">
        <v>4737.6048764050793</v>
      </c>
      <c r="AA50" s="14">
        <v>3731.3345566056414</v>
      </c>
    </row>
    <row r="51" spans="1:27">
      <c r="A51" s="26" t="s">
        <v>33</v>
      </c>
      <c r="B51" s="26" t="s">
        <v>24</v>
      </c>
      <c r="C51" s="14">
        <v>23095.230472143536</v>
      </c>
      <c r="D51" s="14">
        <v>21902.736156751653</v>
      </c>
      <c r="E51" s="14">
        <v>20484.610802644005</v>
      </c>
      <c r="F51" s="14">
        <v>19433.91964117092</v>
      </c>
      <c r="G51" s="14">
        <v>18423.273220018891</v>
      </c>
      <c r="H51" s="14">
        <v>17514.617875354106</v>
      </c>
      <c r="I51" s="14">
        <v>16711.324674220963</v>
      </c>
      <c r="J51" s="14">
        <v>15621.085864022665</v>
      </c>
      <c r="K51" s="14">
        <v>14632.654815864023</v>
      </c>
      <c r="L51" s="14">
        <v>13864.169320113315</v>
      </c>
      <c r="M51" s="14">
        <v>12948.570745986783</v>
      </c>
      <c r="N51" s="14">
        <v>12289.757941454202</v>
      </c>
      <c r="O51" s="14">
        <v>11630.401284230407</v>
      </c>
      <c r="P51" s="14">
        <v>10873.668168083097</v>
      </c>
      <c r="Q51" s="14">
        <v>10289.570670443816</v>
      </c>
      <c r="R51" s="14">
        <v>9787.0622096317275</v>
      </c>
      <c r="S51" s="14">
        <v>9204.4645892351273</v>
      </c>
      <c r="T51" s="14">
        <v>8678.9150141643058</v>
      </c>
      <c r="U51" s="14">
        <v>8146.5785930122765</v>
      </c>
      <c r="V51" s="14">
        <v>7756.1220679886683</v>
      </c>
      <c r="W51" s="14">
        <v>7333.9816808309733</v>
      </c>
      <c r="X51" s="14">
        <v>6877.1545703493857</v>
      </c>
      <c r="Y51" s="14">
        <v>6496.8471293673292</v>
      </c>
      <c r="Z51" s="14">
        <v>6194.4245514636459</v>
      </c>
      <c r="AA51" s="14">
        <v>5810.6850802643994</v>
      </c>
    </row>
    <row r="52" spans="1:27">
      <c r="A52" s="26" t="s">
        <v>33</v>
      </c>
      <c r="B52" s="26" t="s">
        <v>25</v>
      </c>
      <c r="C52" s="14">
        <v>28786.278300114707</v>
      </c>
      <c r="D52" s="14">
        <v>27013.863699286492</v>
      </c>
      <c r="E52" s="14">
        <v>28706.951437074276</v>
      </c>
      <c r="F52" s="14">
        <v>23910.134405971185</v>
      </c>
      <c r="G52" s="14">
        <v>22357.317116673446</v>
      </c>
      <c r="H52" s="14">
        <v>22435.084622830225</v>
      </c>
      <c r="I52" s="14">
        <v>22186.201920527878</v>
      </c>
      <c r="J52" s="14">
        <v>18884.729550698568</v>
      </c>
      <c r="K52" s="14">
        <v>19028.532439567825</v>
      </c>
      <c r="L52" s="14">
        <v>17458.55589502666</v>
      </c>
      <c r="M52" s="14">
        <v>18208.113496636823</v>
      </c>
      <c r="N52" s="14">
        <v>14736.40744885369</v>
      </c>
      <c r="O52" s="14">
        <v>18586.766861659373</v>
      </c>
      <c r="P52" s="14">
        <v>18229.158733606433</v>
      </c>
      <c r="Q52" s="14">
        <v>17911.127122597478</v>
      </c>
      <c r="R52" s="14">
        <v>20471.073039485873</v>
      </c>
      <c r="S52" s="14">
        <v>21151.867745790238</v>
      </c>
      <c r="T52" s="14">
        <v>19367.476481016085</v>
      </c>
      <c r="U52" s="14">
        <v>20418.737725606181</v>
      </c>
      <c r="V52" s="14">
        <v>17286.704605738381</v>
      </c>
      <c r="W52" s="14">
        <v>16657.662486689391</v>
      </c>
      <c r="X52" s="14">
        <v>16099.061163791304</v>
      </c>
      <c r="Y52" s="14">
        <v>16092.185976579894</v>
      </c>
      <c r="Z52" s="14">
        <v>16940.440631991285</v>
      </c>
      <c r="AA52" s="14">
        <v>17111.046854209584</v>
      </c>
    </row>
    <row r="53" spans="1:27">
      <c r="A53" s="26" t="s">
        <v>33</v>
      </c>
      <c r="B53" s="26"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26" t="s">
        <v>33</v>
      </c>
      <c r="B54" s="26"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26" t="s">
        <v>33</v>
      </c>
      <c r="B55" s="26"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185543.67025852634</v>
      </c>
      <c r="D57" s="29">
        <v>173496.46270222869</v>
      </c>
      <c r="E57" s="29">
        <v>166496.58321288932</v>
      </c>
      <c r="F57" s="29">
        <v>157130.19336133444</v>
      </c>
      <c r="G57" s="29">
        <v>146700.71257451916</v>
      </c>
      <c r="H57" s="29">
        <v>141410.11027570529</v>
      </c>
      <c r="I57" s="29">
        <v>134964.22403683155</v>
      </c>
      <c r="J57" s="29">
        <v>125270.40640798376</v>
      </c>
      <c r="K57" s="29">
        <v>118953.44740149062</v>
      </c>
      <c r="L57" s="29">
        <v>109477.95509527111</v>
      </c>
      <c r="M57" s="29">
        <v>106735.44212337914</v>
      </c>
      <c r="N57" s="29">
        <v>97814.989852827537</v>
      </c>
      <c r="O57" s="29">
        <v>78307.469817735284</v>
      </c>
      <c r="P57" s="29">
        <v>75818.659538600477</v>
      </c>
      <c r="Q57" s="29">
        <v>71297.44554205022</v>
      </c>
      <c r="R57" s="29">
        <v>72910.888390217602</v>
      </c>
      <c r="S57" s="29">
        <v>72101.870992657874</v>
      </c>
      <c r="T57" s="29">
        <v>67783.426863516055</v>
      </c>
      <c r="U57" s="29">
        <v>65838.159350056871</v>
      </c>
      <c r="V57" s="29">
        <v>60654.259657340706</v>
      </c>
      <c r="W57" s="29">
        <v>57331.210299720791</v>
      </c>
      <c r="X57" s="29">
        <v>55324.222493222747</v>
      </c>
      <c r="Y57" s="29">
        <v>49891.49924248262</v>
      </c>
      <c r="Z57" s="29">
        <v>51821.876300494085</v>
      </c>
      <c r="AA57" s="29">
        <v>49636.057231691702</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6414.2321564251661</v>
      </c>
      <c r="D62" s="14">
        <v>6824.6373934249041</v>
      </c>
      <c r="E62" s="14">
        <v>6149.0412234832866</v>
      </c>
      <c r="F62" s="14">
        <v>1636.3765740381239</v>
      </c>
      <c r="G62" s="14">
        <v>2787.1342883562916</v>
      </c>
      <c r="H62" s="14">
        <v>2051.4898379529459</v>
      </c>
      <c r="I62" s="14">
        <v>906.43215773882253</v>
      </c>
      <c r="J62" s="14">
        <v>1116.8927343059206</v>
      </c>
      <c r="K62" s="14">
        <v>4498.5359505431725</v>
      </c>
      <c r="L62" s="14">
        <v>2301.8546633052952</v>
      </c>
      <c r="M62" s="14">
        <v>1046.1028941876611</v>
      </c>
      <c r="N62" s="14">
        <v>6264.7670968016873</v>
      </c>
      <c r="O62" s="14">
        <v>8141.3536931938643</v>
      </c>
      <c r="P62" s="14">
        <v>6536.5902334090406</v>
      </c>
      <c r="Q62" s="14">
        <v>3043.2788312125122</v>
      </c>
      <c r="R62" s="14">
        <v>7126.7943037627292</v>
      </c>
      <c r="S62" s="14">
        <v>7483.6271694516427</v>
      </c>
      <c r="T62" s="14">
        <v>6484.8085625496969</v>
      </c>
      <c r="U62" s="14">
        <v>5325.9409465522285</v>
      </c>
      <c r="V62" s="14">
        <v>5666.621311670604</v>
      </c>
      <c r="W62" s="14">
        <v>5597.2113965583485</v>
      </c>
      <c r="X62" s="14">
        <v>4960.6137530808601</v>
      </c>
      <c r="Y62" s="14">
        <v>3883.9778087109571</v>
      </c>
      <c r="Z62" s="14">
        <v>4403.405818998348</v>
      </c>
      <c r="AA62" s="14">
        <v>3905.8723500386504</v>
      </c>
    </row>
    <row r="63" spans="1:27">
      <c r="A63" s="26" t="s">
        <v>31</v>
      </c>
      <c r="B63" s="26" t="s">
        <v>23</v>
      </c>
      <c r="C63" s="14">
        <v>132.72324362606236</v>
      </c>
      <c r="D63" s="14">
        <v>188.98874409820584</v>
      </c>
      <c r="E63" s="14">
        <v>198.34618508026441</v>
      </c>
      <c r="F63" s="14">
        <v>54.674346553352223</v>
      </c>
      <c r="G63" s="14">
        <v>48.777285174693105</v>
      </c>
      <c r="H63" s="14">
        <v>28.938590179414543</v>
      </c>
      <c r="I63" s="14">
        <v>17.478109537299339</v>
      </c>
      <c r="J63" s="14">
        <v>22.242124645892353</v>
      </c>
      <c r="K63" s="14">
        <v>14.666006610009443</v>
      </c>
      <c r="L63" s="14">
        <v>33.712789423984887</v>
      </c>
      <c r="M63" s="14">
        <v>33.501019830028334</v>
      </c>
      <c r="N63" s="14">
        <v>124.14779981114259</v>
      </c>
      <c r="O63" s="14">
        <v>136.58865911237018</v>
      </c>
      <c r="P63" s="14">
        <v>300.70549575070822</v>
      </c>
      <c r="Q63" s="14">
        <v>159.93804532577906</v>
      </c>
      <c r="R63" s="14">
        <v>344.59405099150143</v>
      </c>
      <c r="S63" s="14">
        <v>378.81709159584511</v>
      </c>
      <c r="T63" s="14">
        <v>463.25983002832862</v>
      </c>
      <c r="U63" s="14">
        <v>432.33512747875358</v>
      </c>
      <c r="V63" s="14">
        <v>468.62118980169976</v>
      </c>
      <c r="W63" s="14">
        <v>393.96589235127476</v>
      </c>
      <c r="X63" s="14">
        <v>518.71406987724265</v>
      </c>
      <c r="Y63" s="14">
        <v>277.42436260623236</v>
      </c>
      <c r="Z63" s="14">
        <v>362.77733711048165</v>
      </c>
      <c r="AA63" s="14">
        <v>301.20169971671385</v>
      </c>
    </row>
    <row r="64" spans="1:27">
      <c r="A64" s="26" t="s">
        <v>31</v>
      </c>
      <c r="B64" s="26" t="s">
        <v>21</v>
      </c>
      <c r="C64" s="14">
        <v>695.43364160214196</v>
      </c>
      <c r="D64" s="14">
        <v>962.12167155384577</v>
      </c>
      <c r="E64" s="14">
        <v>942.91930382491296</v>
      </c>
      <c r="F64" s="14">
        <v>262.27485335198179</v>
      </c>
      <c r="G64" s="14">
        <v>355.23701595671429</v>
      </c>
      <c r="H64" s="14">
        <v>205.54473736356849</v>
      </c>
      <c r="I64" s="14">
        <v>88.55530950627336</v>
      </c>
      <c r="J64" s="14">
        <v>115.47614065915127</v>
      </c>
      <c r="K64" s="14">
        <v>100.22981930200871</v>
      </c>
      <c r="L64" s="14">
        <v>149.35455847447903</v>
      </c>
      <c r="M64" s="14">
        <v>141.34168842083488</v>
      </c>
      <c r="N64" s="14">
        <v>822.75857392117757</v>
      </c>
      <c r="O64" s="14">
        <v>2061.7172120815726</v>
      </c>
      <c r="P64" s="14">
        <v>1853.3692024921063</v>
      </c>
      <c r="Q64" s="14">
        <v>707.67806591138879</v>
      </c>
      <c r="R64" s="14">
        <v>2781.3951929262062</v>
      </c>
      <c r="S64" s="14">
        <v>2863.6329838809261</v>
      </c>
      <c r="T64" s="14">
        <v>2469.6505516205361</v>
      </c>
      <c r="U64" s="14">
        <v>2246.81571843952</v>
      </c>
      <c r="V64" s="14">
        <v>2392.5753451657538</v>
      </c>
      <c r="W64" s="14">
        <v>2256.3789350721968</v>
      </c>
      <c r="X64" s="14">
        <v>2384.9331536791715</v>
      </c>
      <c r="Y64" s="14">
        <v>1603.411288613135</v>
      </c>
      <c r="Z64" s="14">
        <v>1609.2027458226737</v>
      </c>
      <c r="AA64" s="14">
        <v>1439.1990376583183</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14686.136910583024</v>
      </c>
      <c r="D66" s="14">
        <v>14116.428033255514</v>
      </c>
      <c r="E66" s="14">
        <v>14163.006863526989</v>
      </c>
      <c r="F66" s="14">
        <v>12284.458026730748</v>
      </c>
      <c r="G66" s="14">
        <v>11626.791005785155</v>
      </c>
      <c r="H66" s="14">
        <v>10611.979030199434</v>
      </c>
      <c r="I66" s="14">
        <v>11400.150157865539</v>
      </c>
      <c r="J66" s="14">
        <v>9985.5271825721193</v>
      </c>
      <c r="K66" s="14">
        <v>9241.6824565543357</v>
      </c>
      <c r="L66" s="14">
        <v>8712.9076429531397</v>
      </c>
      <c r="M66" s="14">
        <v>8857.9962227470114</v>
      </c>
      <c r="N66" s="14">
        <v>9650.9252654825414</v>
      </c>
      <c r="O66" s="14">
        <v>9088.3247606389086</v>
      </c>
      <c r="P66" s="14">
        <v>8190.8085065973473</v>
      </c>
      <c r="Q66" s="14">
        <v>8580.3960211302456</v>
      </c>
      <c r="R66" s="14">
        <v>11707.887978653574</v>
      </c>
      <c r="S66" s="14">
        <v>10886.542104333346</v>
      </c>
      <c r="T66" s="14">
        <v>10253.772370467253</v>
      </c>
      <c r="U66" s="14">
        <v>10161.655719533157</v>
      </c>
      <c r="V66" s="14">
        <v>8409.5841211601346</v>
      </c>
      <c r="W66" s="14">
        <v>7811.4943669398108</v>
      </c>
      <c r="X66" s="14">
        <v>7087.3912143458092</v>
      </c>
      <c r="Y66" s="14">
        <v>7442.5031221753579</v>
      </c>
      <c r="Z66" s="14">
        <v>8318.2311045599454</v>
      </c>
      <c r="AA66" s="14">
        <v>7937.8336974499152</v>
      </c>
    </row>
    <row r="67" spans="1:27">
      <c r="A67" s="26" t="s">
        <v>31</v>
      </c>
      <c r="B67" s="26"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26" t="s">
        <v>31</v>
      </c>
      <c r="B68" s="26"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26" t="s">
        <v>31</v>
      </c>
      <c r="B69" s="26"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21928.525952236392</v>
      </c>
      <c r="D71" s="29">
        <v>22092.175842332468</v>
      </c>
      <c r="E71" s="29">
        <v>21453.313575915454</v>
      </c>
      <c r="F71" s="29">
        <v>14237.783800674206</v>
      </c>
      <c r="G71" s="29">
        <v>14817.939595272854</v>
      </c>
      <c r="H71" s="29">
        <v>12897.952195695363</v>
      </c>
      <c r="I71" s="29">
        <v>12412.615734647934</v>
      </c>
      <c r="J71" s="29">
        <v>11240.138182183084</v>
      </c>
      <c r="K71" s="29">
        <v>13855.114233009526</v>
      </c>
      <c r="L71" s="29">
        <v>11197.829654156898</v>
      </c>
      <c r="M71" s="29">
        <v>10078.941825185535</v>
      </c>
      <c r="N71" s="29">
        <v>16862.598736016549</v>
      </c>
      <c r="O71" s="29">
        <v>19427.984325026715</v>
      </c>
      <c r="P71" s="29">
        <v>16881.473438249202</v>
      </c>
      <c r="Q71" s="29">
        <v>12491.290963579926</v>
      </c>
      <c r="R71" s="29">
        <v>21960.671526334012</v>
      </c>
      <c r="S71" s="29">
        <v>21612.61934926176</v>
      </c>
      <c r="T71" s="29">
        <v>19671.491314665815</v>
      </c>
      <c r="U71" s="29">
        <v>18166.747512003662</v>
      </c>
      <c r="V71" s="29">
        <v>16937.401967798192</v>
      </c>
      <c r="W71" s="29">
        <v>16059.05059092163</v>
      </c>
      <c r="X71" s="29">
        <v>14951.652190983084</v>
      </c>
      <c r="Y71" s="29">
        <v>13207.316582105683</v>
      </c>
      <c r="Z71" s="29">
        <v>14693.617006491448</v>
      </c>
      <c r="AA71" s="29">
        <v>13584.106784863598</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3.7451828139754489E-5</v>
      </c>
      <c r="D76" s="14">
        <v>3.8362058545797926E-5</v>
      </c>
      <c r="E76" s="14">
        <v>3.5907623229461664E-5</v>
      </c>
      <c r="F76" s="14">
        <v>3.6050815864022665E-5</v>
      </c>
      <c r="G76" s="14">
        <v>3.8363982058545797E-5</v>
      </c>
      <c r="H76" s="14">
        <v>3.6090570349386218E-5</v>
      </c>
      <c r="I76" s="14">
        <v>3.4121293673276677E-5</v>
      </c>
      <c r="J76" s="14">
        <v>3.3877554296506136E-5</v>
      </c>
      <c r="K76" s="14">
        <v>3.53847686496695E-5</v>
      </c>
      <c r="L76" s="14">
        <v>3.3288914069877247E-5</v>
      </c>
      <c r="M76" s="14">
        <v>3.1097412653446655E-5</v>
      </c>
      <c r="N76" s="14">
        <v>3.2480434372049106E-5</v>
      </c>
      <c r="O76" s="14">
        <v>3.373763267233239E-5</v>
      </c>
      <c r="P76" s="14">
        <v>3.1417733711048163E-5</v>
      </c>
      <c r="Q76" s="14">
        <v>2.9268917847025497E-5</v>
      </c>
      <c r="R76" s="14">
        <v>3.2230118035882908E-5</v>
      </c>
      <c r="S76" s="14">
        <v>3.6327601510859303E-5</v>
      </c>
      <c r="T76" s="14">
        <v>3.3717644948064216E-5</v>
      </c>
      <c r="U76" s="14">
        <v>2.9549871576959301E-5</v>
      </c>
      <c r="V76" s="14">
        <v>3.3628902738432486E-5</v>
      </c>
      <c r="W76" s="14">
        <v>3.3658961284230407E-5</v>
      </c>
      <c r="X76" s="14">
        <v>3.0072840415486304E-5</v>
      </c>
      <c r="Y76" s="14">
        <v>2.7641884796978284E-5</v>
      </c>
      <c r="Z76" s="14">
        <v>3.1475637393767709E-5</v>
      </c>
      <c r="AA76" s="14">
        <v>3.0137686496694997E-5</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3.3774777148252976E-5</v>
      </c>
      <c r="D78" s="14">
        <v>3.5710423040604346E-5</v>
      </c>
      <c r="E78" s="14">
        <v>3.2177990557129086E-5</v>
      </c>
      <c r="F78" s="14">
        <v>3.2733673276676022E-5</v>
      </c>
      <c r="G78" s="14">
        <v>3.4611882908404066E-5</v>
      </c>
      <c r="H78" s="14">
        <v>3.2016785174693105E-5</v>
      </c>
      <c r="I78" s="14">
        <v>2.9939221907459773E-5</v>
      </c>
      <c r="J78" s="14">
        <v>2.9807983947119834E-5</v>
      </c>
      <c r="K78" s="14">
        <v>3.1054317280453163E-5</v>
      </c>
      <c r="L78" s="14">
        <v>2.8998703493862135E-5</v>
      </c>
      <c r="M78" s="14">
        <v>2.6557740321057604E-5</v>
      </c>
      <c r="N78" s="14">
        <v>2.7694253068932949E-5</v>
      </c>
      <c r="O78" s="14">
        <v>2.9684531633616618E-5</v>
      </c>
      <c r="P78" s="14">
        <v>2.7116307365439096E-5</v>
      </c>
      <c r="Q78" s="14">
        <v>2.4856478753541071E-5</v>
      </c>
      <c r="R78" s="14">
        <v>2.7961114258734658E-5</v>
      </c>
      <c r="S78" s="14">
        <v>3.4505139754485364E-5</v>
      </c>
      <c r="T78" s="14">
        <v>3.0689103871576959E-5</v>
      </c>
      <c r="U78" s="14">
        <v>2.1826450141643064E-5</v>
      </c>
      <c r="V78" s="14">
        <v>2.8309213408876301E-5</v>
      </c>
      <c r="W78" s="14">
        <v>3.3934967894239756E-5</v>
      </c>
      <c r="X78" s="14">
        <v>2.5642994334277618E-5</v>
      </c>
      <c r="Y78" s="14">
        <v>6.1229322045325777E-3</v>
      </c>
      <c r="Z78" s="14">
        <v>8.7097036515580741E-3</v>
      </c>
      <c r="AA78" s="14">
        <v>2.6614407932011321E-5</v>
      </c>
    </row>
    <row r="79" spans="1:27">
      <c r="A79" s="26" t="s">
        <v>32</v>
      </c>
      <c r="B79" s="26" t="s">
        <v>24</v>
      </c>
      <c r="C79" s="14">
        <v>60053.445288007562</v>
      </c>
      <c r="D79" s="14">
        <v>56672.174041548635</v>
      </c>
      <c r="E79" s="14">
        <v>53459.821718602449</v>
      </c>
      <c r="F79" s="14">
        <v>50564.043597733711</v>
      </c>
      <c r="G79" s="14">
        <v>47784.588574126552</v>
      </c>
      <c r="H79" s="14">
        <v>45010.316912181304</v>
      </c>
      <c r="I79" s="14">
        <v>42552.485306893301</v>
      </c>
      <c r="J79" s="14">
        <v>40211.573796033983</v>
      </c>
      <c r="K79" s="14">
        <v>37962.630802644017</v>
      </c>
      <c r="L79" s="14">
        <v>35823.062927289902</v>
      </c>
      <c r="M79" s="14">
        <v>33791.248621340885</v>
      </c>
      <c r="N79" s="14">
        <v>31945.774494806421</v>
      </c>
      <c r="O79" s="14">
        <v>30188.746864966946</v>
      </c>
      <c r="P79" s="14">
        <v>28431.414013220012</v>
      </c>
      <c r="Q79" s="14">
        <v>26869.633210576016</v>
      </c>
      <c r="R79" s="14">
        <v>25387.030604343719</v>
      </c>
      <c r="S79" s="14">
        <v>23976.009244570349</v>
      </c>
      <c r="T79" s="14">
        <v>22611.452407932011</v>
      </c>
      <c r="U79" s="14">
        <v>21331.635939565629</v>
      </c>
      <c r="V79" s="14">
        <v>20176.290321057608</v>
      </c>
      <c r="W79" s="14">
        <v>19071.801293673274</v>
      </c>
      <c r="X79" s="14">
        <v>17960.330963172804</v>
      </c>
      <c r="Y79" s="14">
        <v>16974.99596789424</v>
      </c>
      <c r="Z79" s="14">
        <v>16046.806723323894</v>
      </c>
      <c r="AA79" s="14">
        <v>15149.873153918792</v>
      </c>
    </row>
    <row r="80" spans="1:27">
      <c r="A80" s="26" t="s">
        <v>32</v>
      </c>
      <c r="B80" s="26" t="s">
        <v>25</v>
      </c>
      <c r="C80" s="14">
        <v>4854.7438432155204</v>
      </c>
      <c r="D80" s="14">
        <v>4447.8854305744208</v>
      </c>
      <c r="E80" s="14">
        <v>4652.4113070778803</v>
      </c>
      <c r="F80" s="14">
        <v>4097.2503980316615</v>
      </c>
      <c r="G80" s="14">
        <v>3751.568110770379</v>
      </c>
      <c r="H80" s="14">
        <v>3922.7840266893127</v>
      </c>
      <c r="I80" s="14">
        <v>3749.9575351748308</v>
      </c>
      <c r="J80" s="14">
        <v>3300.5571874118782</v>
      </c>
      <c r="K80" s="14">
        <v>3653.0310118727789</v>
      </c>
      <c r="L80" s="14">
        <v>3354.7394709242499</v>
      </c>
      <c r="M80" s="14">
        <v>3481.6656689341175</v>
      </c>
      <c r="N80" s="14">
        <v>4470.1696020820027</v>
      </c>
      <c r="O80" s="14">
        <v>4377.3396753242223</v>
      </c>
      <c r="P80" s="14">
        <v>4427.6645864898474</v>
      </c>
      <c r="Q80" s="14">
        <v>4197.5120404888767</v>
      </c>
      <c r="R80" s="14">
        <v>3914.6682763996055</v>
      </c>
      <c r="S80" s="14">
        <v>3700.8190333602456</v>
      </c>
      <c r="T80" s="14">
        <v>3400.8880347342765</v>
      </c>
      <c r="U80" s="14">
        <v>3455.3237453009647</v>
      </c>
      <c r="V80" s="14">
        <v>3093.0538194588735</v>
      </c>
      <c r="W80" s="14">
        <v>2906.186256180466</v>
      </c>
      <c r="X80" s="14">
        <v>2933.9844279517874</v>
      </c>
      <c r="Y80" s="14">
        <v>2800.7589090148754</v>
      </c>
      <c r="Z80" s="14">
        <v>2693.0689197386805</v>
      </c>
      <c r="AA80" s="14">
        <v>2520.4840085476044</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26" t="s">
        <v>32</v>
      </c>
      <c r="B83" s="26"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64908.189202449685</v>
      </c>
      <c r="D85" s="29">
        <v>61120.059546195538</v>
      </c>
      <c r="E85" s="29">
        <v>58112.233093765943</v>
      </c>
      <c r="F85" s="29">
        <v>54661.29406454986</v>
      </c>
      <c r="G85" s="29">
        <v>51536.156757872799</v>
      </c>
      <c r="H85" s="29">
        <v>48933.101006977973</v>
      </c>
      <c r="I85" s="29">
        <v>46302.442906128643</v>
      </c>
      <c r="J85" s="29">
        <v>43512.131047131399</v>
      </c>
      <c r="K85" s="29">
        <v>41615.661880955879</v>
      </c>
      <c r="L85" s="29">
        <v>39177.802460501771</v>
      </c>
      <c r="M85" s="29">
        <v>37272.914347930157</v>
      </c>
      <c r="N85" s="29">
        <v>36415.94415706311</v>
      </c>
      <c r="O85" s="29">
        <v>34566.086603713331</v>
      </c>
      <c r="P85" s="29">
        <v>32859.078658243903</v>
      </c>
      <c r="Q85" s="29">
        <v>31067.14530519029</v>
      </c>
      <c r="R85" s="29">
        <v>29301.698940934559</v>
      </c>
      <c r="S85" s="29">
        <v>27676.828348763338</v>
      </c>
      <c r="T85" s="29">
        <v>26012.340507073037</v>
      </c>
      <c r="U85" s="29">
        <v>24786.959736242916</v>
      </c>
      <c r="V85" s="29">
        <v>23269.344202454598</v>
      </c>
      <c r="W85" s="29">
        <v>21977.98761744767</v>
      </c>
      <c r="X85" s="29">
        <v>20894.315446840425</v>
      </c>
      <c r="Y85" s="29">
        <v>19775.761027483204</v>
      </c>
      <c r="Z85" s="29">
        <v>18739.884384241865</v>
      </c>
      <c r="AA85" s="29">
        <v>17670.357219218491</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14891"/>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63</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9" t="s">
        <v>94</v>
      </c>
      <c r="B2" s="39"/>
      <c r="C2" s="39"/>
      <c r="D2" s="39"/>
      <c r="E2" s="39"/>
      <c r="F2" s="39"/>
      <c r="G2" s="39"/>
      <c r="H2" s="39"/>
      <c r="I2" s="39"/>
      <c r="J2" s="39"/>
      <c r="K2" s="39"/>
      <c r="L2" s="39"/>
      <c r="M2" s="39"/>
      <c r="N2" s="39"/>
      <c r="O2" s="39"/>
      <c r="P2" s="39"/>
      <c r="Q2" s="39"/>
      <c r="R2" s="39"/>
      <c r="S2" s="39"/>
      <c r="T2" s="39"/>
      <c r="U2" s="39"/>
      <c r="V2" s="39"/>
      <c r="W2" s="39"/>
      <c r="X2" s="39"/>
      <c r="Y2" s="39"/>
      <c r="Z2" s="39"/>
      <c r="AA2" s="39"/>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976007.2</v>
      </c>
      <c r="D4" s="14">
        <v>976007.2</v>
      </c>
      <c r="E4" s="14">
        <v>869607.2</v>
      </c>
      <c r="F4" s="14">
        <v>869607.2</v>
      </c>
      <c r="G4" s="14">
        <v>869607.2</v>
      </c>
      <c r="H4" s="14">
        <v>869607.2</v>
      </c>
      <c r="I4" s="14">
        <v>869607.2</v>
      </c>
      <c r="J4" s="14">
        <v>869607.2</v>
      </c>
      <c r="K4" s="14">
        <v>799383.2</v>
      </c>
      <c r="L4" s="14">
        <v>710007.2</v>
      </c>
      <c r="M4" s="14">
        <v>710007.2</v>
      </c>
      <c r="N4" s="14">
        <v>556791.19999999995</v>
      </c>
      <c r="O4" s="14">
        <v>556791.19999999995</v>
      </c>
      <c r="P4" s="14">
        <v>556791.19999999995</v>
      </c>
      <c r="Q4" s="14">
        <v>556791.19999999995</v>
      </c>
      <c r="R4" s="14">
        <v>416343.2</v>
      </c>
      <c r="S4" s="14">
        <v>341863.2</v>
      </c>
      <c r="T4" s="14">
        <v>341863.2</v>
      </c>
      <c r="U4" s="14">
        <v>304623.2</v>
      </c>
      <c r="V4" s="14">
        <v>304623.2</v>
      </c>
      <c r="W4" s="14">
        <v>304623.2</v>
      </c>
      <c r="X4" s="14">
        <v>304623.2</v>
      </c>
      <c r="Y4" s="14">
        <v>304623.2</v>
      </c>
      <c r="Z4" s="14">
        <v>234399.2</v>
      </c>
      <c r="AA4" s="14">
        <v>234399.2</v>
      </c>
    </row>
    <row r="5" spans="1:27">
      <c r="A5" s="26" t="s">
        <v>51</v>
      </c>
      <c r="B5" s="26" t="s">
        <v>38</v>
      </c>
      <c r="C5" s="14">
        <v>656085.30000000005</v>
      </c>
      <c r="D5" s="14">
        <v>656085.30000000005</v>
      </c>
      <c r="E5" s="14">
        <v>656085.30000000005</v>
      </c>
      <c r="F5" s="14">
        <v>656085.30000000005</v>
      </c>
      <c r="G5" s="14">
        <v>656085.30000000005</v>
      </c>
      <c r="H5" s="14">
        <v>656085.30000000005</v>
      </c>
      <c r="I5" s="14">
        <v>656085.30000000005</v>
      </c>
      <c r="J5" s="14">
        <v>656085.30000000005</v>
      </c>
      <c r="K5" s="14">
        <v>656085.30000000005</v>
      </c>
      <c r="L5" s="14">
        <v>656085.30000000005</v>
      </c>
      <c r="M5" s="14">
        <v>656085.30000000005</v>
      </c>
      <c r="N5" s="14">
        <v>656085.30000000005</v>
      </c>
      <c r="O5" s="14">
        <v>436801.80000000005</v>
      </c>
      <c r="P5" s="14">
        <v>436801.80000000005</v>
      </c>
      <c r="Q5" s="14">
        <v>436801.80000000005</v>
      </c>
      <c r="R5" s="14">
        <v>436801.80000000005</v>
      </c>
      <c r="S5" s="14">
        <v>436801.80000000005</v>
      </c>
      <c r="T5" s="14">
        <v>436801.80000000005</v>
      </c>
      <c r="U5" s="14">
        <v>436801.80000000005</v>
      </c>
      <c r="V5" s="14">
        <v>436801.80000000005</v>
      </c>
      <c r="W5" s="14">
        <v>436801.80000000005</v>
      </c>
      <c r="X5" s="14">
        <v>436801.80000000005</v>
      </c>
      <c r="Y5" s="14">
        <v>436801.80000000005</v>
      </c>
      <c r="Z5" s="14">
        <v>436801.80000000005</v>
      </c>
      <c r="AA5" s="14">
        <v>436801.80000000005</v>
      </c>
    </row>
    <row r="6" spans="1:27">
      <c r="A6" s="26" t="s">
        <v>51</v>
      </c>
      <c r="B6" s="26" t="s">
        <v>22</v>
      </c>
      <c r="C6" s="14">
        <v>32743.20076559273</v>
      </c>
      <c r="D6" s="14">
        <v>32743.199961880317</v>
      </c>
      <c r="E6" s="14">
        <v>32743.200044664976</v>
      </c>
      <c r="F6" s="14">
        <v>32743.199982984286</v>
      </c>
      <c r="G6" s="14">
        <v>32743.199971437716</v>
      </c>
      <c r="H6" s="14">
        <v>32743.199935913082</v>
      </c>
      <c r="I6" s="14">
        <v>32743.199935913082</v>
      </c>
      <c r="J6" s="14">
        <v>32743.199935913082</v>
      </c>
      <c r="K6" s="14">
        <v>32743.200011652039</v>
      </c>
      <c r="L6" s="14">
        <v>32743.199935913082</v>
      </c>
      <c r="M6" s="14">
        <v>32743.199948213885</v>
      </c>
      <c r="N6" s="14">
        <v>32743.200063194952</v>
      </c>
      <c r="O6" s="14">
        <v>32743.200062075524</v>
      </c>
      <c r="P6" s="14">
        <v>32743.199935913082</v>
      </c>
      <c r="Q6" s="14">
        <v>32743.199935913082</v>
      </c>
      <c r="R6" s="14">
        <v>32743.201951121126</v>
      </c>
      <c r="S6" s="14">
        <v>32743.200079223152</v>
      </c>
      <c r="T6" s="14">
        <v>32743.199935913082</v>
      </c>
      <c r="U6" s="14">
        <v>32743.199964019681</v>
      </c>
      <c r="V6" s="14">
        <v>32743.200009620814</v>
      </c>
      <c r="W6" s="14">
        <v>32743.199956694341</v>
      </c>
      <c r="X6" s="14">
        <v>32743.199935913082</v>
      </c>
      <c r="Y6" s="14">
        <v>32743.199978252349</v>
      </c>
      <c r="Z6" s="14">
        <v>41515.79216832653</v>
      </c>
      <c r="AA6" s="14">
        <v>32743.199935913082</v>
      </c>
    </row>
    <row r="7" spans="1:27">
      <c r="A7" s="26" t="s">
        <v>51</v>
      </c>
      <c r="B7" s="26" t="s">
        <v>23</v>
      </c>
      <c r="C7" s="14">
        <v>84358.670186698655</v>
      </c>
      <c r="D7" s="14">
        <v>61737.350807025272</v>
      </c>
      <c r="E7" s="14">
        <v>61737.350807025272</v>
      </c>
      <c r="F7" s="14">
        <v>61737.350807025272</v>
      </c>
      <c r="G7" s="14">
        <v>61737.350807025272</v>
      </c>
      <c r="H7" s="14">
        <v>61737.350807025272</v>
      </c>
      <c r="I7" s="14">
        <v>61737.350807025272</v>
      </c>
      <c r="J7" s="14">
        <v>61737.350807025272</v>
      </c>
      <c r="K7" s="14">
        <v>61737.350807025272</v>
      </c>
      <c r="L7" s="14">
        <v>61737.350807025272</v>
      </c>
      <c r="M7" s="14">
        <v>61737.350807025272</v>
      </c>
      <c r="N7" s="14">
        <v>37702.198966122305</v>
      </c>
      <c r="O7" s="14">
        <v>37702.198966122305</v>
      </c>
      <c r="P7" s="14">
        <v>37702.198966122305</v>
      </c>
      <c r="Q7" s="14">
        <v>37702.198966122305</v>
      </c>
      <c r="R7" s="14">
        <v>37702.198966122305</v>
      </c>
      <c r="S7" s="14">
        <v>37702.198966122305</v>
      </c>
      <c r="T7" s="14">
        <v>37702.198966122305</v>
      </c>
      <c r="U7" s="14">
        <v>37702.198966122305</v>
      </c>
      <c r="V7" s="14">
        <v>37702.198966122305</v>
      </c>
      <c r="W7" s="14">
        <v>37702.198966122305</v>
      </c>
      <c r="X7" s="14">
        <v>37702.198966122305</v>
      </c>
      <c r="Y7" s="14">
        <v>37702.198966122305</v>
      </c>
      <c r="Z7" s="14">
        <v>37702.198966122305</v>
      </c>
      <c r="AA7" s="14">
        <v>37702.198966122305</v>
      </c>
    </row>
    <row r="8" spans="1:27">
      <c r="A8" s="26" t="s">
        <v>51</v>
      </c>
      <c r="B8" s="26" t="s">
        <v>21</v>
      </c>
      <c r="C8" s="14">
        <v>31624.824545361302</v>
      </c>
      <c r="D8" s="14">
        <v>31482.024017195763</v>
      </c>
      <c r="E8" s="14">
        <v>48260.813513510613</v>
      </c>
      <c r="F8" s="14">
        <v>34483.147816095763</v>
      </c>
      <c r="G8" s="14">
        <v>31482.023990902075</v>
      </c>
      <c r="H8" s="14">
        <v>31482.023973083487</v>
      </c>
      <c r="I8" s="14">
        <v>31482.023988010944</v>
      </c>
      <c r="J8" s="14">
        <v>31482.023986336248</v>
      </c>
      <c r="K8" s="14">
        <v>31482.023987631081</v>
      </c>
      <c r="L8" s="14">
        <v>31482.023991269871</v>
      </c>
      <c r="M8" s="14">
        <v>31482.023985821099</v>
      </c>
      <c r="N8" s="14">
        <v>31482.02399601362</v>
      </c>
      <c r="O8" s="14">
        <v>31482.02398583333</v>
      </c>
      <c r="P8" s="14">
        <v>31482.023988901321</v>
      </c>
      <c r="Q8" s="14">
        <v>31482.024009186811</v>
      </c>
      <c r="R8" s="14">
        <v>54981.229911745177</v>
      </c>
      <c r="S8" s="14">
        <v>31482.023979603651</v>
      </c>
      <c r="T8" s="14">
        <v>31482.023980594942</v>
      </c>
      <c r="U8" s="14">
        <v>31482.023996938242</v>
      </c>
      <c r="V8" s="14">
        <v>31482.024405871736</v>
      </c>
      <c r="W8" s="14">
        <v>33241.751790832939</v>
      </c>
      <c r="X8" s="14">
        <v>31482.023976086632</v>
      </c>
      <c r="Y8" s="14">
        <v>31482.024029024164</v>
      </c>
      <c r="Z8" s="14">
        <v>33233.858090241913</v>
      </c>
      <c r="AA8" s="14">
        <v>31482.023973817406</v>
      </c>
    </row>
    <row r="9" spans="1:27">
      <c r="A9" s="26" t="s">
        <v>51</v>
      </c>
      <c r="B9" s="26" t="s">
        <v>24</v>
      </c>
      <c r="C9" s="14">
        <v>424205.62522220612</v>
      </c>
      <c r="D9" s="14">
        <v>424205.62522220612</v>
      </c>
      <c r="E9" s="14">
        <v>424205.62522220612</v>
      </c>
      <c r="F9" s="14">
        <v>424205.62522220612</v>
      </c>
      <c r="G9" s="14">
        <v>424205.62522220612</v>
      </c>
      <c r="H9" s="14">
        <v>424205.62522220612</v>
      </c>
      <c r="I9" s="14">
        <v>424205.62522220612</v>
      </c>
      <c r="J9" s="14">
        <v>424205.62522220612</v>
      </c>
      <c r="K9" s="14">
        <v>424205.62522220612</v>
      </c>
      <c r="L9" s="14">
        <v>424205.62522220612</v>
      </c>
      <c r="M9" s="14">
        <v>424205.62522220612</v>
      </c>
      <c r="N9" s="14">
        <v>424205.62522220612</v>
      </c>
      <c r="O9" s="14">
        <v>424205.62522220612</v>
      </c>
      <c r="P9" s="14">
        <v>424205.62522220612</v>
      </c>
      <c r="Q9" s="14">
        <v>424205.62522220612</v>
      </c>
      <c r="R9" s="14">
        <v>424205.62522220612</v>
      </c>
      <c r="S9" s="14">
        <v>424205.62522220612</v>
      </c>
      <c r="T9" s="14">
        <v>424205.62522220612</v>
      </c>
      <c r="U9" s="14">
        <v>424205.62522220612</v>
      </c>
      <c r="V9" s="14">
        <v>424205.62522220612</v>
      </c>
      <c r="W9" s="14">
        <v>424205.62522220612</v>
      </c>
      <c r="X9" s="14">
        <v>424205.62522220612</v>
      </c>
      <c r="Y9" s="14">
        <v>424205.62522220612</v>
      </c>
      <c r="Z9" s="14">
        <v>424205.62522220612</v>
      </c>
      <c r="AA9" s="14">
        <v>424205.62522220612</v>
      </c>
    </row>
    <row r="10" spans="1:27">
      <c r="A10" s="26" t="s">
        <v>51</v>
      </c>
      <c r="B10" s="26" t="s">
        <v>25</v>
      </c>
      <c r="C10" s="14">
        <v>405972.20017095935</v>
      </c>
      <c r="D10" s="14">
        <v>420936.3410153166</v>
      </c>
      <c r="E10" s="14">
        <v>466487.34166916116</v>
      </c>
      <c r="F10" s="14">
        <v>466487.34435939364</v>
      </c>
      <c r="G10" s="14">
        <v>466487.34703823394</v>
      </c>
      <c r="H10" s="14">
        <v>466487.34894614178</v>
      </c>
      <c r="I10" s="14">
        <v>466487.34573734639</v>
      </c>
      <c r="J10" s="14">
        <v>615452.54879684607</v>
      </c>
      <c r="K10" s="14">
        <v>851893.14164037479</v>
      </c>
      <c r="L10" s="14">
        <v>690320.3806029096</v>
      </c>
      <c r="M10" s="14">
        <v>466487.35816333868</v>
      </c>
      <c r="N10" s="14">
        <v>1136490.0443642419</v>
      </c>
      <c r="O10" s="14">
        <v>818756.36361200095</v>
      </c>
      <c r="P10" s="14">
        <v>609762.36103559879</v>
      </c>
      <c r="Q10" s="14">
        <v>466487.33920860267</v>
      </c>
      <c r="R10" s="14">
        <v>1126553.4148179907</v>
      </c>
      <c r="S10" s="14">
        <v>627392.52763601928</v>
      </c>
      <c r="T10" s="14">
        <v>466487.55561146891</v>
      </c>
      <c r="U10" s="14">
        <v>487868.49588867137</v>
      </c>
      <c r="V10" s="14">
        <v>669712.00325009646</v>
      </c>
      <c r="W10" s="14">
        <v>477399.97828269814</v>
      </c>
      <c r="X10" s="14">
        <v>469071.20368213172</v>
      </c>
      <c r="Y10" s="14">
        <v>472766.74558299669</v>
      </c>
      <c r="Z10" s="14">
        <v>521184.8627072887</v>
      </c>
      <c r="AA10" s="14">
        <v>471944.31053073256</v>
      </c>
    </row>
    <row r="11" spans="1:27">
      <c r="A11" s="26" t="s">
        <v>51</v>
      </c>
      <c r="B11" s="26" t="s">
        <v>26</v>
      </c>
      <c r="C11" s="14">
        <v>141516.28289792468</v>
      </c>
      <c r="D11" s="14">
        <v>183458.68041394156</v>
      </c>
      <c r="E11" s="14">
        <v>193353.17983238123</v>
      </c>
      <c r="F11" s="14">
        <v>208706.69735693658</v>
      </c>
      <c r="G11" s="14">
        <v>193353.18044067276</v>
      </c>
      <c r="H11" s="14">
        <v>201155.27693768748</v>
      </c>
      <c r="I11" s="14">
        <v>201555.11355613929</v>
      </c>
      <c r="J11" s="14">
        <v>343808.56397529005</v>
      </c>
      <c r="K11" s="14">
        <v>344933.1403339947</v>
      </c>
      <c r="L11" s="14">
        <v>243046.14150835964</v>
      </c>
      <c r="M11" s="14">
        <v>197094.24615882608</v>
      </c>
      <c r="N11" s="14">
        <v>416067.68528017536</v>
      </c>
      <c r="O11" s="14">
        <v>248492.20807008841</v>
      </c>
      <c r="P11" s="14">
        <v>193353.17903137207</v>
      </c>
      <c r="Q11" s="14">
        <v>193353.17903137207</v>
      </c>
      <c r="R11" s="14">
        <v>502331.09909312951</v>
      </c>
      <c r="S11" s="14">
        <v>201039.80344974084</v>
      </c>
      <c r="T11" s="14">
        <v>193353.17906198002</v>
      </c>
      <c r="U11" s="14">
        <v>193353.17962237104</v>
      </c>
      <c r="V11" s="14">
        <v>193353.17905372664</v>
      </c>
      <c r="W11" s="14">
        <v>199000.69057791829</v>
      </c>
      <c r="X11" s="14">
        <v>193353.17903861814</v>
      </c>
      <c r="Y11" s="14">
        <v>193353.17903137207</v>
      </c>
      <c r="Z11" s="14">
        <v>217577.13464021514</v>
      </c>
      <c r="AA11" s="14">
        <v>194265.90255880068</v>
      </c>
    </row>
    <row r="12" spans="1:27">
      <c r="A12" s="26" t="s">
        <v>51</v>
      </c>
      <c r="B12" s="26" t="s">
        <v>99</v>
      </c>
      <c r="C12" s="14">
        <v>3.1312467926249104E-3</v>
      </c>
      <c r="D12" s="14">
        <v>5.0822137593113897E-4</v>
      </c>
      <c r="E12" s="14">
        <v>1.1097522808966676E-3</v>
      </c>
      <c r="F12" s="14">
        <v>4.341004819389179E-4</v>
      </c>
      <c r="G12" s="14">
        <v>1.5694998162036261E-4</v>
      </c>
      <c r="H12" s="14">
        <v>3.7426118250512118E-4</v>
      </c>
      <c r="I12" s="14">
        <v>4.6738442241952828E-4</v>
      </c>
      <c r="J12" s="14">
        <v>2.5662930820809888E-4</v>
      </c>
      <c r="K12" s="14">
        <v>4.6834645263206607E-4</v>
      </c>
      <c r="L12" s="14">
        <v>4.1848502581135301E-3</v>
      </c>
      <c r="M12" s="14">
        <v>1.7844088543097185E-4</v>
      </c>
      <c r="N12" s="14">
        <v>5.6523409267161839E-4</v>
      </c>
      <c r="O12" s="14">
        <v>4287.113411869369</v>
      </c>
      <c r="P12" s="14">
        <v>2928.7386410687604</v>
      </c>
      <c r="Q12" s="14">
        <v>4.968052367930137E-4</v>
      </c>
      <c r="R12" s="14">
        <v>12350.206506468152</v>
      </c>
      <c r="S12" s="14">
        <v>2.144089280173947E-4</v>
      </c>
      <c r="T12" s="14">
        <v>5.5648929198300131E-5</v>
      </c>
      <c r="U12" s="14">
        <v>3.4702100161564917E-4</v>
      </c>
      <c r="V12" s="14">
        <v>0.20510105067230527</v>
      </c>
      <c r="W12" s="14">
        <v>2216.3271942439483</v>
      </c>
      <c r="X12" s="14">
        <v>1.7084416152834751E-5</v>
      </c>
      <c r="Y12" s="14">
        <v>96.940976469684728</v>
      </c>
      <c r="Z12" s="14">
        <v>3.607677640308751E-5</v>
      </c>
      <c r="AA12" s="14">
        <v>7.1311305704175226E-5</v>
      </c>
    </row>
    <row r="13" spans="1:27">
      <c r="A13" s="26" t="s">
        <v>51</v>
      </c>
      <c r="B13" s="26" t="s">
        <v>34</v>
      </c>
      <c r="C13" s="14">
        <v>47182.510809503437</v>
      </c>
      <c r="D13" s="14">
        <v>47182.501295318834</v>
      </c>
      <c r="E13" s="14">
        <v>47182.51127611901</v>
      </c>
      <c r="F13" s="14">
        <v>47182.529571683146</v>
      </c>
      <c r="G13" s="14">
        <v>47182.500501113907</v>
      </c>
      <c r="H13" s="14">
        <v>163682.50008344019</v>
      </c>
      <c r="I13" s="14">
        <v>163682.50040348264</v>
      </c>
      <c r="J13" s="14">
        <v>163682.50039375038</v>
      </c>
      <c r="K13" s="14">
        <v>203395.59973314966</v>
      </c>
      <c r="L13" s="14">
        <v>196925.6291009454</v>
      </c>
      <c r="M13" s="14">
        <v>163682.50016307321</v>
      </c>
      <c r="N13" s="14">
        <v>278426.4935539859</v>
      </c>
      <c r="O13" s="14">
        <v>215122.87284045588</v>
      </c>
      <c r="P13" s="14">
        <v>163682.50005703262</v>
      </c>
      <c r="Q13" s="14">
        <v>177965.54904196147</v>
      </c>
      <c r="R13" s="14">
        <v>273718.70140348072</v>
      </c>
      <c r="S13" s="14">
        <v>200324.06273631015</v>
      </c>
      <c r="T13" s="14">
        <v>167136.68456482294</v>
      </c>
      <c r="U13" s="14">
        <v>171536.45064752398</v>
      </c>
      <c r="V13" s="14">
        <v>167365.00521522545</v>
      </c>
      <c r="W13" s="14">
        <v>168163.56643897612</v>
      </c>
      <c r="X13" s="14">
        <v>163682.5</v>
      </c>
      <c r="Y13" s="14">
        <v>163682.5000018625</v>
      </c>
      <c r="Z13" s="14">
        <v>177227.80802081677</v>
      </c>
      <c r="AA13" s="14">
        <v>163978.09501333442</v>
      </c>
    </row>
    <row r="14" spans="1:27">
      <c r="A14" s="26" t="s">
        <v>51</v>
      </c>
      <c r="B14" s="26" t="s">
        <v>39</v>
      </c>
      <c r="C14" s="14">
        <v>82132.5</v>
      </c>
      <c r="D14" s="14">
        <v>82132.5</v>
      </c>
      <c r="E14" s="14">
        <v>82132.5</v>
      </c>
      <c r="F14" s="14">
        <v>82132.5</v>
      </c>
      <c r="G14" s="14">
        <v>82132.5</v>
      </c>
      <c r="H14" s="14">
        <v>198632.5</v>
      </c>
      <c r="I14" s="14">
        <v>198632.5</v>
      </c>
      <c r="J14" s="14">
        <v>198632.5</v>
      </c>
      <c r="K14" s="14">
        <v>198632.5</v>
      </c>
      <c r="L14" s="14">
        <v>198632.5</v>
      </c>
      <c r="M14" s="14">
        <v>198632.5</v>
      </c>
      <c r="N14" s="14">
        <v>198632.5</v>
      </c>
      <c r="O14" s="14">
        <v>198632.5</v>
      </c>
      <c r="P14" s="14">
        <v>198632.5</v>
      </c>
      <c r="Q14" s="14">
        <v>198632.5</v>
      </c>
      <c r="R14" s="14">
        <v>198632.5</v>
      </c>
      <c r="S14" s="14">
        <v>198632.5</v>
      </c>
      <c r="T14" s="14">
        <v>198632.5</v>
      </c>
      <c r="U14" s="14">
        <v>198632.5</v>
      </c>
      <c r="V14" s="14">
        <v>198632.5</v>
      </c>
      <c r="W14" s="14">
        <v>198632.5</v>
      </c>
      <c r="X14" s="14">
        <v>198632.5</v>
      </c>
      <c r="Y14" s="14">
        <v>198632.5</v>
      </c>
      <c r="Z14" s="14">
        <v>198632.5</v>
      </c>
      <c r="AA14" s="14">
        <v>198632.5</v>
      </c>
    </row>
    <row r="15" spans="1:27">
      <c r="A15" s="38" t="s">
        <v>73</v>
      </c>
      <c r="B15" s="38"/>
      <c r="C15" s="29">
        <v>2881828.3177294927</v>
      </c>
      <c r="D15" s="29">
        <v>2915970.7232411057</v>
      </c>
      <c r="E15" s="29">
        <v>2881795.0234748209</v>
      </c>
      <c r="F15" s="29">
        <v>2883370.8955504252</v>
      </c>
      <c r="G15" s="29">
        <v>2865016.2281285422</v>
      </c>
      <c r="H15" s="29">
        <v>3105818.3262797585</v>
      </c>
      <c r="I15" s="29">
        <v>3106218.1601175079</v>
      </c>
      <c r="J15" s="29">
        <v>3397436.8133739959</v>
      </c>
      <c r="K15" s="29">
        <v>3604491.0822043801</v>
      </c>
      <c r="L15" s="29">
        <v>3245185.3553534788</v>
      </c>
      <c r="M15" s="29">
        <v>2942157.3046269454</v>
      </c>
      <c r="N15" s="29">
        <v>3768626.2720111739</v>
      </c>
      <c r="O15" s="29">
        <v>3005017.106170652</v>
      </c>
      <c r="P15" s="29">
        <v>2688085.3268782152</v>
      </c>
      <c r="Q15" s="29">
        <v>2556164.6159121697</v>
      </c>
      <c r="R15" s="29">
        <v>3516363.1778722638</v>
      </c>
      <c r="S15" s="29">
        <v>2532186.9422836346</v>
      </c>
      <c r="T15" s="29">
        <v>2330407.9673987571</v>
      </c>
      <c r="U15" s="29">
        <v>2318948.6746548736</v>
      </c>
      <c r="V15" s="29">
        <v>2496620.9412239203</v>
      </c>
      <c r="W15" s="29">
        <v>2314730.8384296922</v>
      </c>
      <c r="X15" s="29">
        <v>2292297.4308381621</v>
      </c>
      <c r="Y15" s="29">
        <v>2296089.9137883061</v>
      </c>
      <c r="Z15" s="29">
        <v>2322480.7798512946</v>
      </c>
      <c r="AA15" s="29">
        <v>2226154.8562722383</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540512</v>
      </c>
      <c r="D18" s="14">
        <v>540512</v>
      </c>
      <c r="E18" s="14">
        <v>434112</v>
      </c>
      <c r="F18" s="14">
        <v>434112</v>
      </c>
      <c r="G18" s="14">
        <v>434112</v>
      </c>
      <c r="H18" s="14">
        <v>434112</v>
      </c>
      <c r="I18" s="14">
        <v>434112</v>
      </c>
      <c r="J18" s="14">
        <v>434112</v>
      </c>
      <c r="K18" s="14">
        <v>363888</v>
      </c>
      <c r="L18" s="14">
        <v>363888</v>
      </c>
      <c r="M18" s="14">
        <v>363888</v>
      </c>
      <c r="N18" s="14">
        <v>210672</v>
      </c>
      <c r="O18" s="14">
        <v>210672</v>
      </c>
      <c r="P18" s="14">
        <v>210672</v>
      </c>
      <c r="Q18" s="14">
        <v>210672</v>
      </c>
      <c r="R18" s="14">
        <v>70224</v>
      </c>
      <c r="S18" s="14">
        <v>70224</v>
      </c>
      <c r="T18" s="14">
        <v>70224</v>
      </c>
      <c r="U18" s="14">
        <v>70224</v>
      </c>
      <c r="V18" s="14">
        <v>70224</v>
      </c>
      <c r="W18" s="14">
        <v>70224</v>
      </c>
      <c r="X18" s="14">
        <v>70224</v>
      </c>
      <c r="Y18" s="14">
        <v>70224</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6361.9500770884924</v>
      </c>
      <c r="D20" s="14">
        <v>6361.9499359130823</v>
      </c>
      <c r="E20" s="14">
        <v>6361.9499788212097</v>
      </c>
      <c r="F20" s="14">
        <v>6361.9499829842853</v>
      </c>
      <c r="G20" s="14">
        <v>6361.9499359130823</v>
      </c>
      <c r="H20" s="14">
        <v>6361.9499359130823</v>
      </c>
      <c r="I20" s="14">
        <v>6361.9499359130823</v>
      </c>
      <c r="J20" s="14">
        <v>6361.9499359130823</v>
      </c>
      <c r="K20" s="14">
        <v>6361.94997321352</v>
      </c>
      <c r="L20" s="14">
        <v>6361.9499359130823</v>
      </c>
      <c r="M20" s="14">
        <v>6361.9499359130823</v>
      </c>
      <c r="N20" s="14">
        <v>6361.9499737503829</v>
      </c>
      <c r="O20" s="14">
        <v>6361.9499788601279</v>
      </c>
      <c r="P20" s="14">
        <v>6361.9499359130823</v>
      </c>
      <c r="Q20" s="14">
        <v>6361.9499359130823</v>
      </c>
      <c r="R20" s="14">
        <v>6361.9517848168489</v>
      </c>
      <c r="S20" s="14">
        <v>6361.9499359130823</v>
      </c>
      <c r="T20" s="14">
        <v>6361.9499359130823</v>
      </c>
      <c r="U20" s="14">
        <v>6361.9499359130823</v>
      </c>
      <c r="V20" s="14">
        <v>6361.9499359130823</v>
      </c>
      <c r="W20" s="14">
        <v>6361.9499359130823</v>
      </c>
      <c r="X20" s="14">
        <v>6361.9499359130823</v>
      </c>
      <c r="Y20" s="14">
        <v>6361.9499359130823</v>
      </c>
      <c r="Z20" s="14">
        <v>15134.542149860958</v>
      </c>
      <c r="AA20" s="14">
        <v>6361.9499359130823</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6039.6000962930102</v>
      </c>
      <c r="D22" s="14">
        <v>6039.6000055088425</v>
      </c>
      <c r="E22" s="14">
        <v>22818.389383527479</v>
      </c>
      <c r="F22" s="14">
        <v>9040.7238430122761</v>
      </c>
      <c r="G22" s="14">
        <v>6039.6</v>
      </c>
      <c r="H22" s="14">
        <v>6039.6</v>
      </c>
      <c r="I22" s="14">
        <v>6039.6</v>
      </c>
      <c r="J22" s="14">
        <v>6039.6</v>
      </c>
      <c r="K22" s="14">
        <v>6039.6</v>
      </c>
      <c r="L22" s="14">
        <v>6039.6</v>
      </c>
      <c r="M22" s="14">
        <v>6039.6</v>
      </c>
      <c r="N22" s="14">
        <v>6039.6</v>
      </c>
      <c r="O22" s="14">
        <v>6039.6</v>
      </c>
      <c r="P22" s="14">
        <v>6039.6</v>
      </c>
      <c r="Q22" s="14">
        <v>6039.6</v>
      </c>
      <c r="R22" s="14">
        <v>29538.805935632103</v>
      </c>
      <c r="S22" s="14">
        <v>6039.6</v>
      </c>
      <c r="T22" s="14">
        <v>6039.6</v>
      </c>
      <c r="U22" s="14">
        <v>6039.6</v>
      </c>
      <c r="V22" s="14">
        <v>6039.6</v>
      </c>
      <c r="W22" s="14">
        <v>7799.3278140174325</v>
      </c>
      <c r="X22" s="14">
        <v>6039.6</v>
      </c>
      <c r="Y22" s="14">
        <v>6039.6</v>
      </c>
      <c r="Z22" s="14">
        <v>7411.4048353829658</v>
      </c>
      <c r="AA22" s="14">
        <v>6039.6</v>
      </c>
    </row>
    <row r="23" spans="1:27">
      <c r="A23" s="26" t="s">
        <v>29</v>
      </c>
      <c r="B23" s="26" t="s">
        <v>24</v>
      </c>
      <c r="C23" s="14">
        <v>150576.25</v>
      </c>
      <c r="D23" s="14">
        <v>150576.25</v>
      </c>
      <c r="E23" s="14">
        <v>150576.25</v>
      </c>
      <c r="F23" s="14">
        <v>150576.25</v>
      </c>
      <c r="G23" s="14">
        <v>150576.25</v>
      </c>
      <c r="H23" s="14">
        <v>150576.25</v>
      </c>
      <c r="I23" s="14">
        <v>150576.25</v>
      </c>
      <c r="J23" s="14">
        <v>150576.25</v>
      </c>
      <c r="K23" s="14">
        <v>150576.25</v>
      </c>
      <c r="L23" s="14">
        <v>150576.25</v>
      </c>
      <c r="M23" s="14">
        <v>150576.25</v>
      </c>
      <c r="N23" s="14">
        <v>150576.25</v>
      </c>
      <c r="O23" s="14">
        <v>150576.25</v>
      </c>
      <c r="P23" s="14">
        <v>150576.25</v>
      </c>
      <c r="Q23" s="14">
        <v>150576.25</v>
      </c>
      <c r="R23" s="14">
        <v>150576.25</v>
      </c>
      <c r="S23" s="14">
        <v>150576.25</v>
      </c>
      <c r="T23" s="14">
        <v>150576.25</v>
      </c>
      <c r="U23" s="14">
        <v>150576.25</v>
      </c>
      <c r="V23" s="14">
        <v>150576.25</v>
      </c>
      <c r="W23" s="14">
        <v>150576.25</v>
      </c>
      <c r="X23" s="14">
        <v>150576.25</v>
      </c>
      <c r="Y23" s="14">
        <v>150576.25</v>
      </c>
      <c r="Z23" s="14">
        <v>150576.25</v>
      </c>
      <c r="AA23" s="14">
        <v>150576.25</v>
      </c>
    </row>
    <row r="24" spans="1:27">
      <c r="A24" s="26" t="s">
        <v>29</v>
      </c>
      <c r="B24" s="26" t="s">
        <v>25</v>
      </c>
      <c r="C24" s="14">
        <v>88432.089520150563</v>
      </c>
      <c r="D24" s="14">
        <v>88432.080308021526</v>
      </c>
      <c r="E24" s="14">
        <v>88432.081058513533</v>
      </c>
      <c r="F24" s="14">
        <v>88432.083392803499</v>
      </c>
      <c r="G24" s="14">
        <v>88432.083063357175</v>
      </c>
      <c r="H24" s="14">
        <v>88432.08123016177</v>
      </c>
      <c r="I24" s="14">
        <v>88432.08060576205</v>
      </c>
      <c r="J24" s="14">
        <v>88432.080454058567</v>
      </c>
      <c r="K24" s="14">
        <v>359015.48299603246</v>
      </c>
      <c r="L24" s="14">
        <v>88432.082435483535</v>
      </c>
      <c r="M24" s="14">
        <v>88432.080015468571</v>
      </c>
      <c r="N24" s="14">
        <v>601809.14858067769</v>
      </c>
      <c r="O24" s="14">
        <v>244898.79122087819</v>
      </c>
      <c r="P24" s="14">
        <v>231707.10145174951</v>
      </c>
      <c r="Q24" s="14">
        <v>88432.079965591402</v>
      </c>
      <c r="R24" s="14">
        <v>406091.35212534398</v>
      </c>
      <c r="S24" s="14">
        <v>93682.291864350613</v>
      </c>
      <c r="T24" s="14">
        <v>88432.296241302014</v>
      </c>
      <c r="U24" s="14">
        <v>88432.080042683083</v>
      </c>
      <c r="V24" s="14">
        <v>266548.43302854669</v>
      </c>
      <c r="W24" s="14">
        <v>88432.080017978238</v>
      </c>
      <c r="X24" s="14">
        <v>88432.079965591402</v>
      </c>
      <c r="Y24" s="14">
        <v>88432.079965591402</v>
      </c>
      <c r="Z24" s="14">
        <v>89754.00787362222</v>
      </c>
      <c r="AA24" s="14">
        <v>88432.080422380313</v>
      </c>
    </row>
    <row r="25" spans="1:27">
      <c r="A25" s="26" t="s">
        <v>29</v>
      </c>
      <c r="B25" s="26" t="s">
        <v>26</v>
      </c>
      <c r="C25" s="14">
        <v>64190.891310596489</v>
      </c>
      <c r="D25" s="14">
        <v>71386.890115486502</v>
      </c>
      <c r="E25" s="14">
        <v>71386.890632729715</v>
      </c>
      <c r="F25" s="14">
        <v>71386.891587426479</v>
      </c>
      <c r="G25" s="14">
        <v>71386.890453908229</v>
      </c>
      <c r="H25" s="14">
        <v>71386.890214765575</v>
      </c>
      <c r="I25" s="14">
        <v>71386.890294686309</v>
      </c>
      <c r="J25" s="14">
        <v>71386.890199920264</v>
      </c>
      <c r="K25" s="14">
        <v>136948.24265242682</v>
      </c>
      <c r="L25" s="14">
        <v>71386.893291240456</v>
      </c>
      <c r="M25" s="14">
        <v>71386.890568235467</v>
      </c>
      <c r="N25" s="14">
        <v>283538.50709206099</v>
      </c>
      <c r="O25" s="14">
        <v>113233.90580554586</v>
      </c>
      <c r="P25" s="14">
        <v>71386.890019607541</v>
      </c>
      <c r="Q25" s="14">
        <v>71386.890019607541</v>
      </c>
      <c r="R25" s="14">
        <v>378653.59087981959</v>
      </c>
      <c r="S25" s="14">
        <v>75292.700891724831</v>
      </c>
      <c r="T25" s="14">
        <v>71386.890019607541</v>
      </c>
      <c r="U25" s="14">
        <v>71386.890019607541</v>
      </c>
      <c r="V25" s="14">
        <v>71386.890022914202</v>
      </c>
      <c r="W25" s="14">
        <v>73247.370860015726</v>
      </c>
      <c r="X25" s="14">
        <v>71386.890019607541</v>
      </c>
      <c r="Y25" s="14">
        <v>71386.890019607541</v>
      </c>
      <c r="Z25" s="14">
        <v>95610.845464922721</v>
      </c>
      <c r="AA25" s="14">
        <v>72299.613538386911</v>
      </c>
    </row>
    <row r="26" spans="1:27">
      <c r="A26" s="26" t="s">
        <v>29</v>
      </c>
      <c r="B26" s="26" t="s">
        <v>99</v>
      </c>
      <c r="C26" s="14">
        <v>1.342806487935048E-3</v>
      </c>
      <c r="D26" s="14">
        <v>2.9237949583717882E-4</v>
      </c>
      <c r="E26" s="14">
        <v>8.2785707266952121E-4</v>
      </c>
      <c r="F26" s="14">
        <v>4.019618519958602E-4</v>
      </c>
      <c r="G26" s="14">
        <v>7.4713402671465617E-5</v>
      </c>
      <c r="H26" s="14">
        <v>5.8061012598844662E-5</v>
      </c>
      <c r="I26" s="14">
        <v>6.4379536984368566E-5</v>
      </c>
      <c r="J26" s="14">
        <v>1.5200384139489576E-4</v>
      </c>
      <c r="K26" s="14">
        <v>3.4253372201320113E-4</v>
      </c>
      <c r="L26" s="14">
        <v>2.4466569236133709E-3</v>
      </c>
      <c r="M26" s="14">
        <v>8.8029887784029471E-5</v>
      </c>
      <c r="N26" s="14">
        <v>2.4123865113917837E-4</v>
      </c>
      <c r="O26" s="14">
        <v>4287.1131464888222</v>
      </c>
      <c r="P26" s="14">
        <v>2928.7385664759486</v>
      </c>
      <c r="Q26" s="14">
        <v>9.3444887044651567E-5</v>
      </c>
      <c r="R26" s="14">
        <v>12350.206096569007</v>
      </c>
      <c r="S26" s="14">
        <v>7.3747210581817185E-5</v>
      </c>
      <c r="T26" s="14">
        <v>2.1515534088196412E-5</v>
      </c>
      <c r="U26" s="14">
        <v>3.2917618853954583E-5</v>
      </c>
      <c r="V26" s="14">
        <v>2.3286483630654287E-4</v>
      </c>
      <c r="W26" s="14">
        <v>2216.3271717294383</v>
      </c>
      <c r="X26" s="14">
        <v>0</v>
      </c>
      <c r="Y26" s="14">
        <v>6.2017708020779618E-5</v>
      </c>
      <c r="Z26" s="14">
        <v>1.9223102827637839E-5</v>
      </c>
      <c r="AA26" s="14">
        <v>5.0926571123058927E-5</v>
      </c>
    </row>
    <row r="27" spans="1:27">
      <c r="A27" s="26" t="s">
        <v>29</v>
      </c>
      <c r="B27" s="26" t="s">
        <v>34</v>
      </c>
      <c r="C27" s="14">
        <v>13980.004678458539</v>
      </c>
      <c r="D27" s="14">
        <v>13980.00053299168</v>
      </c>
      <c r="E27" s="14">
        <v>13980.007773130443</v>
      </c>
      <c r="F27" s="14">
        <v>13980.029281366686</v>
      </c>
      <c r="G27" s="14">
        <v>13980.000115378314</v>
      </c>
      <c r="H27" s="14">
        <v>130480</v>
      </c>
      <c r="I27" s="14">
        <v>130480</v>
      </c>
      <c r="J27" s="14">
        <v>130480.0001292571</v>
      </c>
      <c r="K27" s="14">
        <v>170193.09803757034</v>
      </c>
      <c r="L27" s="14">
        <v>163723.05516900143</v>
      </c>
      <c r="M27" s="14">
        <v>130480.00005928276</v>
      </c>
      <c r="N27" s="14">
        <v>235583.73864234379</v>
      </c>
      <c r="O27" s="14">
        <v>164482.99045207837</v>
      </c>
      <c r="P27" s="14">
        <v>130480</v>
      </c>
      <c r="Q27" s="14">
        <v>130480.00089799889</v>
      </c>
      <c r="R27" s="14">
        <v>173022.97768699966</v>
      </c>
      <c r="S27" s="14">
        <v>134851.44260841497</v>
      </c>
      <c r="T27" s="14">
        <v>131730.17385338922</v>
      </c>
      <c r="U27" s="14">
        <v>130828.8335614712</v>
      </c>
      <c r="V27" s="14">
        <v>130480</v>
      </c>
      <c r="W27" s="14">
        <v>134961.06642130594</v>
      </c>
      <c r="X27" s="14">
        <v>130480</v>
      </c>
      <c r="Y27" s="14">
        <v>130480</v>
      </c>
      <c r="Z27" s="14">
        <v>142959.96891815629</v>
      </c>
      <c r="AA27" s="14">
        <v>130713.4292426309</v>
      </c>
    </row>
    <row r="28" spans="1:27">
      <c r="A28" s="26" t="s">
        <v>29</v>
      </c>
      <c r="B28" s="26" t="s">
        <v>39</v>
      </c>
      <c r="C28" s="14">
        <v>48930</v>
      </c>
      <c r="D28" s="14">
        <v>48930</v>
      </c>
      <c r="E28" s="14">
        <v>48930</v>
      </c>
      <c r="F28" s="14">
        <v>48930</v>
      </c>
      <c r="G28" s="14">
        <v>48930</v>
      </c>
      <c r="H28" s="14">
        <v>165430</v>
      </c>
      <c r="I28" s="14">
        <v>165430</v>
      </c>
      <c r="J28" s="14">
        <v>165430</v>
      </c>
      <c r="K28" s="14">
        <v>165430</v>
      </c>
      <c r="L28" s="14">
        <v>165430</v>
      </c>
      <c r="M28" s="14">
        <v>165430</v>
      </c>
      <c r="N28" s="14">
        <v>165430</v>
      </c>
      <c r="O28" s="14">
        <v>165430</v>
      </c>
      <c r="P28" s="14">
        <v>165430</v>
      </c>
      <c r="Q28" s="14">
        <v>165430</v>
      </c>
      <c r="R28" s="14">
        <v>165430</v>
      </c>
      <c r="S28" s="14">
        <v>165430</v>
      </c>
      <c r="T28" s="14">
        <v>165430</v>
      </c>
      <c r="U28" s="14">
        <v>165430</v>
      </c>
      <c r="V28" s="14">
        <v>165430</v>
      </c>
      <c r="W28" s="14">
        <v>165430</v>
      </c>
      <c r="X28" s="14">
        <v>165430</v>
      </c>
      <c r="Y28" s="14">
        <v>165430</v>
      </c>
      <c r="Z28" s="14">
        <v>165430</v>
      </c>
      <c r="AA28" s="14">
        <v>165430</v>
      </c>
    </row>
    <row r="29" spans="1:27">
      <c r="A29" s="38" t="s">
        <v>73</v>
      </c>
      <c r="B29" s="38"/>
      <c r="C29" s="29">
        <v>919022.78702539369</v>
      </c>
      <c r="D29" s="29">
        <v>926218.77119030117</v>
      </c>
      <c r="E29" s="29">
        <v>836597.56965457939</v>
      </c>
      <c r="F29" s="29">
        <v>822819.92848955502</v>
      </c>
      <c r="G29" s="29">
        <v>819818.77364327013</v>
      </c>
      <c r="H29" s="29">
        <v>1052818.7714389013</v>
      </c>
      <c r="I29" s="29">
        <v>1052818.770900741</v>
      </c>
      <c r="J29" s="29">
        <v>1052818.7708711529</v>
      </c>
      <c r="K29" s="29">
        <v>1358452.6240017768</v>
      </c>
      <c r="L29" s="29">
        <v>1015837.8332782955</v>
      </c>
      <c r="M29" s="29">
        <v>982594.77066692966</v>
      </c>
      <c r="N29" s="29">
        <v>1660011.1945300715</v>
      </c>
      <c r="O29" s="29">
        <v>1065982.6006038515</v>
      </c>
      <c r="P29" s="29">
        <v>975582.52997374604</v>
      </c>
      <c r="Q29" s="29">
        <v>829378.77091255574</v>
      </c>
      <c r="R29" s="29">
        <v>1392249.1345091811</v>
      </c>
      <c r="S29" s="29">
        <v>702458.2353741508</v>
      </c>
      <c r="T29" s="29">
        <v>690181.16007172735</v>
      </c>
      <c r="U29" s="29">
        <v>689279.60359259252</v>
      </c>
      <c r="V29" s="29">
        <v>867047.12322023883</v>
      </c>
      <c r="W29" s="29">
        <v>699248.37222095975</v>
      </c>
      <c r="X29" s="29">
        <v>688930.76992111211</v>
      </c>
      <c r="Y29" s="29">
        <v>688930.76998312981</v>
      </c>
      <c r="Z29" s="29">
        <v>666877.01926116832</v>
      </c>
      <c r="AA29" s="29">
        <v>619852.92319023772</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435495.2</v>
      </c>
      <c r="D32" s="14">
        <v>435495.2</v>
      </c>
      <c r="E32" s="14">
        <v>435495.2</v>
      </c>
      <c r="F32" s="14">
        <v>435495.2</v>
      </c>
      <c r="G32" s="14">
        <v>435495.2</v>
      </c>
      <c r="H32" s="14">
        <v>435495.2</v>
      </c>
      <c r="I32" s="14">
        <v>435495.2</v>
      </c>
      <c r="J32" s="14">
        <v>435495.2</v>
      </c>
      <c r="K32" s="14">
        <v>435495.2</v>
      </c>
      <c r="L32" s="14">
        <v>346119.2</v>
      </c>
      <c r="M32" s="14">
        <v>346119.2</v>
      </c>
      <c r="N32" s="14">
        <v>346119.2</v>
      </c>
      <c r="O32" s="14">
        <v>346119.2</v>
      </c>
      <c r="P32" s="14">
        <v>346119.2</v>
      </c>
      <c r="Q32" s="14">
        <v>346119.2</v>
      </c>
      <c r="R32" s="14">
        <v>346119.2</v>
      </c>
      <c r="S32" s="14">
        <v>271639.2</v>
      </c>
      <c r="T32" s="14">
        <v>271639.2</v>
      </c>
      <c r="U32" s="14">
        <v>234399.2</v>
      </c>
      <c r="V32" s="14">
        <v>234399.2</v>
      </c>
      <c r="W32" s="14">
        <v>234399.2</v>
      </c>
      <c r="X32" s="14">
        <v>234399.2</v>
      </c>
      <c r="Y32" s="14">
        <v>234399.2</v>
      </c>
      <c r="Z32" s="14">
        <v>234399.2</v>
      </c>
      <c r="AA32" s="14">
        <v>234399.2</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16752.750265293067</v>
      </c>
      <c r="D34" s="14">
        <v>16752.75</v>
      </c>
      <c r="E34" s="14">
        <v>16752.75</v>
      </c>
      <c r="F34" s="14">
        <v>16752.75</v>
      </c>
      <c r="G34" s="14">
        <v>16752.750023182703</v>
      </c>
      <c r="H34" s="14">
        <v>16752.75</v>
      </c>
      <c r="I34" s="14">
        <v>16752.75</v>
      </c>
      <c r="J34" s="14">
        <v>16752.75</v>
      </c>
      <c r="K34" s="14">
        <v>16752.75</v>
      </c>
      <c r="L34" s="14">
        <v>16752.75</v>
      </c>
      <c r="M34" s="14">
        <v>16752.750012300803</v>
      </c>
      <c r="N34" s="14">
        <v>16752.750019286017</v>
      </c>
      <c r="O34" s="14">
        <v>16752.750024360161</v>
      </c>
      <c r="P34" s="14">
        <v>16752.75</v>
      </c>
      <c r="Q34" s="14">
        <v>16752.75</v>
      </c>
      <c r="R34" s="14">
        <v>16752.750023469867</v>
      </c>
      <c r="S34" s="14">
        <v>16752.750044020861</v>
      </c>
      <c r="T34" s="14">
        <v>16752.75</v>
      </c>
      <c r="U34" s="14">
        <v>16752.750028106599</v>
      </c>
      <c r="V34" s="14">
        <v>16752.750059048645</v>
      </c>
      <c r="W34" s="14">
        <v>16752.75</v>
      </c>
      <c r="X34" s="14">
        <v>16752.75</v>
      </c>
      <c r="Y34" s="14">
        <v>16752.75</v>
      </c>
      <c r="Z34" s="14">
        <v>16752.750014496527</v>
      </c>
      <c r="AA34" s="14">
        <v>16752.75</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7893.9001838427012</v>
      </c>
      <c r="D36" s="14">
        <v>7751.1</v>
      </c>
      <c r="E36" s="14">
        <v>7751.1000111479952</v>
      </c>
      <c r="F36" s="14">
        <v>7751.1</v>
      </c>
      <c r="G36" s="14">
        <v>7751.1000119024166</v>
      </c>
      <c r="H36" s="14">
        <v>7751.1</v>
      </c>
      <c r="I36" s="14">
        <v>7751.1000099126113</v>
      </c>
      <c r="J36" s="14">
        <v>7751.1000088872688</v>
      </c>
      <c r="K36" s="14">
        <v>7751.1000070886575</v>
      </c>
      <c r="L36" s="14">
        <v>7751.1000093644006</v>
      </c>
      <c r="M36" s="14">
        <v>7751.1000067323203</v>
      </c>
      <c r="N36" s="14">
        <v>7751.1000094702267</v>
      </c>
      <c r="O36" s="14">
        <v>7751.1000088812325</v>
      </c>
      <c r="P36" s="14">
        <v>7751.100005648228</v>
      </c>
      <c r="Q36" s="14">
        <v>7751.1000290882466</v>
      </c>
      <c r="R36" s="14">
        <v>7751.1</v>
      </c>
      <c r="S36" s="14">
        <v>7751.1</v>
      </c>
      <c r="T36" s="14">
        <v>7751.1000026137599</v>
      </c>
      <c r="U36" s="14">
        <v>7751.100005696776</v>
      </c>
      <c r="V36" s="14">
        <v>7751.1004273636427</v>
      </c>
      <c r="W36" s="14">
        <v>7751.1</v>
      </c>
      <c r="X36" s="14">
        <v>7751.1</v>
      </c>
      <c r="Y36" s="14">
        <v>7751.1</v>
      </c>
      <c r="Z36" s="14">
        <v>8131.1292801445397</v>
      </c>
      <c r="AA36" s="14">
        <v>7751.1</v>
      </c>
    </row>
    <row r="37" spans="1:27">
      <c r="A37" s="26" t="s">
        <v>30</v>
      </c>
      <c r="B37" s="26" t="s">
        <v>24</v>
      </c>
      <c r="C37" s="14">
        <v>8877.3000888824463</v>
      </c>
      <c r="D37" s="14">
        <v>8877.3000888824463</v>
      </c>
      <c r="E37" s="14">
        <v>8877.3000888824463</v>
      </c>
      <c r="F37" s="14">
        <v>8877.3000888824463</v>
      </c>
      <c r="G37" s="14">
        <v>8877.3000888824463</v>
      </c>
      <c r="H37" s="14">
        <v>8877.3000888824463</v>
      </c>
      <c r="I37" s="14">
        <v>8877.3000888824463</v>
      </c>
      <c r="J37" s="14">
        <v>8877.3000888824463</v>
      </c>
      <c r="K37" s="14">
        <v>8877.3000888824463</v>
      </c>
      <c r="L37" s="14">
        <v>8877.3000888824463</v>
      </c>
      <c r="M37" s="14">
        <v>8877.3000888824463</v>
      </c>
      <c r="N37" s="14">
        <v>8877.3000888824463</v>
      </c>
      <c r="O37" s="14">
        <v>8877.3000888824463</v>
      </c>
      <c r="P37" s="14">
        <v>8877.3000888824463</v>
      </c>
      <c r="Q37" s="14">
        <v>8877.3000888824463</v>
      </c>
      <c r="R37" s="14">
        <v>8877.3000888824463</v>
      </c>
      <c r="S37" s="14">
        <v>8877.3000888824463</v>
      </c>
      <c r="T37" s="14">
        <v>8877.3000888824463</v>
      </c>
      <c r="U37" s="14">
        <v>8877.3000888824463</v>
      </c>
      <c r="V37" s="14">
        <v>8877.3000888824463</v>
      </c>
      <c r="W37" s="14">
        <v>8877.3000888824463</v>
      </c>
      <c r="X37" s="14">
        <v>8877.3000888824463</v>
      </c>
      <c r="Y37" s="14">
        <v>8877.3000888824463</v>
      </c>
      <c r="Z37" s="14">
        <v>8877.3000888824463</v>
      </c>
      <c r="AA37" s="14">
        <v>8877.3000888824463</v>
      </c>
    </row>
    <row r="38" spans="1:27">
      <c r="A38" s="26" t="s">
        <v>30</v>
      </c>
      <c r="B38" s="26" t="s">
        <v>25</v>
      </c>
      <c r="C38" s="14">
        <v>29946.407065456577</v>
      </c>
      <c r="D38" s="14">
        <v>29946.400000000001</v>
      </c>
      <c r="E38" s="14">
        <v>75497.400211163287</v>
      </c>
      <c r="F38" s="14">
        <v>75497.40026128685</v>
      </c>
      <c r="G38" s="14">
        <v>75497.400567041666</v>
      </c>
      <c r="H38" s="14">
        <v>75497.40087101268</v>
      </c>
      <c r="I38" s="14">
        <v>75497.400146214641</v>
      </c>
      <c r="J38" s="14">
        <v>221654.75381819013</v>
      </c>
      <c r="K38" s="14">
        <v>170913.3565874286</v>
      </c>
      <c r="L38" s="14">
        <v>299330.43876927311</v>
      </c>
      <c r="M38" s="14">
        <v>75497.399999999994</v>
      </c>
      <c r="N38" s="14">
        <v>75497.399999999994</v>
      </c>
      <c r="O38" s="14">
        <v>75497.399999999994</v>
      </c>
      <c r="P38" s="14">
        <v>75497.400025201234</v>
      </c>
      <c r="Q38" s="14">
        <v>75497.399999999994</v>
      </c>
      <c r="R38" s="14">
        <v>75497.40002616623</v>
      </c>
      <c r="S38" s="14">
        <v>178280.22340215751</v>
      </c>
      <c r="T38" s="14">
        <v>75497.40012715559</v>
      </c>
      <c r="U38" s="14">
        <v>96878.556602977013</v>
      </c>
      <c r="V38" s="14">
        <v>100605.71076517682</v>
      </c>
      <c r="W38" s="14">
        <v>86410.038990008004</v>
      </c>
      <c r="X38" s="14">
        <v>78081.264473529052</v>
      </c>
      <c r="Y38" s="14">
        <v>81776.806365739743</v>
      </c>
      <c r="Z38" s="14">
        <v>85089.088047169513</v>
      </c>
      <c r="AA38" s="14">
        <v>75497.400216564274</v>
      </c>
    </row>
    <row r="39" spans="1:27">
      <c r="A39" s="26" t="s">
        <v>30</v>
      </c>
      <c r="B39" s="26" t="s">
        <v>26</v>
      </c>
      <c r="C39" s="14">
        <v>45347.651034995892</v>
      </c>
      <c r="D39" s="14">
        <v>80094.05</v>
      </c>
      <c r="E39" s="14">
        <v>89988.550142917855</v>
      </c>
      <c r="F39" s="14">
        <v>89988.550058973153</v>
      </c>
      <c r="G39" s="14">
        <v>89988.550223391096</v>
      </c>
      <c r="H39" s="14">
        <v>89988.550081229099</v>
      </c>
      <c r="I39" s="14">
        <v>89988.55</v>
      </c>
      <c r="J39" s="14">
        <v>89988.550595794775</v>
      </c>
      <c r="K39" s="14">
        <v>89988.550560654738</v>
      </c>
      <c r="L39" s="14">
        <v>89988.55110777267</v>
      </c>
      <c r="M39" s="14">
        <v>89988.55</v>
      </c>
      <c r="N39" s="14">
        <v>89988.55</v>
      </c>
      <c r="O39" s="14">
        <v>89988.55</v>
      </c>
      <c r="P39" s="14">
        <v>89988.55</v>
      </c>
      <c r="Q39" s="14">
        <v>89988.55</v>
      </c>
      <c r="R39" s="14">
        <v>89988.550006028687</v>
      </c>
      <c r="S39" s="14">
        <v>89988.550205000472</v>
      </c>
      <c r="T39" s="14">
        <v>89988.550030607948</v>
      </c>
      <c r="U39" s="14">
        <v>89988.550590998959</v>
      </c>
      <c r="V39" s="14">
        <v>89988.550006891368</v>
      </c>
      <c r="W39" s="14">
        <v>89988.550197955818</v>
      </c>
      <c r="X39" s="14">
        <v>89988.55</v>
      </c>
      <c r="Y39" s="14">
        <v>89988.55</v>
      </c>
      <c r="Z39" s="14">
        <v>89988.550138406412</v>
      </c>
      <c r="AA39" s="14">
        <v>89988.550004340912</v>
      </c>
    </row>
    <row r="40" spans="1:27">
      <c r="A40" s="26" t="s">
        <v>30</v>
      </c>
      <c r="B40" s="26" t="s">
        <v>99</v>
      </c>
      <c r="C40" s="14">
        <v>6.9735793626777328E-4</v>
      </c>
      <c r="D40" s="14">
        <v>7.7493379904373081E-5</v>
      </c>
      <c r="E40" s="14">
        <v>5.1170394740668564E-5</v>
      </c>
      <c r="F40" s="14">
        <v>2.3117267546439284E-5</v>
      </c>
      <c r="G40" s="14">
        <v>2.7089428269027197E-5</v>
      </c>
      <c r="H40" s="14">
        <v>2.0432480624003969E-4</v>
      </c>
      <c r="I40" s="14">
        <v>2.9402820890768932E-4</v>
      </c>
      <c r="J40" s="14">
        <v>0</v>
      </c>
      <c r="K40" s="14">
        <v>0</v>
      </c>
      <c r="L40" s="14">
        <v>1.1217847940629632E-3</v>
      </c>
      <c r="M40" s="14">
        <v>0</v>
      </c>
      <c r="N40" s="14">
        <v>0</v>
      </c>
      <c r="O40" s="14">
        <v>0</v>
      </c>
      <c r="P40" s="14">
        <v>0</v>
      </c>
      <c r="Q40" s="14">
        <v>3.0888419001942309E-4</v>
      </c>
      <c r="R40" s="14">
        <v>5.7377689897293485E-5</v>
      </c>
      <c r="S40" s="14">
        <v>2.3917097697330489E-5</v>
      </c>
      <c r="T40" s="14">
        <v>0</v>
      </c>
      <c r="U40" s="14">
        <v>3.4010437380802171E-5</v>
      </c>
      <c r="V40" s="14">
        <v>0.20470246918916413</v>
      </c>
      <c r="W40" s="14">
        <v>0</v>
      </c>
      <c r="X40" s="14">
        <v>0</v>
      </c>
      <c r="Y40" s="14">
        <v>0</v>
      </c>
      <c r="Z40" s="14">
        <v>0</v>
      </c>
      <c r="AA40" s="14">
        <v>0</v>
      </c>
    </row>
    <row r="41" spans="1:27">
      <c r="A41" s="26" t="s">
        <v>30</v>
      </c>
      <c r="B41" s="26" t="s">
        <v>34</v>
      </c>
      <c r="C41" s="14">
        <v>33202.502124307372</v>
      </c>
      <c r="D41" s="14">
        <v>33202.500367794382</v>
      </c>
      <c r="E41" s="14">
        <v>33202.500340517159</v>
      </c>
      <c r="F41" s="14">
        <v>33202.500225140415</v>
      </c>
      <c r="G41" s="14">
        <v>33202.500340548489</v>
      </c>
      <c r="H41" s="14">
        <v>33202.500017815575</v>
      </c>
      <c r="I41" s="14">
        <v>33202.500334566823</v>
      </c>
      <c r="J41" s="14">
        <v>33202.500208857229</v>
      </c>
      <c r="K41" s="14">
        <v>33202.50119924813</v>
      </c>
      <c r="L41" s="14">
        <v>33202.573505021057</v>
      </c>
      <c r="M41" s="14">
        <v>33202.5</v>
      </c>
      <c r="N41" s="14">
        <v>42842.735869968747</v>
      </c>
      <c r="O41" s="14">
        <v>36139.798068153374</v>
      </c>
      <c r="P41" s="14">
        <v>33202.5</v>
      </c>
      <c r="Q41" s="14">
        <v>47485.547236657287</v>
      </c>
      <c r="R41" s="14">
        <v>50092.723261760184</v>
      </c>
      <c r="S41" s="14">
        <v>61355.746573149998</v>
      </c>
      <c r="T41" s="14">
        <v>35406.510711433715</v>
      </c>
      <c r="U41" s="14">
        <v>40707.617086052793</v>
      </c>
      <c r="V41" s="14">
        <v>36656.694775037678</v>
      </c>
      <c r="W41" s="14">
        <v>33202.5</v>
      </c>
      <c r="X41" s="14">
        <v>33202.5</v>
      </c>
      <c r="Y41" s="14">
        <v>33202.5</v>
      </c>
      <c r="Z41" s="14">
        <v>33202.5</v>
      </c>
      <c r="AA41" s="14">
        <v>33202.5</v>
      </c>
    </row>
    <row r="42" spans="1:27">
      <c r="A42" s="26" t="s">
        <v>30</v>
      </c>
      <c r="B42" s="26" t="s">
        <v>39</v>
      </c>
      <c r="C42" s="14">
        <v>33202.5</v>
      </c>
      <c r="D42" s="14">
        <v>33202.5</v>
      </c>
      <c r="E42" s="14">
        <v>33202.5</v>
      </c>
      <c r="F42" s="14">
        <v>33202.5</v>
      </c>
      <c r="G42" s="14">
        <v>33202.5</v>
      </c>
      <c r="H42" s="14">
        <v>33202.5</v>
      </c>
      <c r="I42" s="14">
        <v>33202.5</v>
      </c>
      <c r="J42" s="14">
        <v>33202.5</v>
      </c>
      <c r="K42" s="14">
        <v>33202.5</v>
      </c>
      <c r="L42" s="14">
        <v>33202.5</v>
      </c>
      <c r="M42" s="14">
        <v>33202.5</v>
      </c>
      <c r="N42" s="14">
        <v>33202.5</v>
      </c>
      <c r="O42" s="14">
        <v>33202.5</v>
      </c>
      <c r="P42" s="14">
        <v>33202.5</v>
      </c>
      <c r="Q42" s="14">
        <v>33202.5</v>
      </c>
      <c r="R42" s="14">
        <v>33202.5</v>
      </c>
      <c r="S42" s="14">
        <v>33202.5</v>
      </c>
      <c r="T42" s="14">
        <v>33202.5</v>
      </c>
      <c r="U42" s="14">
        <v>33202.5</v>
      </c>
      <c r="V42" s="14">
        <v>33202.5</v>
      </c>
      <c r="W42" s="14">
        <v>33202.5</v>
      </c>
      <c r="X42" s="14">
        <v>33202.5</v>
      </c>
      <c r="Y42" s="14">
        <v>33202.5</v>
      </c>
      <c r="Z42" s="14">
        <v>33202.5</v>
      </c>
      <c r="AA42" s="14">
        <v>33202.5</v>
      </c>
    </row>
    <row r="43" spans="1:27">
      <c r="A43" s="38" t="s">
        <v>73</v>
      </c>
      <c r="B43" s="38"/>
      <c r="C43" s="29">
        <v>610718.21146013588</v>
      </c>
      <c r="D43" s="29">
        <v>645321.80053417024</v>
      </c>
      <c r="E43" s="29">
        <v>700767.30084579915</v>
      </c>
      <c r="F43" s="29">
        <v>700767.30065740005</v>
      </c>
      <c r="G43" s="29">
        <v>700767.3012820381</v>
      </c>
      <c r="H43" s="29">
        <v>700767.30126326461</v>
      </c>
      <c r="I43" s="29">
        <v>700767.30087360484</v>
      </c>
      <c r="J43" s="29">
        <v>846924.65472061187</v>
      </c>
      <c r="K43" s="29">
        <v>796183.25844330259</v>
      </c>
      <c r="L43" s="29">
        <v>835224.4146020984</v>
      </c>
      <c r="M43" s="29">
        <v>611391.30010791565</v>
      </c>
      <c r="N43" s="29">
        <v>621031.53598760755</v>
      </c>
      <c r="O43" s="29">
        <v>614328.59819027723</v>
      </c>
      <c r="P43" s="29">
        <v>611391.30011973192</v>
      </c>
      <c r="Q43" s="29">
        <v>625674.34766351222</v>
      </c>
      <c r="R43" s="29">
        <v>628281.52346368518</v>
      </c>
      <c r="S43" s="29">
        <v>667847.37033712841</v>
      </c>
      <c r="T43" s="29">
        <v>539115.31096069352</v>
      </c>
      <c r="U43" s="29">
        <v>528557.57443672512</v>
      </c>
      <c r="V43" s="29">
        <v>528234.01082486985</v>
      </c>
      <c r="W43" s="29">
        <v>510583.9392768463</v>
      </c>
      <c r="X43" s="29">
        <v>502255.16456241155</v>
      </c>
      <c r="Y43" s="29">
        <v>505950.70645462221</v>
      </c>
      <c r="Z43" s="29">
        <v>509643.01756909944</v>
      </c>
      <c r="AA43" s="29">
        <v>499671.30030978774</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656085.30000000005</v>
      </c>
      <c r="D47" s="14">
        <v>656085.30000000005</v>
      </c>
      <c r="E47" s="14">
        <v>656085.30000000005</v>
      </c>
      <c r="F47" s="14">
        <v>656085.30000000005</v>
      </c>
      <c r="G47" s="14">
        <v>656085.30000000005</v>
      </c>
      <c r="H47" s="14">
        <v>656085.30000000005</v>
      </c>
      <c r="I47" s="14">
        <v>656085.30000000005</v>
      </c>
      <c r="J47" s="14">
        <v>656085.30000000005</v>
      </c>
      <c r="K47" s="14">
        <v>656085.30000000005</v>
      </c>
      <c r="L47" s="14">
        <v>656085.30000000005</v>
      </c>
      <c r="M47" s="14">
        <v>656085.30000000005</v>
      </c>
      <c r="N47" s="14">
        <v>656085.30000000005</v>
      </c>
      <c r="O47" s="14">
        <v>436801.80000000005</v>
      </c>
      <c r="P47" s="14">
        <v>436801.80000000005</v>
      </c>
      <c r="Q47" s="14">
        <v>436801.80000000005</v>
      </c>
      <c r="R47" s="14">
        <v>436801.80000000005</v>
      </c>
      <c r="S47" s="14">
        <v>436801.80000000005</v>
      </c>
      <c r="T47" s="14">
        <v>436801.80000000005</v>
      </c>
      <c r="U47" s="14">
        <v>436801.80000000005</v>
      </c>
      <c r="V47" s="14">
        <v>436801.80000000005</v>
      </c>
      <c r="W47" s="14">
        <v>436801.80000000005</v>
      </c>
      <c r="X47" s="14">
        <v>436801.80000000005</v>
      </c>
      <c r="Y47" s="14">
        <v>436801.80000000005</v>
      </c>
      <c r="Z47" s="14">
        <v>436801.80000000005</v>
      </c>
      <c r="AA47" s="14">
        <v>436801.80000000005</v>
      </c>
    </row>
    <row r="48" spans="1:27">
      <c r="A48" s="26" t="s">
        <v>33</v>
      </c>
      <c r="B48" s="26" t="s">
        <v>22</v>
      </c>
      <c r="C48" s="14">
        <v>1.458672147143626E-4</v>
      </c>
      <c r="D48" s="14">
        <v>0</v>
      </c>
      <c r="E48" s="14">
        <v>6.5843767893605107E-5</v>
      </c>
      <c r="F48" s="14">
        <v>0</v>
      </c>
      <c r="G48" s="14">
        <v>0</v>
      </c>
      <c r="H48" s="14">
        <v>0</v>
      </c>
      <c r="I48" s="14">
        <v>0</v>
      </c>
      <c r="J48" s="14">
        <v>0</v>
      </c>
      <c r="K48" s="14">
        <v>1.0852619671129746E-5</v>
      </c>
      <c r="L48" s="14">
        <v>0</v>
      </c>
      <c r="M48" s="14">
        <v>0</v>
      </c>
      <c r="N48" s="14">
        <v>3.8283076774534185E-5</v>
      </c>
      <c r="O48" s="14">
        <v>3.7009611570705947E-5</v>
      </c>
      <c r="P48" s="14">
        <v>0</v>
      </c>
      <c r="Q48" s="14">
        <v>0</v>
      </c>
      <c r="R48" s="14">
        <v>1.0857829621076206E-4</v>
      </c>
      <c r="S48" s="14">
        <v>7.9684651337693109E-5</v>
      </c>
      <c r="T48" s="14">
        <v>0</v>
      </c>
      <c r="U48" s="14">
        <v>0</v>
      </c>
      <c r="V48" s="14">
        <v>0</v>
      </c>
      <c r="W48" s="14">
        <v>1.7632338141878945E-5</v>
      </c>
      <c r="X48" s="14">
        <v>0</v>
      </c>
      <c r="Y48" s="14">
        <v>4.2339265184934093E-5</v>
      </c>
      <c r="Z48" s="14">
        <v>0</v>
      </c>
      <c r="AA48" s="14">
        <v>0</v>
      </c>
    </row>
    <row r="49" spans="1:27">
      <c r="A49" s="26" t="s">
        <v>33</v>
      </c>
      <c r="B49" s="26" t="s">
        <v>23</v>
      </c>
      <c r="C49" s="14">
        <v>24035.151840902967</v>
      </c>
      <c r="D49" s="14">
        <v>24035.151840902967</v>
      </c>
      <c r="E49" s="14">
        <v>24035.151840902967</v>
      </c>
      <c r="F49" s="14">
        <v>24035.151840902967</v>
      </c>
      <c r="G49" s="14">
        <v>24035.151840902967</v>
      </c>
      <c r="H49" s="14">
        <v>24035.151840902967</v>
      </c>
      <c r="I49" s="14">
        <v>24035.151840902967</v>
      </c>
      <c r="J49" s="14">
        <v>24035.151840902967</v>
      </c>
      <c r="K49" s="14">
        <v>24035.151840902967</v>
      </c>
      <c r="L49" s="14">
        <v>24035.151840902967</v>
      </c>
      <c r="M49" s="14">
        <v>24035.151840902967</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7862.4001118343331</v>
      </c>
      <c r="D50" s="14">
        <v>7862.4</v>
      </c>
      <c r="E50" s="14">
        <v>7862.4001403972707</v>
      </c>
      <c r="F50" s="14">
        <v>7862.4</v>
      </c>
      <c r="G50" s="14">
        <v>7862.4</v>
      </c>
      <c r="H50" s="14">
        <v>7862.4</v>
      </c>
      <c r="I50" s="14">
        <v>7862.4</v>
      </c>
      <c r="J50" s="14">
        <v>7862.4</v>
      </c>
      <c r="K50" s="14">
        <v>7862.4</v>
      </c>
      <c r="L50" s="14">
        <v>7862.4</v>
      </c>
      <c r="M50" s="14">
        <v>7862.4</v>
      </c>
      <c r="N50" s="14">
        <v>7862.4</v>
      </c>
      <c r="O50" s="14">
        <v>7862.4</v>
      </c>
      <c r="P50" s="14">
        <v>7862.4</v>
      </c>
      <c r="Q50" s="14">
        <v>7862.4</v>
      </c>
      <c r="R50" s="14">
        <v>7862.4</v>
      </c>
      <c r="S50" s="14">
        <v>7862.4</v>
      </c>
      <c r="T50" s="14">
        <v>7862.4</v>
      </c>
      <c r="U50" s="14">
        <v>7862.4000147311126</v>
      </c>
      <c r="V50" s="14">
        <v>7862.4</v>
      </c>
      <c r="W50" s="14">
        <v>7862.4</v>
      </c>
      <c r="X50" s="14">
        <v>7862.4</v>
      </c>
      <c r="Y50" s="14">
        <v>7862.4000541130963</v>
      </c>
      <c r="Z50" s="14">
        <v>7862.4</v>
      </c>
      <c r="AA50" s="14">
        <v>7862.4</v>
      </c>
    </row>
    <row r="51" spans="1:27">
      <c r="A51" s="26" t="s">
        <v>33</v>
      </c>
      <c r="B51" s="26" t="s">
        <v>24</v>
      </c>
      <c r="C51" s="14">
        <v>128790.75</v>
      </c>
      <c r="D51" s="14">
        <v>128790.75</v>
      </c>
      <c r="E51" s="14">
        <v>128790.75</v>
      </c>
      <c r="F51" s="14">
        <v>128790.75</v>
      </c>
      <c r="G51" s="14">
        <v>128790.75</v>
      </c>
      <c r="H51" s="14">
        <v>128790.75</v>
      </c>
      <c r="I51" s="14">
        <v>128790.75</v>
      </c>
      <c r="J51" s="14">
        <v>128790.75</v>
      </c>
      <c r="K51" s="14">
        <v>128790.75</v>
      </c>
      <c r="L51" s="14">
        <v>128790.75</v>
      </c>
      <c r="M51" s="14">
        <v>128790.75</v>
      </c>
      <c r="N51" s="14">
        <v>128790.75</v>
      </c>
      <c r="O51" s="14">
        <v>128790.75</v>
      </c>
      <c r="P51" s="14">
        <v>128790.75</v>
      </c>
      <c r="Q51" s="14">
        <v>128790.75</v>
      </c>
      <c r="R51" s="14">
        <v>128790.75</v>
      </c>
      <c r="S51" s="14">
        <v>128790.75</v>
      </c>
      <c r="T51" s="14">
        <v>128790.75</v>
      </c>
      <c r="U51" s="14">
        <v>128790.75</v>
      </c>
      <c r="V51" s="14">
        <v>128790.75</v>
      </c>
      <c r="W51" s="14">
        <v>128790.75</v>
      </c>
      <c r="X51" s="14">
        <v>128790.75</v>
      </c>
      <c r="Y51" s="14">
        <v>128790.75</v>
      </c>
      <c r="Z51" s="14">
        <v>128790.75</v>
      </c>
      <c r="AA51" s="14">
        <v>128790.75</v>
      </c>
    </row>
    <row r="52" spans="1:27">
      <c r="A52" s="26" t="s">
        <v>33</v>
      </c>
      <c r="B52" s="26" t="s">
        <v>25</v>
      </c>
      <c r="C52" s="14">
        <v>168644.68802057841</v>
      </c>
      <c r="D52" s="14">
        <v>183608.86386451716</v>
      </c>
      <c r="E52" s="14">
        <v>183608.86475413817</v>
      </c>
      <c r="F52" s="14">
        <v>183608.86478339639</v>
      </c>
      <c r="G52" s="14">
        <v>183608.86415170107</v>
      </c>
      <c r="H52" s="14">
        <v>183608.86890557091</v>
      </c>
      <c r="I52" s="14">
        <v>183608.86622496328</v>
      </c>
      <c r="J52" s="14">
        <v>183608.86566998897</v>
      </c>
      <c r="K52" s="14">
        <v>183608.87676895538</v>
      </c>
      <c r="L52" s="14">
        <v>183608.86399447921</v>
      </c>
      <c r="M52" s="14">
        <v>183608.86386451716</v>
      </c>
      <c r="N52" s="14">
        <v>183608.86423883025</v>
      </c>
      <c r="O52" s="14">
        <v>373405.82649076282</v>
      </c>
      <c r="P52" s="14">
        <v>183608.86386451716</v>
      </c>
      <c r="Q52" s="14">
        <v>183608.86386451716</v>
      </c>
      <c r="R52" s="14">
        <v>373201.94691205694</v>
      </c>
      <c r="S52" s="14">
        <v>235276.18630468359</v>
      </c>
      <c r="T52" s="14">
        <v>183608.86386451716</v>
      </c>
      <c r="U52" s="14">
        <v>183608.86386451716</v>
      </c>
      <c r="V52" s="14">
        <v>183608.86386451716</v>
      </c>
      <c r="W52" s="14">
        <v>183608.86386451716</v>
      </c>
      <c r="X52" s="14">
        <v>183608.86386451716</v>
      </c>
      <c r="Y52" s="14">
        <v>183608.86386451716</v>
      </c>
      <c r="Z52" s="14">
        <v>214238.32882158927</v>
      </c>
      <c r="AA52" s="14">
        <v>188246.82903971159</v>
      </c>
    </row>
    <row r="53" spans="1:27">
      <c r="A53" s="26" t="s">
        <v>33</v>
      </c>
      <c r="B53" s="26" t="s">
        <v>26</v>
      </c>
      <c r="C53" s="14">
        <v>23882.239177589465</v>
      </c>
      <c r="D53" s="14">
        <v>23882.239011764526</v>
      </c>
      <c r="E53" s="14">
        <v>23882.239011764526</v>
      </c>
      <c r="F53" s="14">
        <v>39235.755710536956</v>
      </c>
      <c r="G53" s="14">
        <v>23882.239011764526</v>
      </c>
      <c r="H53" s="14">
        <v>31684.334940795648</v>
      </c>
      <c r="I53" s="14">
        <v>32084.173128461676</v>
      </c>
      <c r="J53" s="14">
        <v>174337.62088802422</v>
      </c>
      <c r="K53" s="14">
        <v>25714.815031001071</v>
      </c>
      <c r="L53" s="14">
        <v>73575.197109346496</v>
      </c>
      <c r="M53" s="14">
        <v>23882.239011764526</v>
      </c>
      <c r="N53" s="14">
        <v>23882.239011764526</v>
      </c>
      <c r="O53" s="14">
        <v>25109.253557967917</v>
      </c>
      <c r="P53" s="14">
        <v>23882.239011764526</v>
      </c>
      <c r="Q53" s="14">
        <v>23882.239011764526</v>
      </c>
      <c r="R53" s="14">
        <v>25593.458197412903</v>
      </c>
      <c r="S53" s="14">
        <v>23882.239011764526</v>
      </c>
      <c r="T53" s="14">
        <v>23882.239011764526</v>
      </c>
      <c r="U53" s="14">
        <v>23882.239011764526</v>
      </c>
      <c r="V53" s="14">
        <v>23882.239011764526</v>
      </c>
      <c r="W53" s="14">
        <v>23882.239011764526</v>
      </c>
      <c r="X53" s="14">
        <v>23882.239011764526</v>
      </c>
      <c r="Y53" s="14">
        <v>23882.239011764526</v>
      </c>
      <c r="Z53" s="14">
        <v>23882.239011764526</v>
      </c>
      <c r="AA53" s="14">
        <v>23882.239011764526</v>
      </c>
    </row>
    <row r="54" spans="1:27">
      <c r="A54" s="26" t="s">
        <v>33</v>
      </c>
      <c r="B54" s="26" t="s">
        <v>99</v>
      </c>
      <c r="C54" s="14">
        <v>3.9948014920371673E-4</v>
      </c>
      <c r="D54" s="14">
        <v>0</v>
      </c>
      <c r="E54" s="14">
        <v>2.1212795526923136E-4</v>
      </c>
      <c r="F54" s="14">
        <v>0</v>
      </c>
      <c r="G54" s="14">
        <v>0</v>
      </c>
      <c r="H54" s="14">
        <v>0</v>
      </c>
      <c r="I54" s="14">
        <v>0</v>
      </c>
      <c r="J54" s="14">
        <v>0</v>
      </c>
      <c r="K54" s="14">
        <v>1.2581273061886496E-4</v>
      </c>
      <c r="L54" s="14">
        <v>2.6276643311375639E-4</v>
      </c>
      <c r="M54" s="14">
        <v>0</v>
      </c>
      <c r="N54" s="14">
        <v>1.195933063854797E-4</v>
      </c>
      <c r="O54" s="14">
        <v>2.4377928356694525E-4</v>
      </c>
      <c r="P54" s="14">
        <v>0</v>
      </c>
      <c r="Q54" s="14">
        <v>0</v>
      </c>
      <c r="R54" s="14">
        <v>7.5877298985548632E-5</v>
      </c>
      <c r="S54" s="14">
        <v>3.9633176604861945E-5</v>
      </c>
      <c r="T54" s="14">
        <v>3.2241509693685558E-5</v>
      </c>
      <c r="U54" s="14">
        <v>2.6165543304285273E-4</v>
      </c>
      <c r="V54" s="14">
        <v>0</v>
      </c>
      <c r="W54" s="14">
        <v>0</v>
      </c>
      <c r="X54" s="14">
        <v>0</v>
      </c>
      <c r="Y54" s="14">
        <v>96.940864522786597</v>
      </c>
      <c r="Z54" s="14">
        <v>0</v>
      </c>
      <c r="AA54" s="14">
        <v>0</v>
      </c>
    </row>
    <row r="55" spans="1:27">
      <c r="A55" s="26" t="s">
        <v>33</v>
      </c>
      <c r="B55" s="26" t="s">
        <v>34</v>
      </c>
      <c r="C55" s="14">
        <v>1.5391299226347876E-3</v>
      </c>
      <c r="D55" s="14">
        <v>0</v>
      </c>
      <c r="E55" s="14">
        <v>3.0907817956289801E-3</v>
      </c>
      <c r="F55" s="14">
        <v>0</v>
      </c>
      <c r="G55" s="14">
        <v>0</v>
      </c>
      <c r="H55" s="14">
        <v>0</v>
      </c>
      <c r="I55" s="14">
        <v>0</v>
      </c>
      <c r="J55" s="14">
        <v>0</v>
      </c>
      <c r="K55" s="14">
        <v>0</v>
      </c>
      <c r="L55" s="14">
        <v>0</v>
      </c>
      <c r="M55" s="14">
        <v>0</v>
      </c>
      <c r="N55" s="14">
        <v>1.7027530096155149E-2</v>
      </c>
      <c r="O55" s="14">
        <v>14500.084297491407</v>
      </c>
      <c r="P55" s="14">
        <v>0</v>
      </c>
      <c r="Q55" s="14">
        <v>0</v>
      </c>
      <c r="R55" s="14">
        <v>46609.133509269122</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1009300.5312353824</v>
      </c>
      <c r="D57" s="29">
        <v>1024264.7047171848</v>
      </c>
      <c r="E57" s="29">
        <v>1024264.7091159564</v>
      </c>
      <c r="F57" s="29">
        <v>1039618.2223348364</v>
      </c>
      <c r="G57" s="29">
        <v>1024264.7050043687</v>
      </c>
      <c r="H57" s="29">
        <v>1032066.8056872697</v>
      </c>
      <c r="I57" s="29">
        <v>1032466.641194328</v>
      </c>
      <c r="J57" s="29">
        <v>1174720.0883989162</v>
      </c>
      <c r="K57" s="29">
        <v>1026097.2937775248</v>
      </c>
      <c r="L57" s="29">
        <v>1073957.6632074951</v>
      </c>
      <c r="M57" s="29">
        <v>1024264.7047171848</v>
      </c>
      <c r="N57" s="29">
        <v>1000229.5704360014</v>
      </c>
      <c r="O57" s="29">
        <v>986470.114627011</v>
      </c>
      <c r="P57" s="29">
        <v>780946.05287628178</v>
      </c>
      <c r="Q57" s="29">
        <v>780946.05287628178</v>
      </c>
      <c r="R57" s="29">
        <v>1018859.4888031947</v>
      </c>
      <c r="S57" s="29">
        <v>832613.37543576595</v>
      </c>
      <c r="T57" s="29">
        <v>780946.05290852324</v>
      </c>
      <c r="U57" s="29">
        <v>780946.05315266829</v>
      </c>
      <c r="V57" s="29">
        <v>780946.05287628178</v>
      </c>
      <c r="W57" s="29">
        <v>780946.05289391417</v>
      </c>
      <c r="X57" s="29">
        <v>780946.05287628178</v>
      </c>
      <c r="Y57" s="29">
        <v>781042.99383725692</v>
      </c>
      <c r="Z57" s="29">
        <v>811575.51783335384</v>
      </c>
      <c r="AA57" s="29">
        <v>785584.01805147622</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7444.500158086089</v>
      </c>
      <c r="D62" s="14">
        <v>7444.5000259672352</v>
      </c>
      <c r="E62" s="14">
        <v>7444.5</v>
      </c>
      <c r="F62" s="14">
        <v>7444.5</v>
      </c>
      <c r="G62" s="14">
        <v>7444.5</v>
      </c>
      <c r="H62" s="14">
        <v>7444.5</v>
      </c>
      <c r="I62" s="14">
        <v>7444.5</v>
      </c>
      <c r="J62" s="14">
        <v>7444.5</v>
      </c>
      <c r="K62" s="14">
        <v>7444.5000191192694</v>
      </c>
      <c r="L62" s="14">
        <v>7444.5</v>
      </c>
      <c r="M62" s="14">
        <v>7444.5</v>
      </c>
      <c r="N62" s="14">
        <v>7444.5000254635042</v>
      </c>
      <c r="O62" s="14">
        <v>7444.5000158365565</v>
      </c>
      <c r="P62" s="14">
        <v>7444.5</v>
      </c>
      <c r="Q62" s="14">
        <v>7444.5</v>
      </c>
      <c r="R62" s="14">
        <v>7444.5000267661981</v>
      </c>
      <c r="S62" s="14">
        <v>7444.5000117901418</v>
      </c>
      <c r="T62" s="14">
        <v>7444.5</v>
      </c>
      <c r="U62" s="14">
        <v>7444.5</v>
      </c>
      <c r="V62" s="14">
        <v>7444.5000097194061</v>
      </c>
      <c r="W62" s="14">
        <v>7444.5000031489208</v>
      </c>
      <c r="X62" s="14">
        <v>7444.5</v>
      </c>
      <c r="Y62" s="14">
        <v>7444.5</v>
      </c>
      <c r="Z62" s="14">
        <v>7444.50000201084</v>
      </c>
      <c r="AA62" s="14">
        <v>7444.5</v>
      </c>
    </row>
    <row r="63" spans="1:27">
      <c r="A63" s="26" t="s">
        <v>31</v>
      </c>
      <c r="B63" s="26" t="s">
        <v>23</v>
      </c>
      <c r="C63" s="14">
        <v>60323.518345795688</v>
      </c>
      <c r="D63" s="14">
        <v>37702.198966122305</v>
      </c>
      <c r="E63" s="14">
        <v>37702.198966122305</v>
      </c>
      <c r="F63" s="14">
        <v>37702.198966122305</v>
      </c>
      <c r="G63" s="14">
        <v>37702.198966122305</v>
      </c>
      <c r="H63" s="14">
        <v>37702.198966122305</v>
      </c>
      <c r="I63" s="14">
        <v>37702.198966122305</v>
      </c>
      <c r="J63" s="14">
        <v>37702.198966122305</v>
      </c>
      <c r="K63" s="14">
        <v>37702.198966122305</v>
      </c>
      <c r="L63" s="14">
        <v>37702.198966122305</v>
      </c>
      <c r="M63" s="14">
        <v>37702.198966122305</v>
      </c>
      <c r="N63" s="14">
        <v>37702.198966122305</v>
      </c>
      <c r="O63" s="14">
        <v>37702.198966122305</v>
      </c>
      <c r="P63" s="14">
        <v>37702.198966122305</v>
      </c>
      <c r="Q63" s="14">
        <v>37702.198966122305</v>
      </c>
      <c r="R63" s="14">
        <v>37702.198966122305</v>
      </c>
      <c r="S63" s="14">
        <v>37702.198966122305</v>
      </c>
      <c r="T63" s="14">
        <v>37702.198966122305</v>
      </c>
      <c r="U63" s="14">
        <v>37702.198966122305</v>
      </c>
      <c r="V63" s="14">
        <v>37702.198966122305</v>
      </c>
      <c r="W63" s="14">
        <v>37702.198966122305</v>
      </c>
      <c r="X63" s="14">
        <v>37702.198966122305</v>
      </c>
      <c r="Y63" s="14">
        <v>37702.198966122305</v>
      </c>
      <c r="Z63" s="14">
        <v>37702.198966122305</v>
      </c>
      <c r="AA63" s="14">
        <v>37702.198966122305</v>
      </c>
    </row>
    <row r="64" spans="1:27">
      <c r="A64" s="26" t="s">
        <v>31</v>
      </c>
      <c r="B64" s="26" t="s">
        <v>21</v>
      </c>
      <c r="C64" s="14">
        <v>9081.324062381158</v>
      </c>
      <c r="D64" s="14">
        <v>9081.3240116869183</v>
      </c>
      <c r="E64" s="14">
        <v>9081.3239730834903</v>
      </c>
      <c r="F64" s="14">
        <v>9081.3239730834903</v>
      </c>
      <c r="G64" s="14">
        <v>9081.3239730834903</v>
      </c>
      <c r="H64" s="14">
        <v>9081.3239730834903</v>
      </c>
      <c r="I64" s="14">
        <v>9081.3239730834903</v>
      </c>
      <c r="J64" s="14">
        <v>9081.3239730834903</v>
      </c>
      <c r="K64" s="14">
        <v>9081.3239767629311</v>
      </c>
      <c r="L64" s="14">
        <v>9081.3239774250833</v>
      </c>
      <c r="M64" s="14">
        <v>9081.3239760117212</v>
      </c>
      <c r="N64" s="14">
        <v>9081.3239820521958</v>
      </c>
      <c r="O64" s="14">
        <v>9081.3239730834903</v>
      </c>
      <c r="P64" s="14">
        <v>9081.3239805046378</v>
      </c>
      <c r="Q64" s="14">
        <v>9081.3239767396917</v>
      </c>
      <c r="R64" s="14">
        <v>9081.3239730834903</v>
      </c>
      <c r="S64" s="14">
        <v>9081.323975850597</v>
      </c>
      <c r="T64" s="14">
        <v>9081.3239757144802</v>
      </c>
      <c r="U64" s="14">
        <v>9081.3239750661287</v>
      </c>
      <c r="V64" s="14">
        <v>9081.3239758443051</v>
      </c>
      <c r="W64" s="14">
        <v>9081.3239747477237</v>
      </c>
      <c r="X64" s="14">
        <v>9081.3239750867106</v>
      </c>
      <c r="Y64" s="14">
        <v>9081.3239738893972</v>
      </c>
      <c r="Z64" s="14">
        <v>9081.3239738248049</v>
      </c>
      <c r="AA64" s="14">
        <v>9081.3239734097806</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93512.608738498326</v>
      </c>
      <c r="D66" s="14">
        <v>93512.596783872694</v>
      </c>
      <c r="E66" s="14">
        <v>93512.595433870156</v>
      </c>
      <c r="F66" s="14">
        <v>93512.595378494108</v>
      </c>
      <c r="G66" s="14">
        <v>93512.597000635957</v>
      </c>
      <c r="H66" s="14">
        <v>93512.595940109182</v>
      </c>
      <c r="I66" s="14">
        <v>93512.598134919128</v>
      </c>
      <c r="J66" s="14">
        <v>96320.445638191712</v>
      </c>
      <c r="K66" s="14">
        <v>93512.631490462038</v>
      </c>
      <c r="L66" s="14">
        <v>93512.595403673768</v>
      </c>
      <c r="M66" s="14">
        <v>93512.61428335293</v>
      </c>
      <c r="N66" s="14">
        <v>208235.48421022468</v>
      </c>
      <c r="O66" s="14">
        <v>93512.608888171439</v>
      </c>
      <c r="P66" s="14">
        <v>93512.595694130854</v>
      </c>
      <c r="Q66" s="14">
        <v>93512.595378494108</v>
      </c>
      <c r="R66" s="14">
        <v>242746.15390857577</v>
      </c>
      <c r="S66" s="14">
        <v>93512.599610940626</v>
      </c>
      <c r="T66" s="14">
        <v>93512.595378494108</v>
      </c>
      <c r="U66" s="14">
        <v>93512.595378494108</v>
      </c>
      <c r="V66" s="14">
        <v>93512.59545740459</v>
      </c>
      <c r="W66" s="14">
        <v>93512.595410194728</v>
      </c>
      <c r="X66" s="14">
        <v>93512.595378494108</v>
      </c>
      <c r="Y66" s="14">
        <v>93512.59538714838</v>
      </c>
      <c r="Z66" s="14">
        <v>105482.09484284036</v>
      </c>
      <c r="AA66" s="14">
        <v>94331.600852076372</v>
      </c>
    </row>
    <row r="67" spans="1:27">
      <c r="A67" s="26" t="s">
        <v>31</v>
      </c>
      <c r="B67" s="26" t="s">
        <v>26</v>
      </c>
      <c r="C67" s="14">
        <v>8095.5013747428538</v>
      </c>
      <c r="D67" s="14">
        <v>8095.5012866905436</v>
      </c>
      <c r="E67" s="14">
        <v>8095.5000449691042</v>
      </c>
      <c r="F67" s="14">
        <v>8095.5</v>
      </c>
      <c r="G67" s="14">
        <v>8095.5007516088981</v>
      </c>
      <c r="H67" s="14">
        <v>8095.5017008971545</v>
      </c>
      <c r="I67" s="14">
        <v>8095.5001329913239</v>
      </c>
      <c r="J67" s="14">
        <v>8095.502291550808</v>
      </c>
      <c r="K67" s="14">
        <v>92281.532089912071</v>
      </c>
      <c r="L67" s="14">
        <v>8095.5</v>
      </c>
      <c r="M67" s="14">
        <v>11836.566578826089</v>
      </c>
      <c r="N67" s="14">
        <v>18658.389176349854</v>
      </c>
      <c r="O67" s="14">
        <v>20160.498706574635</v>
      </c>
      <c r="P67" s="14">
        <v>8095.5</v>
      </c>
      <c r="Q67" s="14">
        <v>8095.5</v>
      </c>
      <c r="R67" s="14">
        <v>8095.5000098683477</v>
      </c>
      <c r="S67" s="14">
        <v>11876.313341251009</v>
      </c>
      <c r="T67" s="14">
        <v>8095.5</v>
      </c>
      <c r="U67" s="14">
        <v>8095.5</v>
      </c>
      <c r="V67" s="14">
        <v>8095.5000121565372</v>
      </c>
      <c r="W67" s="14">
        <v>11882.530508182226</v>
      </c>
      <c r="X67" s="14">
        <v>8095.5000072460689</v>
      </c>
      <c r="Y67" s="14">
        <v>8095.5</v>
      </c>
      <c r="Z67" s="14">
        <v>8095.5000251215006</v>
      </c>
      <c r="AA67" s="14">
        <v>8095.5000043083237</v>
      </c>
    </row>
    <row r="68" spans="1:27">
      <c r="A68" s="26" t="s">
        <v>31</v>
      </c>
      <c r="B68" s="26" t="s">
        <v>99</v>
      </c>
      <c r="C68" s="14">
        <v>3.6107883286949952E-4</v>
      </c>
      <c r="D68" s="14">
        <v>1.1054409288498962E-4</v>
      </c>
      <c r="E68" s="14">
        <v>0</v>
      </c>
      <c r="F68" s="14">
        <v>0</v>
      </c>
      <c r="G68" s="14">
        <v>1.0071675333445798E-5</v>
      </c>
      <c r="H68" s="14">
        <v>5.9534039615116142E-5</v>
      </c>
      <c r="I68" s="14">
        <v>5.1846169327548163E-5</v>
      </c>
      <c r="J68" s="14">
        <v>7.2476945532974415E-5</v>
      </c>
      <c r="K68" s="14">
        <v>0</v>
      </c>
      <c r="L68" s="14">
        <v>2.4146666321057602E-4</v>
      </c>
      <c r="M68" s="14">
        <v>5.2741691955988671E-5</v>
      </c>
      <c r="N68" s="14">
        <v>1.6914432398076491E-4</v>
      </c>
      <c r="O68" s="14">
        <v>0</v>
      </c>
      <c r="P68" s="14">
        <v>4.9475523489806994E-5</v>
      </c>
      <c r="Q68" s="14">
        <v>7.1247295198356947E-5</v>
      </c>
      <c r="R68" s="14">
        <v>1.6613096848857036E-4</v>
      </c>
      <c r="S68" s="14">
        <v>4.6427684801583577E-5</v>
      </c>
      <c r="T68" s="14">
        <v>0</v>
      </c>
      <c r="U68" s="14">
        <v>0</v>
      </c>
      <c r="V68" s="14">
        <v>1.2696234950436262E-4</v>
      </c>
      <c r="W68" s="14">
        <v>7.7408819256832009E-6</v>
      </c>
      <c r="X68" s="14">
        <v>0</v>
      </c>
      <c r="Y68" s="14">
        <v>3.559439844453664E-5</v>
      </c>
      <c r="Z68" s="14">
        <v>1.2319529186120869E-5</v>
      </c>
      <c r="AA68" s="14">
        <v>1.3880441005725212E-5</v>
      </c>
    </row>
    <row r="69" spans="1:27">
      <c r="A69" s="26" t="s">
        <v>31</v>
      </c>
      <c r="B69" s="26" t="s">
        <v>34</v>
      </c>
      <c r="C69" s="14">
        <v>1.2393580557444478E-3</v>
      </c>
      <c r="D69" s="14">
        <v>3.0883893819330687E-4</v>
      </c>
      <c r="E69" s="14">
        <v>0</v>
      </c>
      <c r="F69" s="14">
        <v>0</v>
      </c>
      <c r="G69" s="14">
        <v>0</v>
      </c>
      <c r="H69" s="14">
        <v>0</v>
      </c>
      <c r="I69" s="14">
        <v>0</v>
      </c>
      <c r="J69" s="14">
        <v>0</v>
      </c>
      <c r="K69" s="14">
        <v>4.3660676539830027E-4</v>
      </c>
      <c r="L69" s="14">
        <v>3.4965198993805479E-4</v>
      </c>
      <c r="M69" s="14">
        <v>4.3625827383611896E-5</v>
      </c>
      <c r="N69" s="14">
        <v>1.8098631248390938E-3</v>
      </c>
      <c r="O69" s="14">
        <v>0</v>
      </c>
      <c r="P69" s="14">
        <v>0</v>
      </c>
      <c r="Q69" s="14">
        <v>8.550853081177338E-4</v>
      </c>
      <c r="R69" s="14">
        <v>3993.8668187729463</v>
      </c>
      <c r="S69" s="14">
        <v>4116.8734185268468</v>
      </c>
      <c r="T69" s="14">
        <v>0</v>
      </c>
      <c r="U69" s="14">
        <v>0</v>
      </c>
      <c r="V69" s="14">
        <v>228.310368110746</v>
      </c>
      <c r="W69" s="14">
        <v>0</v>
      </c>
      <c r="X69" s="14">
        <v>0</v>
      </c>
      <c r="Y69" s="14">
        <v>0</v>
      </c>
      <c r="Z69" s="14">
        <v>1065.3390630866854</v>
      </c>
      <c r="AA69" s="14">
        <v>62.165768918144863</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178457.45427994101</v>
      </c>
      <c r="D71" s="29">
        <v>155836.12149372272</v>
      </c>
      <c r="E71" s="29">
        <v>155836.11841804508</v>
      </c>
      <c r="F71" s="29">
        <v>155836.1183176999</v>
      </c>
      <c r="G71" s="29">
        <v>155836.1207015223</v>
      </c>
      <c r="H71" s="29">
        <v>155836.12063974616</v>
      </c>
      <c r="I71" s="29">
        <v>155836.12125896243</v>
      </c>
      <c r="J71" s="29">
        <v>158643.97094142527</v>
      </c>
      <c r="K71" s="29">
        <v>240022.18697898535</v>
      </c>
      <c r="L71" s="29">
        <v>155836.11893833982</v>
      </c>
      <c r="M71" s="29">
        <v>159577.20390068056</v>
      </c>
      <c r="N71" s="29">
        <v>281121.89833921997</v>
      </c>
      <c r="O71" s="29">
        <v>167901.13054978845</v>
      </c>
      <c r="P71" s="29">
        <v>155836.11869023333</v>
      </c>
      <c r="Q71" s="29">
        <v>155836.11924768868</v>
      </c>
      <c r="R71" s="29">
        <v>309063.54386931995</v>
      </c>
      <c r="S71" s="29">
        <v>163733.80937090921</v>
      </c>
      <c r="T71" s="29">
        <v>155836.11832033089</v>
      </c>
      <c r="U71" s="29">
        <v>155836.11831968254</v>
      </c>
      <c r="V71" s="29">
        <v>156064.42891632023</v>
      </c>
      <c r="W71" s="29">
        <v>159623.14887013676</v>
      </c>
      <c r="X71" s="29">
        <v>155836.11832694919</v>
      </c>
      <c r="Y71" s="29">
        <v>155836.11836275447</v>
      </c>
      <c r="Z71" s="29">
        <v>168870.95688532604</v>
      </c>
      <c r="AA71" s="29">
        <v>156717.28957871537</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2184.0001192578693</v>
      </c>
      <c r="D76" s="14">
        <v>2184</v>
      </c>
      <c r="E76" s="14">
        <v>2184</v>
      </c>
      <c r="F76" s="14">
        <v>2184</v>
      </c>
      <c r="G76" s="14">
        <v>2184.0000123419286</v>
      </c>
      <c r="H76" s="14">
        <v>2184</v>
      </c>
      <c r="I76" s="14">
        <v>2184</v>
      </c>
      <c r="J76" s="14">
        <v>2184</v>
      </c>
      <c r="K76" s="14">
        <v>2184.0000084666322</v>
      </c>
      <c r="L76" s="14">
        <v>2184</v>
      </c>
      <c r="M76" s="14">
        <v>2184</v>
      </c>
      <c r="N76" s="14">
        <v>2184.0000064119708</v>
      </c>
      <c r="O76" s="14">
        <v>2184.0000060090651</v>
      </c>
      <c r="P76" s="14">
        <v>2184</v>
      </c>
      <c r="Q76" s="14">
        <v>2184</v>
      </c>
      <c r="R76" s="14">
        <v>2184.000007489914</v>
      </c>
      <c r="S76" s="14">
        <v>2184.000007814419</v>
      </c>
      <c r="T76" s="14">
        <v>2184</v>
      </c>
      <c r="U76" s="14">
        <v>2184</v>
      </c>
      <c r="V76" s="14">
        <v>2184.0000049396804</v>
      </c>
      <c r="W76" s="14">
        <v>2184</v>
      </c>
      <c r="X76" s="14">
        <v>2184</v>
      </c>
      <c r="Y76" s="14">
        <v>2184</v>
      </c>
      <c r="Z76" s="14">
        <v>2184.0000019582099</v>
      </c>
      <c r="AA76" s="14">
        <v>2184</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747.60009101009996</v>
      </c>
      <c r="D78" s="14">
        <v>747.6</v>
      </c>
      <c r="E78" s="14">
        <v>747.60000535437632</v>
      </c>
      <c r="F78" s="14">
        <v>747.6</v>
      </c>
      <c r="G78" s="14">
        <v>747.60000591616733</v>
      </c>
      <c r="H78" s="14">
        <v>747.6</v>
      </c>
      <c r="I78" s="14">
        <v>747.60000501484183</v>
      </c>
      <c r="J78" s="14">
        <v>747.60000436548864</v>
      </c>
      <c r="K78" s="14">
        <v>747.60000377949223</v>
      </c>
      <c r="L78" s="14">
        <v>747.60000448038375</v>
      </c>
      <c r="M78" s="14">
        <v>747.60000307706036</v>
      </c>
      <c r="N78" s="14">
        <v>747.60000449119877</v>
      </c>
      <c r="O78" s="14">
        <v>747.60000386860622</v>
      </c>
      <c r="P78" s="14">
        <v>747.60000274844981</v>
      </c>
      <c r="Q78" s="14">
        <v>747.60000335887639</v>
      </c>
      <c r="R78" s="14">
        <v>747.60000302958451</v>
      </c>
      <c r="S78" s="14">
        <v>747.60000375305913</v>
      </c>
      <c r="T78" s="14">
        <v>747.60000226670081</v>
      </c>
      <c r="U78" s="14">
        <v>747.60000144422088</v>
      </c>
      <c r="V78" s="14">
        <v>747.60000266378665</v>
      </c>
      <c r="W78" s="14">
        <v>747.60000206778898</v>
      </c>
      <c r="X78" s="14">
        <v>747.60000099992362</v>
      </c>
      <c r="Y78" s="14">
        <v>747.60000102166941</v>
      </c>
      <c r="Z78" s="14">
        <v>747.60000088960362</v>
      </c>
      <c r="AA78" s="14">
        <v>747.60000040762793</v>
      </c>
    </row>
    <row r="79" spans="1:27">
      <c r="A79" s="26" t="s">
        <v>32</v>
      </c>
      <c r="B79" s="26" t="s">
        <v>24</v>
      </c>
      <c r="C79" s="14">
        <v>135961.32513332364</v>
      </c>
      <c r="D79" s="14">
        <v>135961.32513332364</v>
      </c>
      <c r="E79" s="14">
        <v>135961.32513332364</v>
      </c>
      <c r="F79" s="14">
        <v>135961.32513332364</v>
      </c>
      <c r="G79" s="14">
        <v>135961.32513332364</v>
      </c>
      <c r="H79" s="14">
        <v>135961.32513332364</v>
      </c>
      <c r="I79" s="14">
        <v>135961.32513332364</v>
      </c>
      <c r="J79" s="14">
        <v>135961.32513332364</v>
      </c>
      <c r="K79" s="14">
        <v>135961.32513332364</v>
      </c>
      <c r="L79" s="14">
        <v>135961.32513332364</v>
      </c>
      <c r="M79" s="14">
        <v>135961.32513332364</v>
      </c>
      <c r="N79" s="14">
        <v>135961.32513332364</v>
      </c>
      <c r="O79" s="14">
        <v>135961.32513332364</v>
      </c>
      <c r="P79" s="14">
        <v>135961.32513332364</v>
      </c>
      <c r="Q79" s="14">
        <v>135961.32513332364</v>
      </c>
      <c r="R79" s="14">
        <v>135961.32513332364</v>
      </c>
      <c r="S79" s="14">
        <v>135961.32513332364</v>
      </c>
      <c r="T79" s="14">
        <v>135961.32513332364</v>
      </c>
      <c r="U79" s="14">
        <v>135961.32513332364</v>
      </c>
      <c r="V79" s="14">
        <v>135961.32513332364</v>
      </c>
      <c r="W79" s="14">
        <v>135961.32513332364</v>
      </c>
      <c r="X79" s="14">
        <v>135961.32513332364</v>
      </c>
      <c r="Y79" s="14">
        <v>135961.32513332364</v>
      </c>
      <c r="Z79" s="14">
        <v>135961.32513332364</v>
      </c>
      <c r="AA79" s="14">
        <v>135961.32513332364</v>
      </c>
    </row>
    <row r="80" spans="1:27">
      <c r="A80" s="26" t="s">
        <v>32</v>
      </c>
      <c r="B80" s="26" t="s">
        <v>25</v>
      </c>
      <c r="C80" s="14">
        <v>25436.406826275521</v>
      </c>
      <c r="D80" s="14">
        <v>25436.400058905205</v>
      </c>
      <c r="E80" s="14">
        <v>25436.40021147603</v>
      </c>
      <c r="F80" s="14">
        <v>25436.40054341279</v>
      </c>
      <c r="G80" s="14">
        <v>25436.402255498073</v>
      </c>
      <c r="H80" s="14">
        <v>25436.401999287271</v>
      </c>
      <c r="I80" s="14">
        <v>25436.400625487324</v>
      </c>
      <c r="J80" s="14">
        <v>25436.403216416722</v>
      </c>
      <c r="K80" s="14">
        <v>44842.793797496328</v>
      </c>
      <c r="L80" s="14">
        <v>25436.400000000001</v>
      </c>
      <c r="M80" s="14">
        <v>25436.400000000001</v>
      </c>
      <c r="N80" s="14">
        <v>67339.147334509224</v>
      </c>
      <c r="O80" s="14">
        <v>31441.737012188525</v>
      </c>
      <c r="P80" s="14">
        <v>25436.400000000001</v>
      </c>
      <c r="Q80" s="14">
        <v>25436.400000000001</v>
      </c>
      <c r="R80" s="14">
        <v>29016.561845847787</v>
      </c>
      <c r="S80" s="14">
        <v>26641.226453886964</v>
      </c>
      <c r="T80" s="14">
        <v>25436.400000000001</v>
      </c>
      <c r="U80" s="14">
        <v>25436.400000000001</v>
      </c>
      <c r="V80" s="14">
        <v>25436.400134451193</v>
      </c>
      <c r="W80" s="14">
        <v>25436.400000000001</v>
      </c>
      <c r="X80" s="14">
        <v>25436.400000000001</v>
      </c>
      <c r="Y80" s="14">
        <v>25436.400000000001</v>
      </c>
      <c r="Z80" s="14">
        <v>26621.343122067388</v>
      </c>
      <c r="AA80" s="14">
        <v>25436.400000000001</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3.3052338634887254E-4</v>
      </c>
      <c r="D82" s="14">
        <v>2.7804407304597453E-5</v>
      </c>
      <c r="E82" s="14">
        <v>1.8596858217246458E-5</v>
      </c>
      <c r="F82" s="14">
        <v>9.0213623966184045E-6</v>
      </c>
      <c r="G82" s="14">
        <v>4.5075475346423991E-5</v>
      </c>
      <c r="H82" s="14">
        <v>5.234132405112068E-5</v>
      </c>
      <c r="I82" s="14">
        <v>5.7130507199922195E-5</v>
      </c>
      <c r="J82" s="14">
        <v>3.2148521280228711E-5</v>
      </c>
      <c r="K82" s="14">
        <v>0</v>
      </c>
      <c r="L82" s="14">
        <v>1.1217544411286404E-4</v>
      </c>
      <c r="M82" s="14">
        <v>3.7669305690953732E-5</v>
      </c>
      <c r="N82" s="14">
        <v>3.525781116619547E-5</v>
      </c>
      <c r="O82" s="14">
        <v>2.1601263525625402E-5</v>
      </c>
      <c r="P82" s="14">
        <v>2.5117288135835978E-5</v>
      </c>
      <c r="Q82" s="14">
        <v>2.322886453058206E-5</v>
      </c>
      <c r="R82" s="14">
        <v>1.1051318624139094E-4</v>
      </c>
      <c r="S82" s="14">
        <v>3.0683758331801512E-5</v>
      </c>
      <c r="T82" s="14">
        <v>1.8918854164181586E-6</v>
      </c>
      <c r="U82" s="14">
        <v>1.8437512338039659E-5</v>
      </c>
      <c r="V82" s="14">
        <v>3.8754297330258737E-5</v>
      </c>
      <c r="W82" s="14">
        <v>1.4773628107258075E-5</v>
      </c>
      <c r="X82" s="14">
        <v>1.7084416152834751E-5</v>
      </c>
      <c r="Y82" s="14">
        <v>1.4334791666558076E-5</v>
      </c>
      <c r="Z82" s="14">
        <v>4.5341443893288016E-6</v>
      </c>
      <c r="AA82" s="14">
        <v>6.5042935753910952E-6</v>
      </c>
    </row>
    <row r="83" spans="1:27">
      <c r="A83" s="26" t="s">
        <v>32</v>
      </c>
      <c r="B83" s="26" t="s">
        <v>34</v>
      </c>
      <c r="C83" s="14">
        <v>1.2282495420679793E-3</v>
      </c>
      <c r="D83" s="14">
        <v>8.5693836664506157E-5</v>
      </c>
      <c r="E83" s="14">
        <v>7.1689620028611906E-5</v>
      </c>
      <c r="F83" s="14">
        <v>6.5176047910981688E-5</v>
      </c>
      <c r="G83" s="14">
        <v>4.5187100463038997E-5</v>
      </c>
      <c r="H83" s="14">
        <v>6.562463706431266E-5</v>
      </c>
      <c r="I83" s="14">
        <v>6.8915842954277615E-5</v>
      </c>
      <c r="J83" s="14">
        <v>5.563603866882342E-5</v>
      </c>
      <c r="K83" s="14">
        <v>5.972442288008027E-5</v>
      </c>
      <c r="L83" s="14">
        <v>7.7270927923723425E-5</v>
      </c>
      <c r="M83" s="14">
        <v>6.0164635293576489E-5</v>
      </c>
      <c r="N83" s="14">
        <v>2.04280084583746E-4</v>
      </c>
      <c r="O83" s="14">
        <v>2.2732703493205383E-5</v>
      </c>
      <c r="P83" s="14">
        <v>5.7032633087540229E-5</v>
      </c>
      <c r="Q83" s="14">
        <v>5.2219975518405668E-5</v>
      </c>
      <c r="R83" s="14">
        <v>1.2667887111069312E-4</v>
      </c>
      <c r="S83" s="14">
        <v>1.3621834870229367E-4</v>
      </c>
      <c r="T83" s="14">
        <v>0</v>
      </c>
      <c r="U83" s="14">
        <v>0</v>
      </c>
      <c r="V83" s="14">
        <v>7.207703381318971E-5</v>
      </c>
      <c r="W83" s="14">
        <v>1.7670192707472333E-5</v>
      </c>
      <c r="X83" s="14">
        <v>0</v>
      </c>
      <c r="Y83" s="14">
        <v>1.8624869017737584E-6</v>
      </c>
      <c r="Z83" s="14">
        <v>3.9573780070334278E-5</v>
      </c>
      <c r="AA83" s="14">
        <v>1.785381506678914E-6</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164329.33372864005</v>
      </c>
      <c r="D85" s="29">
        <v>164329.32530572711</v>
      </c>
      <c r="E85" s="29">
        <v>164329.32544044053</v>
      </c>
      <c r="F85" s="29">
        <v>164329.32575093384</v>
      </c>
      <c r="G85" s="29">
        <v>164329.3274973424</v>
      </c>
      <c r="H85" s="29">
        <v>164329.32725057687</v>
      </c>
      <c r="I85" s="29">
        <v>164329.32588987213</v>
      </c>
      <c r="J85" s="29">
        <v>164329.32844189042</v>
      </c>
      <c r="K85" s="29">
        <v>183735.71900279052</v>
      </c>
      <c r="L85" s="29">
        <v>164329.32532725041</v>
      </c>
      <c r="M85" s="29">
        <v>164329.32523423462</v>
      </c>
      <c r="N85" s="29">
        <v>206232.07271827394</v>
      </c>
      <c r="O85" s="29">
        <v>170334.66219972383</v>
      </c>
      <c r="P85" s="29">
        <v>164329.32521822199</v>
      </c>
      <c r="Q85" s="29">
        <v>164329.32521213137</v>
      </c>
      <c r="R85" s="29">
        <v>167909.48722688298</v>
      </c>
      <c r="S85" s="29">
        <v>165534.1517656802</v>
      </c>
      <c r="T85" s="29">
        <v>164329.32513748223</v>
      </c>
      <c r="U85" s="29">
        <v>164329.32515320537</v>
      </c>
      <c r="V85" s="29">
        <v>164329.32538620965</v>
      </c>
      <c r="W85" s="29">
        <v>164329.32516783522</v>
      </c>
      <c r="X85" s="29">
        <v>164329.32515140797</v>
      </c>
      <c r="Y85" s="29">
        <v>164329.3251505426</v>
      </c>
      <c r="Z85" s="29">
        <v>165514.26830234678</v>
      </c>
      <c r="AA85" s="29">
        <v>164329.32514202094</v>
      </c>
    </row>
  </sheetData>
  <mergeCells count="7">
    <mergeCell ref="A2:AA2"/>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14891"/>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68</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1896701.4390934843</v>
      </c>
      <c r="D4" s="14">
        <v>1670212.6836638339</v>
      </c>
      <c r="E4" s="14">
        <v>1533167.7507082154</v>
      </c>
      <c r="F4" s="14">
        <v>1537783.9169027386</v>
      </c>
      <c r="G4" s="14">
        <v>1552955.2483474975</v>
      </c>
      <c r="H4" s="14">
        <v>1477420.5590179414</v>
      </c>
      <c r="I4" s="14">
        <v>1350091.5014164308</v>
      </c>
      <c r="J4" s="14">
        <v>1412433.5939565627</v>
      </c>
      <c r="K4" s="14">
        <v>1193443.6222851747</v>
      </c>
      <c r="L4" s="14">
        <v>1060394.761095373</v>
      </c>
      <c r="M4" s="14">
        <v>995453.79792256851</v>
      </c>
      <c r="N4" s="14">
        <v>695601.73937677057</v>
      </c>
      <c r="O4" s="14">
        <v>680606.66100094444</v>
      </c>
      <c r="P4" s="14">
        <v>635550.21907459875</v>
      </c>
      <c r="Q4" s="14">
        <v>599215.5467422097</v>
      </c>
      <c r="R4" s="14">
        <v>389729.68083097262</v>
      </c>
      <c r="S4" s="14">
        <v>315907.58451369219</v>
      </c>
      <c r="T4" s="14">
        <v>290887.17658168083</v>
      </c>
      <c r="U4" s="14">
        <v>240203.6732766761</v>
      </c>
      <c r="V4" s="14">
        <v>206146.69499527858</v>
      </c>
      <c r="W4" s="14">
        <v>226163.72993389989</v>
      </c>
      <c r="X4" s="14">
        <v>204602.01699716714</v>
      </c>
      <c r="Y4" s="14">
        <v>181415.65627950898</v>
      </c>
      <c r="Z4" s="14">
        <v>120473.37299338997</v>
      </c>
      <c r="AA4" s="14">
        <v>115119.2134088763</v>
      </c>
    </row>
    <row r="5" spans="1:27">
      <c r="A5" s="26" t="s">
        <v>51</v>
      </c>
      <c r="B5" s="26" t="s">
        <v>38</v>
      </c>
      <c r="C5" s="14">
        <v>257559.75070821535</v>
      </c>
      <c r="D5" s="14">
        <v>239870.447592068</v>
      </c>
      <c r="E5" s="14">
        <v>225200.61189801703</v>
      </c>
      <c r="F5" s="14">
        <v>219003.60717658169</v>
      </c>
      <c r="G5" s="14">
        <v>204140.33994334281</v>
      </c>
      <c r="H5" s="14">
        <v>195373.60528800756</v>
      </c>
      <c r="I5" s="14">
        <v>185292.13597733711</v>
      </c>
      <c r="J5" s="14">
        <v>174972.27195467422</v>
      </c>
      <c r="K5" s="14">
        <v>164488.63078375827</v>
      </c>
      <c r="L5" s="14">
        <v>150372.51369216244</v>
      </c>
      <c r="M5" s="14">
        <v>145694.73087818699</v>
      </c>
      <c r="N5" s="14">
        <v>135672.97450424932</v>
      </c>
      <c r="O5" s="14">
        <v>88596.058545797932</v>
      </c>
      <c r="P5" s="14">
        <v>84706.897072710097</v>
      </c>
      <c r="Q5" s="14">
        <v>78672.38149197356</v>
      </c>
      <c r="R5" s="14">
        <v>73640.474032105776</v>
      </c>
      <c r="S5" s="14">
        <v>68346.619452313505</v>
      </c>
      <c r="T5" s="14">
        <v>63634.135977337108</v>
      </c>
      <c r="U5" s="14">
        <v>60061.214353163363</v>
      </c>
      <c r="V5" s="14">
        <v>57406.796978281403</v>
      </c>
      <c r="W5" s="14">
        <v>54021.947119924458</v>
      </c>
      <c r="X5" s="14">
        <v>51192.015108593019</v>
      </c>
      <c r="Y5" s="14">
        <v>46911.722379603401</v>
      </c>
      <c r="Z5" s="14">
        <v>44751.413597733714</v>
      </c>
      <c r="AA5" s="14">
        <v>42926.641170915958</v>
      </c>
    </row>
    <row r="6" spans="1:27">
      <c r="A6" s="26" t="s">
        <v>51</v>
      </c>
      <c r="B6" s="26" t="s">
        <v>22</v>
      </c>
      <c r="C6" s="14">
        <v>324640.40637874411</v>
      </c>
      <c r="D6" s="14">
        <v>299626.24586851674</v>
      </c>
      <c r="E6" s="14">
        <v>294137.65974643332</v>
      </c>
      <c r="F6" s="14">
        <v>248422.37823854468</v>
      </c>
      <c r="G6" s="14">
        <v>247808.06402903792</v>
      </c>
      <c r="H6" s="14">
        <v>225124.33779393253</v>
      </c>
      <c r="I6" s="14">
        <v>212032.2553712533</v>
      </c>
      <c r="J6" s="14">
        <v>205492.99669929361</v>
      </c>
      <c r="K6" s="14">
        <v>238245.70981603206</v>
      </c>
      <c r="L6" s="14">
        <v>210891.51139287135</v>
      </c>
      <c r="M6" s="14">
        <v>191433.64238547013</v>
      </c>
      <c r="N6" s="14">
        <v>306519.67595673312</v>
      </c>
      <c r="O6" s="14">
        <v>351416.62953632121</v>
      </c>
      <c r="P6" s="14">
        <v>302231.96872327797</v>
      </c>
      <c r="Q6" s="14">
        <v>204759.04300944373</v>
      </c>
      <c r="R6" s="14">
        <v>332321.13990259939</v>
      </c>
      <c r="S6" s="14">
        <v>363836.93684614182</v>
      </c>
      <c r="T6" s="14">
        <v>328501.74098759179</v>
      </c>
      <c r="U6" s="14">
        <v>302325.35752580327</v>
      </c>
      <c r="V6" s="14">
        <v>289497.43580213137</v>
      </c>
      <c r="W6" s="14">
        <v>277092.91514605371</v>
      </c>
      <c r="X6" s="14">
        <v>254915.88748576978</v>
      </c>
      <c r="Y6" s="14">
        <v>218296.15475394746</v>
      </c>
      <c r="Z6" s="14">
        <v>457110.38191681838</v>
      </c>
      <c r="AA6" s="14">
        <v>434641.25317444629</v>
      </c>
    </row>
    <row r="7" spans="1:27">
      <c r="A7" s="26" t="s">
        <v>51</v>
      </c>
      <c r="B7" s="26" t="s">
        <v>23</v>
      </c>
      <c r="C7" s="14">
        <v>6746.6737960339951</v>
      </c>
      <c r="D7" s="14">
        <v>11282.180169971671</v>
      </c>
      <c r="E7" s="14">
        <v>11957.5507082153</v>
      </c>
      <c r="F7" s="14">
        <v>4590.2285174693116</v>
      </c>
      <c r="G7" s="14">
        <v>4684.6725212464589</v>
      </c>
      <c r="H7" s="14">
        <v>3104.1577903682723</v>
      </c>
      <c r="I7" s="14">
        <v>1267.5351274787536</v>
      </c>
      <c r="J7" s="14">
        <v>1770.2660528800757</v>
      </c>
      <c r="K7" s="14">
        <v>1509.7373937677053</v>
      </c>
      <c r="L7" s="14">
        <v>3335.2858356940515</v>
      </c>
      <c r="M7" s="14">
        <v>3186.9019830028328</v>
      </c>
      <c r="N7" s="14">
        <v>7137.9471199244581</v>
      </c>
      <c r="O7" s="14">
        <v>7785.55760151086</v>
      </c>
      <c r="P7" s="14">
        <v>17030.092540132202</v>
      </c>
      <c r="Q7" s="14">
        <v>8994.1699716713902</v>
      </c>
      <c r="R7" s="14">
        <v>19216.324834749765</v>
      </c>
      <c r="S7" s="14">
        <v>21148.132200188862</v>
      </c>
      <c r="T7" s="14">
        <v>26012.353163361666</v>
      </c>
      <c r="U7" s="14">
        <v>24266.166194523135</v>
      </c>
      <c r="V7" s="14">
        <v>26261.865911237015</v>
      </c>
      <c r="W7" s="14">
        <v>22078.130311614732</v>
      </c>
      <c r="X7" s="14">
        <v>29069.108593012275</v>
      </c>
      <c r="Y7" s="14">
        <v>15547.059490084986</v>
      </c>
      <c r="Z7" s="14">
        <v>20330.30028328612</v>
      </c>
      <c r="AA7" s="14">
        <v>16879.558073654393</v>
      </c>
    </row>
    <row r="8" spans="1:27">
      <c r="A8" s="26" t="s">
        <v>51</v>
      </c>
      <c r="B8" s="26" t="s">
        <v>21</v>
      </c>
      <c r="C8" s="14">
        <v>6464.2969399949025</v>
      </c>
      <c r="D8" s="14">
        <v>8956.2576129947338</v>
      </c>
      <c r="E8" s="14">
        <v>14015.061509153937</v>
      </c>
      <c r="F8" s="14">
        <v>5582.0550234525936</v>
      </c>
      <c r="G8" s="14">
        <v>5286.4651900297968</v>
      </c>
      <c r="H8" s="14">
        <v>2742.0402314052103</v>
      </c>
      <c r="I8" s="14">
        <v>948.99229589452693</v>
      </c>
      <c r="J8" s="14">
        <v>1821.9651872187549</v>
      </c>
      <c r="K8" s="14">
        <v>1513.8588507840434</v>
      </c>
      <c r="L8" s="14">
        <v>2751.6553668951892</v>
      </c>
      <c r="M8" s="14">
        <v>2533.5399614896046</v>
      </c>
      <c r="N8" s="14">
        <v>15772.199252411436</v>
      </c>
      <c r="O8" s="14">
        <v>31138.579864550367</v>
      </c>
      <c r="P8" s="14">
        <v>41883.719899124342</v>
      </c>
      <c r="Q8" s="14">
        <v>28217.132728323188</v>
      </c>
      <c r="R8" s="14">
        <v>109332.84910833828</v>
      </c>
      <c r="S8" s="14">
        <v>164982.74983531274</v>
      </c>
      <c r="T8" s="14">
        <v>190067.8419374463</v>
      </c>
      <c r="U8" s="14">
        <v>207923.88806744781</v>
      </c>
      <c r="V8" s="14">
        <v>176282.90712418332</v>
      </c>
      <c r="W8" s="14">
        <v>150838.84996777668</v>
      </c>
      <c r="X8" s="14">
        <v>181303.53190484017</v>
      </c>
      <c r="Y8" s="14">
        <v>110311.58268024139</v>
      </c>
      <c r="Z8" s="14">
        <v>168372.66311829889</v>
      </c>
      <c r="AA8" s="14">
        <v>133439.56788815086</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v>
      </c>
      <c r="D10" s="14">
        <v>0</v>
      </c>
      <c r="E10" s="14">
        <v>0</v>
      </c>
      <c r="F10" s="14">
        <v>0</v>
      </c>
      <c r="G10" s="14">
        <v>0</v>
      </c>
      <c r="H10" s="14">
        <v>0</v>
      </c>
      <c r="I10" s="14">
        <v>0</v>
      </c>
      <c r="J10" s="14">
        <v>0</v>
      </c>
      <c r="K10" s="14">
        <v>0</v>
      </c>
      <c r="L10" s="14">
        <v>0</v>
      </c>
      <c r="M10" s="14">
        <v>0</v>
      </c>
      <c r="N10" s="14">
        <v>0</v>
      </c>
      <c r="O10" s="14">
        <v>0</v>
      </c>
      <c r="P10" s="14">
        <v>0</v>
      </c>
      <c r="Q10" s="14">
        <v>0</v>
      </c>
      <c r="R10" s="14">
        <v>0</v>
      </c>
      <c r="S10" s="14">
        <v>0</v>
      </c>
      <c r="T10" s="14">
        <v>0</v>
      </c>
      <c r="U10" s="14">
        <v>0</v>
      </c>
      <c r="V10" s="14">
        <v>0</v>
      </c>
      <c r="W10" s="14">
        <v>0</v>
      </c>
      <c r="X10" s="14">
        <v>0</v>
      </c>
      <c r="Y10" s="14">
        <v>0</v>
      </c>
      <c r="Z10" s="14">
        <v>0</v>
      </c>
      <c r="AA10" s="14">
        <v>0</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0</v>
      </c>
      <c r="D13" s="14">
        <v>0</v>
      </c>
      <c r="E13" s="14">
        <v>0</v>
      </c>
      <c r="F13" s="14">
        <v>0</v>
      </c>
      <c r="G13" s="14">
        <v>0</v>
      </c>
      <c r="H13" s="14">
        <v>0</v>
      </c>
      <c r="I13" s="14">
        <v>0</v>
      </c>
      <c r="J13" s="14">
        <v>0</v>
      </c>
      <c r="K13" s="14">
        <v>0</v>
      </c>
      <c r="L13" s="14">
        <v>0</v>
      </c>
      <c r="M13" s="14">
        <v>0</v>
      </c>
      <c r="N13" s="14">
        <v>0</v>
      </c>
      <c r="O13" s="14">
        <v>0</v>
      </c>
      <c r="P13" s="14">
        <v>0</v>
      </c>
      <c r="Q13" s="14">
        <v>0</v>
      </c>
      <c r="R13" s="14">
        <v>0</v>
      </c>
      <c r="S13" s="14">
        <v>0</v>
      </c>
      <c r="T13" s="14">
        <v>0</v>
      </c>
      <c r="U13" s="14">
        <v>0</v>
      </c>
      <c r="V13" s="14">
        <v>0</v>
      </c>
      <c r="W13" s="14">
        <v>0</v>
      </c>
      <c r="X13" s="14">
        <v>0</v>
      </c>
      <c r="Y13" s="14">
        <v>0</v>
      </c>
      <c r="Z13" s="14">
        <v>0</v>
      </c>
      <c r="AA13" s="14">
        <v>0</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8" t="s">
        <v>73</v>
      </c>
      <c r="B15" s="38"/>
      <c r="C15" s="29">
        <v>2492112.5669164723</v>
      </c>
      <c r="D15" s="29">
        <v>2229947.814907385</v>
      </c>
      <c r="E15" s="29">
        <v>2078478.6345700352</v>
      </c>
      <c r="F15" s="29">
        <v>2015382.1858587866</v>
      </c>
      <c r="G15" s="29">
        <v>2014874.7900311544</v>
      </c>
      <c r="H15" s="29">
        <v>1903764.7001216549</v>
      </c>
      <c r="I15" s="29">
        <v>1749632.4201883944</v>
      </c>
      <c r="J15" s="29">
        <v>1796491.0938506294</v>
      </c>
      <c r="K15" s="29">
        <v>1599201.5591295171</v>
      </c>
      <c r="L15" s="29">
        <v>1427745.7273829961</v>
      </c>
      <c r="M15" s="29">
        <v>1338302.6131307182</v>
      </c>
      <c r="N15" s="29">
        <v>1160704.536210089</v>
      </c>
      <c r="O15" s="29">
        <v>1159543.4865491248</v>
      </c>
      <c r="P15" s="29">
        <v>1081402.8973098435</v>
      </c>
      <c r="Q15" s="29">
        <v>919858.27394362155</v>
      </c>
      <c r="R15" s="29">
        <v>924240.46870876581</v>
      </c>
      <c r="S15" s="29">
        <v>934222.02284764906</v>
      </c>
      <c r="T15" s="29">
        <v>899103.24864741764</v>
      </c>
      <c r="U15" s="29">
        <v>834780.29941761366</v>
      </c>
      <c r="V15" s="29">
        <v>755595.7008111116</v>
      </c>
      <c r="W15" s="29">
        <v>730195.57247926947</v>
      </c>
      <c r="X15" s="29">
        <v>721082.56008938234</v>
      </c>
      <c r="Y15" s="29">
        <v>572482.17558338621</v>
      </c>
      <c r="Z15" s="29">
        <v>811038.131909527</v>
      </c>
      <c r="AA15" s="29">
        <v>743006.23371604388</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1041196.2530689329</v>
      </c>
      <c r="D18" s="14">
        <v>945766.86685552401</v>
      </c>
      <c r="E18" s="14">
        <v>873336.3248347498</v>
      </c>
      <c r="F18" s="14">
        <v>890290.68932955619</v>
      </c>
      <c r="G18" s="14">
        <v>910765.74881964119</v>
      </c>
      <c r="H18" s="14">
        <v>861357.23512747884</v>
      </c>
      <c r="I18" s="14">
        <v>782638.85174693121</v>
      </c>
      <c r="J18" s="14">
        <v>863509.09159584518</v>
      </c>
      <c r="K18" s="14">
        <v>685188.06421152037</v>
      </c>
      <c r="L18" s="14">
        <v>668203.61850802647</v>
      </c>
      <c r="M18" s="14">
        <v>630986.71199244575</v>
      </c>
      <c r="N18" s="14">
        <v>348047.16902738431</v>
      </c>
      <c r="O18" s="14">
        <v>337772.87252124649</v>
      </c>
      <c r="P18" s="14">
        <v>320831.26723323896</v>
      </c>
      <c r="Q18" s="14">
        <v>302935.53918791318</v>
      </c>
      <c r="R18" s="14">
        <v>101753.18602455147</v>
      </c>
      <c r="S18" s="14">
        <v>97090.847969782815</v>
      </c>
      <c r="T18" s="14">
        <v>91994.258734655334</v>
      </c>
      <c r="U18" s="14">
        <v>79343.65250236071</v>
      </c>
      <c r="V18" s="14">
        <v>52646.00188857413</v>
      </c>
      <c r="W18" s="14">
        <v>76004.706326723317</v>
      </c>
      <c r="X18" s="14">
        <v>71667.142587346549</v>
      </c>
      <c r="Y18" s="14">
        <v>61287.758262511801</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287.06725901690277</v>
      </c>
      <c r="D20" s="14">
        <v>129.26421405257793</v>
      </c>
      <c r="E20" s="14">
        <v>1691.8554534432953</v>
      </c>
      <c r="F20" s="14">
        <v>4236.9866335697825</v>
      </c>
      <c r="G20" s="14">
        <v>7763.1357762160242</v>
      </c>
      <c r="H20" s="14">
        <v>322.29888430271018</v>
      </c>
      <c r="I20" s="14">
        <v>470.71129963635508</v>
      </c>
      <c r="J20" s="14">
        <v>1329.2813157282342</v>
      </c>
      <c r="K20" s="14">
        <v>3135.0418641983952</v>
      </c>
      <c r="L20" s="14">
        <v>2970.1130161372052</v>
      </c>
      <c r="M20" s="14">
        <v>2367.8925560420676</v>
      </c>
      <c r="N20" s="14">
        <v>46921.17287357356</v>
      </c>
      <c r="O20" s="14">
        <v>66043.499117013314</v>
      </c>
      <c r="P20" s="14">
        <v>50140.742188203316</v>
      </c>
      <c r="Q20" s="14">
        <v>19352.401200750519</v>
      </c>
      <c r="R20" s="14">
        <v>78266.018266423052</v>
      </c>
      <c r="S20" s="14">
        <v>85845.266590717671</v>
      </c>
      <c r="T20" s="14">
        <v>75134.388288708215</v>
      </c>
      <c r="U20" s="14">
        <v>63307.096558573176</v>
      </c>
      <c r="V20" s="14">
        <v>62932.624755494813</v>
      </c>
      <c r="W20" s="14">
        <v>55757.067189768655</v>
      </c>
      <c r="X20" s="14">
        <v>52095.848201361667</v>
      </c>
      <c r="Y20" s="14">
        <v>43203.16037317564</v>
      </c>
      <c r="Z20" s="14">
        <v>279909.72143531637</v>
      </c>
      <c r="AA20" s="14">
        <v>265530.54579792253</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5.3915325212464593E-4</v>
      </c>
      <c r="D22" s="14">
        <v>15.972392816477807</v>
      </c>
      <c r="E22" s="14">
        <v>1244.7878253068936</v>
      </c>
      <c r="F22" s="14">
        <v>1600.8190132200189</v>
      </c>
      <c r="G22" s="14">
        <v>1524.1847969782814</v>
      </c>
      <c r="H22" s="14">
        <v>50.535012104088771</v>
      </c>
      <c r="I22" s="14">
        <v>5.6618488196411704E-4</v>
      </c>
      <c r="J22" s="14">
        <v>221.89089308394713</v>
      </c>
      <c r="K22" s="14">
        <v>375.9985779036827</v>
      </c>
      <c r="L22" s="14">
        <v>315.42227762039664</v>
      </c>
      <c r="M22" s="14">
        <v>309.27600094428709</v>
      </c>
      <c r="N22" s="14">
        <v>1804.229370160529</v>
      </c>
      <c r="O22" s="14">
        <v>3725.0049112370157</v>
      </c>
      <c r="P22" s="14">
        <v>7437.048258734656</v>
      </c>
      <c r="Q22" s="14">
        <v>8149.1795901794158</v>
      </c>
      <c r="R22" s="14">
        <v>44867.383484419268</v>
      </c>
      <c r="S22" s="14">
        <v>71922.983149914056</v>
      </c>
      <c r="T22" s="14">
        <v>86005.989757909163</v>
      </c>
      <c r="U22" s="14">
        <v>99062.817895954824</v>
      </c>
      <c r="V22" s="14">
        <v>74869.552552496927</v>
      </c>
      <c r="W22" s="14">
        <v>59471.504913125602</v>
      </c>
      <c r="X22" s="14">
        <v>76976.89454485364</v>
      </c>
      <c r="Y22" s="14">
        <v>47190.043893012284</v>
      </c>
      <c r="Z22" s="14">
        <v>75772.586959395674</v>
      </c>
      <c r="AA22" s="14">
        <v>64169.12951270536</v>
      </c>
    </row>
    <row r="23" spans="1:27">
      <c r="A23" s="26" t="s">
        <v>29</v>
      </c>
      <c r="B23" s="26"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26" t="s">
        <v>29</v>
      </c>
      <c r="B24" s="26" t="s">
        <v>25</v>
      </c>
      <c r="C24" s="14">
        <v>0</v>
      </c>
      <c r="D24" s="14">
        <v>0</v>
      </c>
      <c r="E24" s="14">
        <v>0</v>
      </c>
      <c r="F24" s="14">
        <v>0</v>
      </c>
      <c r="G24" s="14">
        <v>0</v>
      </c>
      <c r="H24" s="14">
        <v>0</v>
      </c>
      <c r="I24" s="14">
        <v>0</v>
      </c>
      <c r="J24" s="14">
        <v>0</v>
      </c>
      <c r="K24" s="14">
        <v>0</v>
      </c>
      <c r="L24" s="14">
        <v>0</v>
      </c>
      <c r="M24" s="14">
        <v>0</v>
      </c>
      <c r="N24" s="14">
        <v>0</v>
      </c>
      <c r="O24" s="14">
        <v>0</v>
      </c>
      <c r="P24" s="14">
        <v>0</v>
      </c>
      <c r="Q24" s="14">
        <v>0</v>
      </c>
      <c r="R24" s="14">
        <v>0</v>
      </c>
      <c r="S24" s="14">
        <v>0</v>
      </c>
      <c r="T24" s="14">
        <v>0</v>
      </c>
      <c r="U24" s="14">
        <v>0</v>
      </c>
      <c r="V24" s="14">
        <v>0</v>
      </c>
      <c r="W24" s="14">
        <v>0</v>
      </c>
      <c r="X24" s="14">
        <v>0</v>
      </c>
      <c r="Y24" s="14">
        <v>0</v>
      </c>
      <c r="Z24" s="14">
        <v>0</v>
      </c>
      <c r="AA24" s="14">
        <v>0</v>
      </c>
    </row>
    <row r="25" spans="1:27">
      <c r="A25" s="26" t="s">
        <v>29</v>
      </c>
      <c r="B25" s="26"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26" t="s">
        <v>29</v>
      </c>
      <c r="B26" s="26"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26" t="s">
        <v>29</v>
      </c>
      <c r="B27" s="26" t="s">
        <v>34</v>
      </c>
      <c r="C27" s="14">
        <v>0</v>
      </c>
      <c r="D27" s="14">
        <v>0</v>
      </c>
      <c r="E27" s="14">
        <v>0</v>
      </c>
      <c r="F27" s="14">
        <v>0</v>
      </c>
      <c r="G27" s="14">
        <v>0</v>
      </c>
      <c r="H27" s="14">
        <v>0</v>
      </c>
      <c r="I27" s="14">
        <v>0</v>
      </c>
      <c r="J27" s="14">
        <v>0</v>
      </c>
      <c r="K27" s="14">
        <v>0</v>
      </c>
      <c r="L27" s="14">
        <v>0</v>
      </c>
      <c r="M27" s="14">
        <v>0</v>
      </c>
      <c r="N27" s="14">
        <v>0</v>
      </c>
      <c r="O27" s="14">
        <v>0</v>
      </c>
      <c r="P27" s="14">
        <v>0</v>
      </c>
      <c r="Q27" s="14">
        <v>0</v>
      </c>
      <c r="R27" s="14">
        <v>0</v>
      </c>
      <c r="S27" s="14">
        <v>0</v>
      </c>
      <c r="T27" s="14">
        <v>0</v>
      </c>
      <c r="U27" s="14">
        <v>0</v>
      </c>
      <c r="V27" s="14">
        <v>0</v>
      </c>
      <c r="W27" s="14">
        <v>0</v>
      </c>
      <c r="X27" s="14">
        <v>0</v>
      </c>
      <c r="Y27" s="14">
        <v>0</v>
      </c>
      <c r="Z27" s="14">
        <v>0</v>
      </c>
      <c r="AA27" s="14">
        <v>0</v>
      </c>
    </row>
    <row r="28" spans="1:27">
      <c r="A28" s="26" t="s">
        <v>29</v>
      </c>
      <c r="B28" s="26"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8" t="s">
        <v>73</v>
      </c>
      <c r="B29" s="38"/>
      <c r="C29" s="29">
        <v>1041483.3208671031</v>
      </c>
      <c r="D29" s="29">
        <v>945912.10346239305</v>
      </c>
      <c r="E29" s="29">
        <v>876272.96811349993</v>
      </c>
      <c r="F29" s="29">
        <v>896128.49497634603</v>
      </c>
      <c r="G29" s="29">
        <v>920053.06939283549</v>
      </c>
      <c r="H29" s="29">
        <v>861730.06902388565</v>
      </c>
      <c r="I29" s="29">
        <v>783109.56361275248</v>
      </c>
      <c r="J29" s="29">
        <v>865060.26380465738</v>
      </c>
      <c r="K29" s="29">
        <v>688699.10465362249</v>
      </c>
      <c r="L29" s="29">
        <v>671489.15380178404</v>
      </c>
      <c r="M29" s="29">
        <v>633663.88054943213</v>
      </c>
      <c r="N29" s="29">
        <v>396772.57127111842</v>
      </c>
      <c r="O29" s="29">
        <v>407541.37654949678</v>
      </c>
      <c r="P29" s="29">
        <v>378409.05768017692</v>
      </c>
      <c r="Q29" s="29">
        <v>330437.11997884308</v>
      </c>
      <c r="R29" s="29">
        <v>224886.5877753938</v>
      </c>
      <c r="S29" s="29">
        <v>254859.09771041456</v>
      </c>
      <c r="T29" s="29">
        <v>253134.63678127271</v>
      </c>
      <c r="U29" s="29">
        <v>241713.56695688871</v>
      </c>
      <c r="V29" s="29">
        <v>190448.17919656588</v>
      </c>
      <c r="W29" s="29">
        <v>191233.27842961758</v>
      </c>
      <c r="X29" s="29">
        <v>200739.88533356186</v>
      </c>
      <c r="Y29" s="29">
        <v>151680.96252869972</v>
      </c>
      <c r="Z29" s="29">
        <v>355682.30839471205</v>
      </c>
      <c r="AA29" s="29">
        <v>329699.67531062791</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855505.1860245514</v>
      </c>
      <c r="D32" s="14">
        <v>724445.81680830976</v>
      </c>
      <c r="E32" s="14">
        <v>659831.4258734656</v>
      </c>
      <c r="F32" s="14">
        <v>647493.22757318232</v>
      </c>
      <c r="G32" s="14">
        <v>642189.49952785647</v>
      </c>
      <c r="H32" s="14">
        <v>616063.32389046263</v>
      </c>
      <c r="I32" s="14">
        <v>567452.6496694996</v>
      </c>
      <c r="J32" s="14">
        <v>548924.50236071763</v>
      </c>
      <c r="K32" s="14">
        <v>508255.55807365442</v>
      </c>
      <c r="L32" s="14">
        <v>392191.14258734661</v>
      </c>
      <c r="M32" s="14">
        <v>364467.08593012276</v>
      </c>
      <c r="N32" s="14">
        <v>347554.57034938625</v>
      </c>
      <c r="O32" s="14">
        <v>342833.78847969789</v>
      </c>
      <c r="P32" s="14">
        <v>314718.95184135978</v>
      </c>
      <c r="Q32" s="14">
        <v>296280.00755429652</v>
      </c>
      <c r="R32" s="14">
        <v>287976.49480642116</v>
      </c>
      <c r="S32" s="14">
        <v>218816.73654390938</v>
      </c>
      <c r="T32" s="14">
        <v>198892.9178470255</v>
      </c>
      <c r="U32" s="14">
        <v>160860.0207743154</v>
      </c>
      <c r="V32" s="14">
        <v>153500.69310670445</v>
      </c>
      <c r="W32" s="14">
        <v>150159.02360717658</v>
      </c>
      <c r="X32" s="14">
        <v>132934.87440982059</v>
      </c>
      <c r="Y32" s="14">
        <v>120127.89801699718</v>
      </c>
      <c r="Z32" s="14">
        <v>120473.37299338997</v>
      </c>
      <c r="AA32" s="14">
        <v>115119.2134088763</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265503.47378694732</v>
      </c>
      <c r="D34" s="14">
        <v>240215.71359436694</v>
      </c>
      <c r="E34" s="14">
        <v>235719.44164682578</v>
      </c>
      <c r="F34" s="14">
        <v>228840.73720878619</v>
      </c>
      <c r="G34" s="14">
        <v>214308.25375575453</v>
      </c>
      <c r="H34" s="14">
        <v>204794.96763571378</v>
      </c>
      <c r="I34" s="14">
        <v>202249.74194538561</v>
      </c>
      <c r="J34" s="14">
        <v>192456.14421910679</v>
      </c>
      <c r="K34" s="14">
        <v>186298.09699931188</v>
      </c>
      <c r="L34" s="14">
        <v>182205.62861486553</v>
      </c>
      <c r="M34" s="14">
        <v>176880.7561360836</v>
      </c>
      <c r="N34" s="14">
        <v>184059.39266615961</v>
      </c>
      <c r="O34" s="14">
        <v>187610.45978340408</v>
      </c>
      <c r="P34" s="14">
        <v>174140.90544128156</v>
      </c>
      <c r="Q34" s="14">
        <v>149521.66083894679</v>
      </c>
      <c r="R34" s="14">
        <v>170269.47207868047</v>
      </c>
      <c r="S34" s="14">
        <v>189970.72633932019</v>
      </c>
      <c r="T34" s="14">
        <v>176611.62525575305</v>
      </c>
      <c r="U34" s="14">
        <v>175988.76612314823</v>
      </c>
      <c r="V34" s="14">
        <v>159617.20657929554</v>
      </c>
      <c r="W34" s="14">
        <v>155214.35099146218</v>
      </c>
      <c r="X34" s="14">
        <v>144168.67099204042</v>
      </c>
      <c r="Y34" s="14">
        <v>129226.86164541738</v>
      </c>
      <c r="Z34" s="14">
        <v>125167.84492693479</v>
      </c>
      <c r="AA34" s="14">
        <v>122987.05351697975</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1.0214915675165242E-3</v>
      </c>
      <c r="D36" s="14">
        <v>8.8990804910292747E-4</v>
      </c>
      <c r="E36" s="14">
        <v>227.37060523799434</v>
      </c>
      <c r="F36" s="14">
        <v>92.615613736134094</v>
      </c>
      <c r="G36" s="14">
        <v>156.87296945801697</v>
      </c>
      <c r="H36" s="14">
        <v>27.267665071813031</v>
      </c>
      <c r="I36" s="14">
        <v>144.6114299453919</v>
      </c>
      <c r="J36" s="14">
        <v>81.243528870419269</v>
      </c>
      <c r="K36" s="14">
        <v>9.0691291406987638E-4</v>
      </c>
      <c r="L36" s="14">
        <v>304.5399299858924</v>
      </c>
      <c r="M36" s="14">
        <v>129.43154943350709</v>
      </c>
      <c r="N36" s="14">
        <v>932.58000001274786</v>
      </c>
      <c r="O36" s="14">
        <v>893.5882574913976</v>
      </c>
      <c r="P36" s="14">
        <v>969.18438067057605</v>
      </c>
      <c r="Q36" s="14">
        <v>788.18928137525018</v>
      </c>
      <c r="R36" s="14">
        <v>924.69567643966946</v>
      </c>
      <c r="S36" s="14">
        <v>6108.0730369893963</v>
      </c>
      <c r="T36" s="14">
        <v>13202.74842098541</v>
      </c>
      <c r="U36" s="14">
        <v>26338.408717043072</v>
      </c>
      <c r="V36" s="14">
        <v>20056.847860283051</v>
      </c>
      <c r="W36" s="14">
        <v>17562.666466887527</v>
      </c>
      <c r="X36" s="14">
        <v>21204.60417079501</v>
      </c>
      <c r="Y36" s="14">
        <v>20977.051134698038</v>
      </c>
      <c r="Z36" s="14">
        <v>20000.687637506642</v>
      </c>
      <c r="AA36" s="14">
        <v>11165.750260036932</v>
      </c>
    </row>
    <row r="37" spans="1:27">
      <c r="A37" s="26" t="s">
        <v>30</v>
      </c>
      <c r="B37" s="26"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26" t="s">
        <v>30</v>
      </c>
      <c r="B38" s="26" t="s">
        <v>25</v>
      </c>
      <c r="C38" s="14">
        <v>0</v>
      </c>
      <c r="D38" s="14">
        <v>0</v>
      </c>
      <c r="E38" s="14">
        <v>0</v>
      </c>
      <c r="F38" s="14">
        <v>0</v>
      </c>
      <c r="G38" s="14">
        <v>0</v>
      </c>
      <c r="H38" s="14">
        <v>0</v>
      </c>
      <c r="I38" s="14">
        <v>0</v>
      </c>
      <c r="J38" s="14">
        <v>0</v>
      </c>
      <c r="K38" s="14">
        <v>0</v>
      </c>
      <c r="L38" s="14">
        <v>0</v>
      </c>
      <c r="M38" s="14">
        <v>0</v>
      </c>
      <c r="N38" s="14">
        <v>0</v>
      </c>
      <c r="O38" s="14">
        <v>0</v>
      </c>
      <c r="P38" s="14">
        <v>0</v>
      </c>
      <c r="Q38" s="14">
        <v>0</v>
      </c>
      <c r="R38" s="14">
        <v>0</v>
      </c>
      <c r="S38" s="14">
        <v>0</v>
      </c>
      <c r="T38" s="14">
        <v>0</v>
      </c>
      <c r="U38" s="14">
        <v>0</v>
      </c>
      <c r="V38" s="14">
        <v>0</v>
      </c>
      <c r="W38" s="14">
        <v>0</v>
      </c>
      <c r="X38" s="14">
        <v>0</v>
      </c>
      <c r="Y38" s="14">
        <v>0</v>
      </c>
      <c r="Z38" s="14">
        <v>0</v>
      </c>
      <c r="AA38" s="14">
        <v>0</v>
      </c>
    </row>
    <row r="39" spans="1:27">
      <c r="A39" s="26" t="s">
        <v>30</v>
      </c>
      <c r="B39" s="26"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26" t="s">
        <v>30</v>
      </c>
      <c r="B40" s="26"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26" t="s">
        <v>30</v>
      </c>
      <c r="B41" s="26" t="s">
        <v>34</v>
      </c>
      <c r="C41" s="14">
        <v>0</v>
      </c>
      <c r="D41" s="14">
        <v>0</v>
      </c>
      <c r="E41" s="14">
        <v>0</v>
      </c>
      <c r="F41" s="14">
        <v>0</v>
      </c>
      <c r="G41" s="14">
        <v>0</v>
      </c>
      <c r="H41" s="14">
        <v>0</v>
      </c>
      <c r="I41" s="14">
        <v>0</v>
      </c>
      <c r="J41" s="14">
        <v>0</v>
      </c>
      <c r="K41" s="14">
        <v>0</v>
      </c>
      <c r="L41" s="14">
        <v>0</v>
      </c>
      <c r="M41" s="14">
        <v>0</v>
      </c>
      <c r="N41" s="14">
        <v>0</v>
      </c>
      <c r="O41" s="14">
        <v>0</v>
      </c>
      <c r="P41" s="14">
        <v>0</v>
      </c>
      <c r="Q41" s="14">
        <v>0</v>
      </c>
      <c r="R41" s="14">
        <v>0</v>
      </c>
      <c r="S41" s="14">
        <v>0</v>
      </c>
      <c r="T41" s="14">
        <v>0</v>
      </c>
      <c r="U41" s="14">
        <v>0</v>
      </c>
      <c r="V41" s="14">
        <v>0</v>
      </c>
      <c r="W41" s="14">
        <v>0</v>
      </c>
      <c r="X41" s="14">
        <v>0</v>
      </c>
      <c r="Y41" s="14">
        <v>0</v>
      </c>
      <c r="Z41" s="14">
        <v>0</v>
      </c>
      <c r="AA41" s="14">
        <v>0</v>
      </c>
    </row>
    <row r="42" spans="1:27">
      <c r="A42" s="26" t="s">
        <v>30</v>
      </c>
      <c r="B42" s="26"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8" t="s">
        <v>73</v>
      </c>
      <c r="B43" s="38"/>
      <c r="C43" s="29">
        <v>1121008.6608329902</v>
      </c>
      <c r="D43" s="29">
        <v>964661.53129258472</v>
      </c>
      <c r="E43" s="29">
        <v>895778.23812552937</v>
      </c>
      <c r="F43" s="29">
        <v>876426.5803957046</v>
      </c>
      <c r="G43" s="29">
        <v>856654.62625306903</v>
      </c>
      <c r="H43" s="29">
        <v>820885.55919124815</v>
      </c>
      <c r="I43" s="29">
        <v>769847.00304483064</v>
      </c>
      <c r="J43" s="29">
        <v>741461.89010869479</v>
      </c>
      <c r="K43" s="29">
        <v>694553.65597987932</v>
      </c>
      <c r="L43" s="29">
        <v>574701.31113219808</v>
      </c>
      <c r="M43" s="29">
        <v>541477.27361563989</v>
      </c>
      <c r="N43" s="29">
        <v>532546.54301555862</v>
      </c>
      <c r="O43" s="29">
        <v>531337.83652059338</v>
      </c>
      <c r="P43" s="29">
        <v>489829.04166331195</v>
      </c>
      <c r="Q43" s="29">
        <v>446589.8576746186</v>
      </c>
      <c r="R43" s="29">
        <v>459170.66256154131</v>
      </c>
      <c r="S43" s="29">
        <v>414895.53592021897</v>
      </c>
      <c r="T43" s="29">
        <v>388707.29152376397</v>
      </c>
      <c r="U43" s="29">
        <v>363187.19561450667</v>
      </c>
      <c r="V43" s="29">
        <v>333174.747546283</v>
      </c>
      <c r="W43" s="29">
        <v>322936.04106552625</v>
      </c>
      <c r="X43" s="29">
        <v>298308.14957265602</v>
      </c>
      <c r="Y43" s="29">
        <v>270331.81079711259</v>
      </c>
      <c r="Z43" s="29">
        <v>265641.9055578314</v>
      </c>
      <c r="AA43" s="29">
        <v>249272.017185893</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257559.75070821535</v>
      </c>
      <c r="D47" s="14">
        <v>239870.447592068</v>
      </c>
      <c r="E47" s="14">
        <v>225200.61189801703</v>
      </c>
      <c r="F47" s="14">
        <v>219003.60717658169</v>
      </c>
      <c r="G47" s="14">
        <v>204140.33994334281</v>
      </c>
      <c r="H47" s="14">
        <v>195373.60528800756</v>
      </c>
      <c r="I47" s="14">
        <v>185292.13597733711</v>
      </c>
      <c r="J47" s="14">
        <v>174972.27195467422</v>
      </c>
      <c r="K47" s="14">
        <v>164488.63078375827</v>
      </c>
      <c r="L47" s="14">
        <v>150372.51369216244</v>
      </c>
      <c r="M47" s="14">
        <v>145694.73087818699</v>
      </c>
      <c r="N47" s="14">
        <v>135672.97450424932</v>
      </c>
      <c r="O47" s="14">
        <v>88596.058545797932</v>
      </c>
      <c r="P47" s="14">
        <v>84706.897072710097</v>
      </c>
      <c r="Q47" s="14">
        <v>78672.38149197356</v>
      </c>
      <c r="R47" s="14">
        <v>73640.474032105776</v>
      </c>
      <c r="S47" s="14">
        <v>68346.619452313505</v>
      </c>
      <c r="T47" s="14">
        <v>63634.135977337108</v>
      </c>
      <c r="U47" s="14">
        <v>60061.214353163363</v>
      </c>
      <c r="V47" s="14">
        <v>57406.796978281403</v>
      </c>
      <c r="W47" s="14">
        <v>54021.947119924458</v>
      </c>
      <c r="X47" s="14">
        <v>51192.015108593019</v>
      </c>
      <c r="Y47" s="14">
        <v>46911.722379603401</v>
      </c>
      <c r="Z47" s="14">
        <v>44751.413597733714</v>
      </c>
      <c r="AA47" s="14">
        <v>42926.641170915958</v>
      </c>
    </row>
    <row r="48" spans="1:27">
      <c r="A48" s="26" t="s">
        <v>33</v>
      </c>
      <c r="B48" s="26" t="s">
        <v>22</v>
      </c>
      <c r="C48" s="14">
        <v>4.2221386213408879E-4</v>
      </c>
      <c r="D48" s="14">
        <v>3.9267899905571298E-4</v>
      </c>
      <c r="E48" s="14">
        <v>5.622171860245515E-4</v>
      </c>
      <c r="F48" s="14">
        <v>5.49180925401322E-4</v>
      </c>
      <c r="G48" s="14">
        <v>5.2924759206798865E-4</v>
      </c>
      <c r="H48" s="14">
        <v>5.2475637393767708E-4</v>
      </c>
      <c r="I48" s="14">
        <v>5.1373451369216255E-4</v>
      </c>
      <c r="J48" s="14">
        <v>5.0477389046270067E-4</v>
      </c>
      <c r="K48" s="14">
        <v>5.5627865911237015E-4</v>
      </c>
      <c r="L48" s="14">
        <v>5.3514013220018898E-4</v>
      </c>
      <c r="M48" s="14">
        <v>5.1541454202077436E-4</v>
      </c>
      <c r="N48" s="14">
        <v>7.285104815864023E-4</v>
      </c>
      <c r="O48" s="14">
        <v>9.1144740321057616E-4</v>
      </c>
      <c r="P48" s="14">
        <v>8.3933522190745994E-4</v>
      </c>
      <c r="Q48" s="14">
        <v>7.5172039660056662E-4</v>
      </c>
      <c r="R48" s="14">
        <v>1.5187771482530689E-3</v>
      </c>
      <c r="S48" s="14">
        <v>2.0946322001888572E-3</v>
      </c>
      <c r="T48" s="14">
        <v>1.9449278564683662E-3</v>
      </c>
      <c r="U48" s="14">
        <v>1.757394145420208E-3</v>
      </c>
      <c r="V48" s="14">
        <v>1.7144970727100946E-3</v>
      </c>
      <c r="W48" s="14">
        <v>1.8615336166194522E-3</v>
      </c>
      <c r="X48" s="14">
        <v>1.710343059490085E-3</v>
      </c>
      <c r="Y48" s="14">
        <v>2.3159955618507933E-3</v>
      </c>
      <c r="Z48" s="14">
        <v>2.3323816808309729E-3</v>
      </c>
      <c r="AA48" s="14">
        <v>2.1701748819641172E-3</v>
      </c>
    </row>
    <row r="49" spans="1:27">
      <c r="A49" s="26" t="s">
        <v>33</v>
      </c>
      <c r="B49" s="26" t="s">
        <v>23</v>
      </c>
      <c r="C49" s="14">
        <v>837.35717658168085</v>
      </c>
      <c r="D49" s="14">
        <v>3313.5786591123701</v>
      </c>
      <c r="E49" s="14">
        <v>3109.2598677998117</v>
      </c>
      <c r="F49" s="14">
        <v>2115.9438149197358</v>
      </c>
      <c r="G49" s="14">
        <v>2507.9830028328611</v>
      </c>
      <c r="H49" s="14">
        <v>1742.1365439093486</v>
      </c>
      <c r="I49" s="14">
        <v>403.33597733711048</v>
      </c>
      <c r="J49" s="14">
        <v>648.51959395656286</v>
      </c>
      <c r="K49" s="14">
        <v>743.29140698772426</v>
      </c>
      <c r="L49" s="14">
        <v>1526.9821529745045</v>
      </c>
      <c r="M49" s="14">
        <v>1321.750519357885</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1588.6485626308499</v>
      </c>
      <c r="D50" s="14">
        <v>2184.9807141412084</v>
      </c>
      <c r="E50" s="14">
        <v>5047.5645391751568</v>
      </c>
      <c r="F50" s="14">
        <v>1861.3400795127009</v>
      </c>
      <c r="G50" s="14">
        <v>1125.266806676289</v>
      </c>
      <c r="H50" s="14">
        <v>1177.5231831023798</v>
      </c>
      <c r="I50" s="14">
        <v>126.79413214493296</v>
      </c>
      <c r="J50" s="14">
        <v>560.96464030166203</v>
      </c>
      <c r="K50" s="14">
        <v>322.34012926285175</v>
      </c>
      <c r="L50" s="14">
        <v>882.52271689922577</v>
      </c>
      <c r="M50" s="14">
        <v>829.62027327570343</v>
      </c>
      <c r="N50" s="14">
        <v>5406.7475947791045</v>
      </c>
      <c r="O50" s="14">
        <v>8200.56021023629</v>
      </c>
      <c r="P50" s="14">
        <v>16717.649539979371</v>
      </c>
      <c r="Q50" s="14">
        <v>12306.938060248633</v>
      </c>
      <c r="R50" s="14">
        <v>38963.111909171595</v>
      </c>
      <c r="S50" s="14">
        <v>62030.576443726488</v>
      </c>
      <c r="T50" s="14">
        <v>68729.798225837483</v>
      </c>
      <c r="U50" s="14">
        <v>62140.277981600768</v>
      </c>
      <c r="V50" s="14">
        <v>59411.618223950703</v>
      </c>
      <c r="W50" s="14">
        <v>53449.964084077765</v>
      </c>
      <c r="X50" s="14">
        <v>60295.760318947825</v>
      </c>
      <c r="Y50" s="14">
        <v>27044.690637874923</v>
      </c>
      <c r="Z50" s="14">
        <v>57558.867636399955</v>
      </c>
      <c r="AA50" s="14">
        <v>45194.384339569559</v>
      </c>
    </row>
    <row r="51" spans="1:27">
      <c r="A51" s="26" t="s">
        <v>33</v>
      </c>
      <c r="B51" s="26"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26" t="s">
        <v>33</v>
      </c>
      <c r="B52" s="26" t="s">
        <v>25</v>
      </c>
      <c r="C52" s="14">
        <v>0</v>
      </c>
      <c r="D52" s="14">
        <v>0</v>
      </c>
      <c r="E52" s="14">
        <v>0</v>
      </c>
      <c r="F52" s="14">
        <v>0</v>
      </c>
      <c r="G52" s="14">
        <v>0</v>
      </c>
      <c r="H52" s="14">
        <v>0</v>
      </c>
      <c r="I52" s="14">
        <v>0</v>
      </c>
      <c r="J52" s="14">
        <v>0</v>
      </c>
      <c r="K52" s="14">
        <v>0</v>
      </c>
      <c r="L52" s="14">
        <v>0</v>
      </c>
      <c r="M52" s="14">
        <v>0</v>
      </c>
      <c r="N52" s="14">
        <v>0</v>
      </c>
      <c r="O52" s="14">
        <v>0</v>
      </c>
      <c r="P52" s="14">
        <v>0</v>
      </c>
      <c r="Q52" s="14">
        <v>0</v>
      </c>
      <c r="R52" s="14">
        <v>0</v>
      </c>
      <c r="S52" s="14">
        <v>0</v>
      </c>
      <c r="T52" s="14">
        <v>0</v>
      </c>
      <c r="U52" s="14">
        <v>0</v>
      </c>
      <c r="V52" s="14">
        <v>0</v>
      </c>
      <c r="W52" s="14">
        <v>0</v>
      </c>
      <c r="X52" s="14">
        <v>0</v>
      </c>
      <c r="Y52" s="14">
        <v>0</v>
      </c>
      <c r="Z52" s="14">
        <v>0</v>
      </c>
      <c r="AA52" s="14">
        <v>0</v>
      </c>
    </row>
    <row r="53" spans="1:27">
      <c r="A53" s="26" t="s">
        <v>33</v>
      </c>
      <c r="B53" s="26"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26" t="s">
        <v>33</v>
      </c>
      <c r="B54" s="26"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26" t="s">
        <v>33</v>
      </c>
      <c r="B55" s="26"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259985.75686964174</v>
      </c>
      <c r="D57" s="29">
        <v>245369.00735800058</v>
      </c>
      <c r="E57" s="29">
        <v>233357.43686720918</v>
      </c>
      <c r="F57" s="29">
        <v>222980.89162019506</v>
      </c>
      <c r="G57" s="29">
        <v>207773.59028209955</v>
      </c>
      <c r="H57" s="29">
        <v>198293.26553977566</v>
      </c>
      <c r="I57" s="29">
        <v>185822.26660055367</v>
      </c>
      <c r="J57" s="29">
        <v>176181.75669370632</v>
      </c>
      <c r="K57" s="29">
        <v>165554.26287628751</v>
      </c>
      <c r="L57" s="29">
        <v>152782.01909717629</v>
      </c>
      <c r="M57" s="29">
        <v>147846.10218623513</v>
      </c>
      <c r="N57" s="29">
        <v>141079.72282753891</v>
      </c>
      <c r="O57" s="29">
        <v>96796.619667481631</v>
      </c>
      <c r="P57" s="29">
        <v>101424.54745202468</v>
      </c>
      <c r="Q57" s="29">
        <v>90979.320303942586</v>
      </c>
      <c r="R57" s="29">
        <v>112603.58746005452</v>
      </c>
      <c r="S57" s="29">
        <v>130377.1979906722</v>
      </c>
      <c r="T57" s="29">
        <v>132363.93614810245</v>
      </c>
      <c r="U57" s="29">
        <v>122201.49409215827</v>
      </c>
      <c r="V57" s="29">
        <v>116818.41691672918</v>
      </c>
      <c r="W57" s="29">
        <v>107471.91306553583</v>
      </c>
      <c r="X57" s="29">
        <v>111487.77713788391</v>
      </c>
      <c r="Y57" s="29">
        <v>73956.41533347388</v>
      </c>
      <c r="Z57" s="29">
        <v>102310.28356651534</v>
      </c>
      <c r="AA57" s="29">
        <v>88121.027680660394</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58849.864520790652</v>
      </c>
      <c r="D62" s="14">
        <v>59281.267286616021</v>
      </c>
      <c r="E62" s="14">
        <v>56726.361708811382</v>
      </c>
      <c r="F62" s="14">
        <v>15344.653465428803</v>
      </c>
      <c r="G62" s="14">
        <v>25736.673566901609</v>
      </c>
      <c r="H62" s="14">
        <v>20007.070353245614</v>
      </c>
      <c r="I62" s="14">
        <v>9311.8012209063836</v>
      </c>
      <c r="J62" s="14">
        <v>11707.570263760312</v>
      </c>
      <c r="K62" s="14">
        <v>48812.569968944001</v>
      </c>
      <c r="L62" s="14">
        <v>25715.768814969404</v>
      </c>
      <c r="M62" s="14">
        <v>12184.992779799397</v>
      </c>
      <c r="N62" s="14">
        <v>75539.109260060068</v>
      </c>
      <c r="O62" s="14">
        <v>97762.669283003226</v>
      </c>
      <c r="P62" s="14">
        <v>77950.319845809878</v>
      </c>
      <c r="Q62" s="14">
        <v>35884.979839810294</v>
      </c>
      <c r="R62" s="14">
        <v>83785.647625464553</v>
      </c>
      <c r="S62" s="14">
        <v>88020.941355202885</v>
      </c>
      <c r="T62" s="14">
        <v>76755.725063107806</v>
      </c>
      <c r="U62" s="14">
        <v>63029.492705515928</v>
      </c>
      <c r="V62" s="14">
        <v>66947.602319681449</v>
      </c>
      <c r="W62" s="14">
        <v>66121.494669739564</v>
      </c>
      <c r="X62" s="14">
        <v>58651.366194666574</v>
      </c>
      <c r="Y62" s="14">
        <v>45866.130063313125</v>
      </c>
      <c r="Z62" s="14">
        <v>52032.812816758509</v>
      </c>
      <c r="AA62" s="14">
        <v>46123.651301175778</v>
      </c>
    </row>
    <row r="63" spans="1:27">
      <c r="A63" s="26" t="s">
        <v>31</v>
      </c>
      <c r="B63" s="26" t="s">
        <v>23</v>
      </c>
      <c r="C63" s="14">
        <v>5909.3166194523146</v>
      </c>
      <c r="D63" s="14">
        <v>7968.601510859301</v>
      </c>
      <c r="E63" s="14">
        <v>8848.2908404154878</v>
      </c>
      <c r="F63" s="14">
        <v>2474.2847025495753</v>
      </c>
      <c r="G63" s="14">
        <v>2176.6895184135983</v>
      </c>
      <c r="H63" s="14">
        <v>1362.0212464589238</v>
      </c>
      <c r="I63" s="14">
        <v>864.19915014164314</v>
      </c>
      <c r="J63" s="14">
        <v>1121.7464589235128</v>
      </c>
      <c r="K63" s="14">
        <v>766.44598677998113</v>
      </c>
      <c r="L63" s="14">
        <v>1808.3036827195469</v>
      </c>
      <c r="M63" s="14">
        <v>1865.1514636449481</v>
      </c>
      <c r="N63" s="14">
        <v>7137.9471199244581</v>
      </c>
      <c r="O63" s="14">
        <v>7785.55760151086</v>
      </c>
      <c r="P63" s="14">
        <v>17030.092540132202</v>
      </c>
      <c r="Q63" s="14">
        <v>8994.1699716713902</v>
      </c>
      <c r="R63" s="14">
        <v>19216.324834749765</v>
      </c>
      <c r="S63" s="14">
        <v>21148.132200188862</v>
      </c>
      <c r="T63" s="14">
        <v>26012.353163361666</v>
      </c>
      <c r="U63" s="14">
        <v>24266.166194523135</v>
      </c>
      <c r="V63" s="14">
        <v>26261.865911237015</v>
      </c>
      <c r="W63" s="14">
        <v>22078.130311614732</v>
      </c>
      <c r="X63" s="14">
        <v>29069.108593012275</v>
      </c>
      <c r="Y63" s="14">
        <v>15547.059490084986</v>
      </c>
      <c r="Z63" s="14">
        <v>20330.30028328612</v>
      </c>
      <c r="AA63" s="14">
        <v>16879.558073654393</v>
      </c>
    </row>
    <row r="64" spans="1:27">
      <c r="A64" s="26" t="s">
        <v>31</v>
      </c>
      <c r="B64" s="26" t="s">
        <v>21</v>
      </c>
      <c r="C64" s="14">
        <v>4875.6464079214229</v>
      </c>
      <c r="D64" s="14">
        <v>6755.303203758639</v>
      </c>
      <c r="E64" s="14">
        <v>7495.3381485398222</v>
      </c>
      <c r="F64" s="14">
        <v>2027.2799140267048</v>
      </c>
      <c r="G64" s="14">
        <v>2480.1401962186355</v>
      </c>
      <c r="H64" s="14">
        <v>1486.7139626973437</v>
      </c>
      <c r="I64" s="14">
        <v>677.58576824557133</v>
      </c>
      <c r="J64" s="14">
        <v>957.86572002237699</v>
      </c>
      <c r="K64" s="14">
        <v>815.51880061868383</v>
      </c>
      <c r="L64" s="14">
        <v>1249.1700254495042</v>
      </c>
      <c r="M64" s="14">
        <v>1265.2117425488452</v>
      </c>
      <c r="N64" s="14">
        <v>7628.6418628552119</v>
      </c>
      <c r="O64" s="14">
        <v>18319.426034073331</v>
      </c>
      <c r="P64" s="14">
        <v>16759.837309846695</v>
      </c>
      <c r="Q64" s="14">
        <v>6972.8254232307381</v>
      </c>
      <c r="R64" s="14">
        <v>24577.657621538805</v>
      </c>
      <c r="S64" s="14">
        <v>24921.116689708419</v>
      </c>
      <c r="T64" s="14">
        <v>22129.305072497522</v>
      </c>
      <c r="U64" s="14">
        <v>20382.383145605738</v>
      </c>
      <c r="V64" s="14">
        <v>21944.888063846611</v>
      </c>
      <c r="W64" s="14">
        <v>20354.713995577982</v>
      </c>
      <c r="X64" s="14">
        <v>22826.272486352587</v>
      </c>
      <c r="Y64" s="14">
        <v>15099.706348048028</v>
      </c>
      <c r="Z64" s="14">
        <v>15040.391914214462</v>
      </c>
      <c r="AA64" s="14">
        <v>12910.303377319626</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0</v>
      </c>
      <c r="D66" s="14">
        <v>0</v>
      </c>
      <c r="E66" s="14">
        <v>0</v>
      </c>
      <c r="F66" s="14">
        <v>0</v>
      </c>
      <c r="G66" s="14">
        <v>0</v>
      </c>
      <c r="H66" s="14">
        <v>0</v>
      </c>
      <c r="I66" s="14">
        <v>0</v>
      </c>
      <c r="J66" s="14">
        <v>0</v>
      </c>
      <c r="K66" s="14">
        <v>0</v>
      </c>
      <c r="L66" s="14">
        <v>0</v>
      </c>
      <c r="M66" s="14">
        <v>0</v>
      </c>
      <c r="N66" s="14">
        <v>0</v>
      </c>
      <c r="O66" s="14">
        <v>0</v>
      </c>
      <c r="P66" s="14">
        <v>0</v>
      </c>
      <c r="Q66" s="14">
        <v>0</v>
      </c>
      <c r="R66" s="14">
        <v>0</v>
      </c>
      <c r="S66" s="14">
        <v>0</v>
      </c>
      <c r="T66" s="14">
        <v>0</v>
      </c>
      <c r="U66" s="14">
        <v>0</v>
      </c>
      <c r="V66" s="14">
        <v>0</v>
      </c>
      <c r="W66" s="14">
        <v>0</v>
      </c>
      <c r="X66" s="14">
        <v>0</v>
      </c>
      <c r="Y66" s="14">
        <v>0</v>
      </c>
      <c r="Z66" s="14">
        <v>0</v>
      </c>
      <c r="AA66" s="14">
        <v>0</v>
      </c>
    </row>
    <row r="67" spans="1:27">
      <c r="A67" s="26" t="s">
        <v>31</v>
      </c>
      <c r="B67" s="26"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26" t="s">
        <v>31</v>
      </c>
      <c r="B68" s="26"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26" t="s">
        <v>31</v>
      </c>
      <c r="B69" s="26"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69634.827548164394</v>
      </c>
      <c r="D71" s="29">
        <v>74005.172001233965</v>
      </c>
      <c r="E71" s="29">
        <v>73069.990697766698</v>
      </c>
      <c r="F71" s="29">
        <v>19846.218082005082</v>
      </c>
      <c r="G71" s="29">
        <v>30393.503281533842</v>
      </c>
      <c r="H71" s="29">
        <v>22855.805562401882</v>
      </c>
      <c r="I71" s="29">
        <v>10853.586139293599</v>
      </c>
      <c r="J71" s="29">
        <v>13787.182442706202</v>
      </c>
      <c r="K71" s="29">
        <v>50394.534756342669</v>
      </c>
      <c r="L71" s="29">
        <v>28773.242523138455</v>
      </c>
      <c r="M71" s="29">
        <v>15315.35598599319</v>
      </c>
      <c r="N71" s="29">
        <v>90305.698242839731</v>
      </c>
      <c r="O71" s="29">
        <v>123867.65291858742</v>
      </c>
      <c r="P71" s="29">
        <v>111740.24969578878</v>
      </c>
      <c r="Q71" s="29">
        <v>51851.975234712423</v>
      </c>
      <c r="R71" s="29">
        <v>127579.63008175312</v>
      </c>
      <c r="S71" s="29">
        <v>134090.19024510018</v>
      </c>
      <c r="T71" s="29">
        <v>124897.38329896699</v>
      </c>
      <c r="U71" s="29">
        <v>107678.0420456448</v>
      </c>
      <c r="V71" s="29">
        <v>115154.35629476506</v>
      </c>
      <c r="W71" s="29">
        <v>108554.33897693228</v>
      </c>
      <c r="X71" s="29">
        <v>110546.74727403143</v>
      </c>
      <c r="Y71" s="29">
        <v>76512.895901446143</v>
      </c>
      <c r="Z71" s="29">
        <v>87403.505014259092</v>
      </c>
      <c r="AA71" s="29">
        <v>75913.512752149793</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3.8977535410764872E-4</v>
      </c>
      <c r="D76" s="14">
        <v>3.8080222851746934E-4</v>
      </c>
      <c r="E76" s="14">
        <v>3.751356940509915E-4</v>
      </c>
      <c r="F76" s="14">
        <v>3.8157897072710106E-4</v>
      </c>
      <c r="G76" s="14">
        <v>4.0091814919735602E-4</v>
      </c>
      <c r="H76" s="14">
        <v>3.9591403210576014E-4</v>
      </c>
      <c r="I76" s="14">
        <v>3.9159046270066108E-4</v>
      </c>
      <c r="J76" s="14">
        <v>3.9592436260623234E-4</v>
      </c>
      <c r="K76" s="14">
        <v>4.2729911237016056E-4</v>
      </c>
      <c r="L76" s="14">
        <v>4.1175907459867802E-4</v>
      </c>
      <c r="M76" s="14">
        <v>3.981305476864967E-4</v>
      </c>
      <c r="N76" s="14">
        <v>4.2842940509915016E-4</v>
      </c>
      <c r="O76" s="14">
        <v>4.4145322001888578E-4</v>
      </c>
      <c r="P76" s="14">
        <v>4.08647969782814E-4</v>
      </c>
      <c r="Q76" s="14">
        <v>3.7821573182247404E-4</v>
      </c>
      <c r="R76" s="14">
        <v>4.132542020774315E-4</v>
      </c>
      <c r="S76" s="14">
        <v>4.6626893295561759E-4</v>
      </c>
      <c r="T76" s="14">
        <v>4.3509490084985838E-4</v>
      </c>
      <c r="U76" s="14">
        <v>3.8117181303116147E-4</v>
      </c>
      <c r="V76" s="14">
        <v>4.3316251180358829E-4</v>
      </c>
      <c r="W76" s="14">
        <v>4.335496694995279E-4</v>
      </c>
      <c r="X76" s="14">
        <v>3.8735807365439094E-4</v>
      </c>
      <c r="Y76" s="14">
        <v>3.5604576015108589E-4</v>
      </c>
      <c r="Z76" s="14">
        <v>4.0542702549575073E-4</v>
      </c>
      <c r="AA76" s="14">
        <v>3.8819334277620396E-4</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4.0879780925401327E-4</v>
      </c>
      <c r="D78" s="14">
        <v>4.1237035882908402E-4</v>
      </c>
      <c r="E78" s="14">
        <v>3.9089406987724275E-4</v>
      </c>
      <c r="F78" s="14">
        <v>4.0295703493862134E-4</v>
      </c>
      <c r="G78" s="14">
        <v>4.2069857412653451E-4</v>
      </c>
      <c r="H78" s="14">
        <v>4.0842958451369214E-4</v>
      </c>
      <c r="I78" s="14">
        <v>3.9937374881964118E-4</v>
      </c>
      <c r="J78" s="14">
        <v>4.0494034938621349E-4</v>
      </c>
      <c r="K78" s="14">
        <v>4.3608591123701614E-4</v>
      </c>
      <c r="L78" s="14">
        <v>4.1694016997167137E-4</v>
      </c>
      <c r="M78" s="14">
        <v>3.9528726156751653E-4</v>
      </c>
      <c r="N78" s="14">
        <v>4.2460384324834752E-4</v>
      </c>
      <c r="O78" s="14">
        <v>4.515123323890463E-4</v>
      </c>
      <c r="P78" s="14">
        <v>4.0989304060434377E-4</v>
      </c>
      <c r="Q78" s="14">
        <v>3.7328915014164305E-4</v>
      </c>
      <c r="R78" s="14">
        <v>4.1676894239848914E-4</v>
      </c>
      <c r="S78" s="14">
        <v>5.1497438149197361E-4</v>
      </c>
      <c r="T78" s="14">
        <v>4.6021670443814931E-4</v>
      </c>
      <c r="U78" s="14">
        <v>3.2724340887629844E-4</v>
      </c>
      <c r="V78" s="14">
        <v>4.2360601510859302E-4</v>
      </c>
      <c r="W78" s="14">
        <v>5.0810782813975452E-4</v>
      </c>
      <c r="X78" s="14">
        <v>3.8389111425873374E-4</v>
      </c>
      <c r="Y78" s="14">
        <v>9.0666608120868727E-2</v>
      </c>
      <c r="Z78" s="14">
        <v>0.12897078214353166</v>
      </c>
      <c r="AA78" s="14">
        <v>3.9851938621340887E-4</v>
      </c>
    </row>
    <row r="79" spans="1:27">
      <c r="A79" s="26" t="s">
        <v>32</v>
      </c>
      <c r="B79" s="26"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26" t="s">
        <v>32</v>
      </c>
      <c r="B80" s="26" t="s">
        <v>25</v>
      </c>
      <c r="C80" s="14">
        <v>0</v>
      </c>
      <c r="D80" s="14">
        <v>0</v>
      </c>
      <c r="E80" s="14">
        <v>0</v>
      </c>
      <c r="F80" s="14">
        <v>0</v>
      </c>
      <c r="G80" s="14">
        <v>0</v>
      </c>
      <c r="H80" s="14">
        <v>0</v>
      </c>
      <c r="I80" s="14">
        <v>0</v>
      </c>
      <c r="J80" s="14">
        <v>0</v>
      </c>
      <c r="K80" s="14">
        <v>0</v>
      </c>
      <c r="L80" s="14">
        <v>0</v>
      </c>
      <c r="M80" s="14">
        <v>0</v>
      </c>
      <c r="N80" s="14">
        <v>0</v>
      </c>
      <c r="O80" s="14">
        <v>0</v>
      </c>
      <c r="P80" s="14">
        <v>0</v>
      </c>
      <c r="Q80" s="14">
        <v>0</v>
      </c>
      <c r="R80" s="14">
        <v>0</v>
      </c>
      <c r="S80" s="14">
        <v>0</v>
      </c>
      <c r="T80" s="14">
        <v>0</v>
      </c>
      <c r="U80" s="14">
        <v>0</v>
      </c>
      <c r="V80" s="14">
        <v>0</v>
      </c>
      <c r="W80" s="14">
        <v>0</v>
      </c>
      <c r="X80" s="14">
        <v>0</v>
      </c>
      <c r="Y80" s="14">
        <v>0</v>
      </c>
      <c r="Z80" s="14">
        <v>0</v>
      </c>
      <c r="AA80" s="14">
        <v>0</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26" t="s">
        <v>32</v>
      </c>
      <c r="B83" s="26"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7.9857316336166199E-4</v>
      </c>
      <c r="D85" s="29">
        <v>7.9317258734655331E-4</v>
      </c>
      <c r="E85" s="29">
        <v>7.6602976392823425E-4</v>
      </c>
      <c r="F85" s="29">
        <v>7.8453600566572241E-4</v>
      </c>
      <c r="G85" s="29">
        <v>8.2161672332389053E-4</v>
      </c>
      <c r="H85" s="29">
        <v>8.0434361661945223E-4</v>
      </c>
      <c r="I85" s="29">
        <v>7.9096421152030226E-4</v>
      </c>
      <c r="J85" s="29">
        <v>8.0086471199244578E-4</v>
      </c>
      <c r="K85" s="29">
        <v>8.6338502360717669E-4</v>
      </c>
      <c r="L85" s="29">
        <v>8.2869924457034945E-4</v>
      </c>
      <c r="M85" s="29">
        <v>7.9341780925401323E-4</v>
      </c>
      <c r="N85" s="29">
        <v>8.5303324834749773E-4</v>
      </c>
      <c r="O85" s="29">
        <v>8.9296555240793202E-4</v>
      </c>
      <c r="P85" s="29">
        <v>8.1854101038715782E-4</v>
      </c>
      <c r="Q85" s="29">
        <v>7.5150488196411703E-4</v>
      </c>
      <c r="R85" s="29">
        <v>8.3002314447592064E-4</v>
      </c>
      <c r="S85" s="29">
        <v>9.8124331444759114E-4</v>
      </c>
      <c r="T85" s="29">
        <v>8.9531160528800763E-4</v>
      </c>
      <c r="U85" s="29">
        <v>7.0841522190745985E-4</v>
      </c>
      <c r="V85" s="29">
        <v>8.5676852691218136E-4</v>
      </c>
      <c r="W85" s="29">
        <v>9.4165749763928247E-4</v>
      </c>
      <c r="X85" s="29">
        <v>7.7124918791312462E-4</v>
      </c>
      <c r="Y85" s="29">
        <v>9.1022653881019808E-2</v>
      </c>
      <c r="Z85" s="29">
        <v>0.12937620916902742</v>
      </c>
      <c r="AA85" s="29">
        <v>7.8671272898961277E-4</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14891"/>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64</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81</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0</v>
      </c>
      <c r="D4" s="14">
        <v>0</v>
      </c>
      <c r="E4" s="14">
        <v>0</v>
      </c>
      <c r="F4" s="14">
        <v>0</v>
      </c>
      <c r="G4" s="14">
        <v>0</v>
      </c>
      <c r="H4" s="14">
        <v>0</v>
      </c>
      <c r="I4" s="14">
        <v>0</v>
      </c>
      <c r="J4" s="14">
        <v>0</v>
      </c>
      <c r="K4" s="14">
        <v>0</v>
      </c>
      <c r="L4" s="14">
        <v>0</v>
      </c>
      <c r="M4" s="14">
        <v>0</v>
      </c>
      <c r="N4" s="14">
        <v>0</v>
      </c>
      <c r="O4" s="14">
        <v>0</v>
      </c>
      <c r="P4" s="14">
        <v>0</v>
      </c>
      <c r="Q4" s="14">
        <v>0</v>
      </c>
      <c r="R4" s="14">
        <v>0</v>
      </c>
      <c r="S4" s="14">
        <v>0</v>
      </c>
      <c r="T4" s="14">
        <v>0</v>
      </c>
      <c r="U4" s="14">
        <v>0</v>
      </c>
      <c r="V4" s="14">
        <v>0</v>
      </c>
      <c r="W4" s="14">
        <v>0</v>
      </c>
      <c r="X4" s="14">
        <v>0</v>
      </c>
      <c r="Y4" s="14">
        <v>0</v>
      </c>
      <c r="Z4" s="14">
        <v>0</v>
      </c>
      <c r="AA4" s="14">
        <v>0</v>
      </c>
    </row>
    <row r="5" spans="1:27">
      <c r="A5" s="26" t="s">
        <v>51</v>
      </c>
      <c r="B5" s="26" t="s">
        <v>38</v>
      </c>
      <c r="C5" s="14">
        <v>0</v>
      </c>
      <c r="D5" s="14">
        <v>0</v>
      </c>
      <c r="E5" s="14">
        <v>0</v>
      </c>
      <c r="F5" s="14">
        <v>0</v>
      </c>
      <c r="G5" s="14">
        <v>0</v>
      </c>
      <c r="H5" s="14">
        <v>0</v>
      </c>
      <c r="I5" s="14">
        <v>0</v>
      </c>
      <c r="J5" s="14">
        <v>0</v>
      </c>
      <c r="K5" s="14">
        <v>0</v>
      </c>
      <c r="L5" s="14">
        <v>0</v>
      </c>
      <c r="M5" s="14">
        <v>0</v>
      </c>
      <c r="N5" s="14">
        <v>0</v>
      </c>
      <c r="O5" s="14">
        <v>0</v>
      </c>
      <c r="P5" s="14">
        <v>0</v>
      </c>
      <c r="Q5" s="14">
        <v>0</v>
      </c>
      <c r="R5" s="14">
        <v>0</v>
      </c>
      <c r="S5" s="14">
        <v>0</v>
      </c>
      <c r="T5" s="14">
        <v>0</v>
      </c>
      <c r="U5" s="14">
        <v>0</v>
      </c>
      <c r="V5" s="14">
        <v>0</v>
      </c>
      <c r="W5" s="14">
        <v>0</v>
      </c>
      <c r="X5" s="14">
        <v>0</v>
      </c>
      <c r="Y5" s="14">
        <v>0</v>
      </c>
      <c r="Z5" s="14">
        <v>0</v>
      </c>
      <c r="AA5" s="14">
        <v>0</v>
      </c>
    </row>
    <row r="6" spans="1:27">
      <c r="A6" s="26" t="s">
        <v>51</v>
      </c>
      <c r="B6" s="26" t="s">
        <v>22</v>
      </c>
      <c r="C6" s="14">
        <v>7.9965733215735888E-3</v>
      </c>
      <c r="D6" s="14">
        <v>2.597816136887913E-4</v>
      </c>
      <c r="E6" s="14">
        <v>1.0473833993197412E-3</v>
      </c>
      <c r="F6" s="14">
        <v>4.2521597204617559E-4</v>
      </c>
      <c r="G6" s="14">
        <v>3.3688455542191036E-4</v>
      </c>
      <c r="H6" s="14">
        <v>0</v>
      </c>
      <c r="I6" s="14">
        <v>0</v>
      </c>
      <c r="J6" s="14">
        <v>0</v>
      </c>
      <c r="K6" s="14">
        <v>7.1179060276032398E-4</v>
      </c>
      <c r="L6" s="14">
        <v>0</v>
      </c>
      <c r="M6" s="14">
        <v>1.1518623884791503E-4</v>
      </c>
      <c r="N6" s="14">
        <v>1.2077697318025962E-3</v>
      </c>
      <c r="O6" s="14">
        <v>1.1877663299511038E-3</v>
      </c>
      <c r="P6" s="14">
        <v>0</v>
      </c>
      <c r="Q6" s="14">
        <v>0</v>
      </c>
      <c r="R6" s="14">
        <v>1.8022081887319578E-2</v>
      </c>
      <c r="S6" s="14">
        <v>1.3782356218110859E-3</v>
      </c>
      <c r="T6" s="14">
        <v>0</v>
      </c>
      <c r="U6" s="14">
        <v>2.6003606729338435E-4</v>
      </c>
      <c r="V6" s="14">
        <v>6.8622958390447057E-4</v>
      </c>
      <c r="W6" s="14">
        <v>2.0240742359530633E-4</v>
      </c>
      <c r="X6" s="14">
        <v>0</v>
      </c>
      <c r="Y6" s="14">
        <v>4.1124383624555055E-4</v>
      </c>
      <c r="Z6" s="14">
        <v>76901.462073847593</v>
      </c>
      <c r="AA6" s="14">
        <v>0</v>
      </c>
    </row>
    <row r="7" spans="1:27">
      <c r="A7" s="26" t="s">
        <v>51</v>
      </c>
      <c r="B7" s="26" t="s">
        <v>23</v>
      </c>
      <c r="C7" s="14">
        <v>0</v>
      </c>
      <c r="D7" s="14">
        <v>0</v>
      </c>
      <c r="E7" s="14">
        <v>0</v>
      </c>
      <c r="F7" s="14">
        <v>0</v>
      </c>
      <c r="G7" s="14">
        <v>0</v>
      </c>
      <c r="H7" s="14">
        <v>0</v>
      </c>
      <c r="I7" s="14">
        <v>0</v>
      </c>
      <c r="J7" s="14">
        <v>0</v>
      </c>
      <c r="K7" s="14">
        <v>0</v>
      </c>
      <c r="L7" s="14">
        <v>0</v>
      </c>
      <c r="M7" s="14">
        <v>0</v>
      </c>
      <c r="N7" s="14">
        <v>0</v>
      </c>
      <c r="O7" s="14">
        <v>0</v>
      </c>
      <c r="P7" s="14">
        <v>0</v>
      </c>
      <c r="Q7" s="14">
        <v>0</v>
      </c>
      <c r="R7" s="14">
        <v>0</v>
      </c>
      <c r="S7" s="14">
        <v>0</v>
      </c>
      <c r="T7" s="14">
        <v>0</v>
      </c>
      <c r="U7" s="14">
        <v>0</v>
      </c>
      <c r="V7" s="14">
        <v>0</v>
      </c>
      <c r="W7" s="14">
        <v>0</v>
      </c>
      <c r="X7" s="14">
        <v>0</v>
      </c>
      <c r="Y7" s="14">
        <v>0</v>
      </c>
      <c r="Z7" s="14">
        <v>0</v>
      </c>
      <c r="AA7" s="14">
        <v>0</v>
      </c>
    </row>
    <row r="8" spans="1:27">
      <c r="A8" s="26" t="s">
        <v>51</v>
      </c>
      <c r="B8" s="26" t="s">
        <v>21</v>
      </c>
      <c r="C8" s="14">
        <v>9.6017097517400955E-3</v>
      </c>
      <c r="D8" s="14">
        <v>7.607775685430151E-4</v>
      </c>
      <c r="E8" s="14">
        <v>264644.59495161846</v>
      </c>
      <c r="F8" s="14">
        <v>47286.759749763936</v>
      </c>
      <c r="G8" s="14">
        <v>2.9409953795578184E-4</v>
      </c>
      <c r="H8" s="14">
        <v>0</v>
      </c>
      <c r="I8" s="14">
        <v>2.4562098534605702E-4</v>
      </c>
      <c r="J8" s="14">
        <v>2.1782614184888568E-4</v>
      </c>
      <c r="K8" s="14">
        <v>2.4202513845007724E-4</v>
      </c>
      <c r="L8" s="14">
        <v>3.0166768745410995E-4</v>
      </c>
      <c r="M8" s="14">
        <v>2.1095622369491789E-4</v>
      </c>
      <c r="N8" s="14">
        <v>3.8212848932199869E-4</v>
      </c>
      <c r="O8" s="14">
        <v>2.079862216476255E-4</v>
      </c>
      <c r="P8" s="14">
        <v>2.6410350949493888E-4</v>
      </c>
      <c r="Q8" s="14">
        <v>5.8934366497349227E-4</v>
      </c>
      <c r="R8" s="14">
        <v>363783.20052473136</v>
      </c>
      <c r="S8" s="14">
        <v>1.0837660223626384E-4</v>
      </c>
      <c r="T8" s="14">
        <v>1.2396001056562796E-4</v>
      </c>
      <c r="U8" s="14">
        <v>3.9980093780999433E-4</v>
      </c>
      <c r="V8" s="14">
        <v>6.9716275593815239E-3</v>
      </c>
      <c r="W8" s="14">
        <v>27041.984109750319</v>
      </c>
      <c r="X8" s="14">
        <v>5.0148092346971956E-5</v>
      </c>
      <c r="Y8" s="14">
        <v>9.4494618204586927E-4</v>
      </c>
      <c r="Z8" s="14">
        <v>27078.651731761573</v>
      </c>
      <c r="AA8" s="14">
        <v>1.2067954157126752E-5</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0.15734197648430628</v>
      </c>
      <c r="D10" s="14">
        <v>7.1437832417151495E-3</v>
      </c>
      <c r="E10" s="14">
        <v>9.4558670460194848E-3</v>
      </c>
      <c r="F10" s="14">
        <v>1.9000966265402004E-2</v>
      </c>
      <c r="G10" s="14">
        <v>2.9244957588710888E-2</v>
      </c>
      <c r="H10" s="14">
        <v>3.7334366277932539E-2</v>
      </c>
      <c r="I10" s="14">
        <v>2.4990666032953017E-2</v>
      </c>
      <c r="J10" s="14">
        <v>559797.05809324596</v>
      </c>
      <c r="K10" s="14">
        <v>1384151.3930811784</v>
      </c>
      <c r="L10" s="14">
        <v>831770.23288898729</v>
      </c>
      <c r="M10" s="14">
        <v>7.3380576426877633E-2</v>
      </c>
      <c r="N10" s="14">
        <v>2375877.3183059972</v>
      </c>
      <c r="O10" s="14">
        <v>1272220.0152221217</v>
      </c>
      <c r="P10" s="14">
        <v>461630.14482579689</v>
      </c>
      <c r="Q10" s="14">
        <v>0</v>
      </c>
      <c r="R10" s="14">
        <v>2255785.9726420646</v>
      </c>
      <c r="S10" s="14">
        <v>573403.57895653241</v>
      </c>
      <c r="T10" s="14">
        <v>0.71794757146741162</v>
      </c>
      <c r="U10" s="14">
        <v>74244.666743555499</v>
      </c>
      <c r="V10" s="14">
        <v>640855.91880306613</v>
      </c>
      <c r="W10" s="14">
        <v>37463.332817350019</v>
      </c>
      <c r="X10" s="14">
        <v>8822.4281747305158</v>
      </c>
      <c r="Y10" s="14">
        <v>20335.729550136297</v>
      </c>
      <c r="Z10" s="14">
        <v>188780.59949927902</v>
      </c>
      <c r="AA10" s="14">
        <v>19205.962326182256</v>
      </c>
    </row>
    <row r="11" spans="1:27">
      <c r="A11" s="26" t="s">
        <v>51</v>
      </c>
      <c r="B11" s="26" t="s">
        <v>26</v>
      </c>
      <c r="C11" s="14">
        <v>2.3371110178123312E-2</v>
      </c>
      <c r="D11" s="14">
        <v>8.2571692035956837E-3</v>
      </c>
      <c r="E11" s="14">
        <v>4.2991000469791178E-3</v>
      </c>
      <c r="F11" s="14">
        <v>76501.746046084285</v>
      </c>
      <c r="G11" s="14">
        <v>7.3494530745596915E-3</v>
      </c>
      <c r="H11" s="14">
        <v>36373.368768515662</v>
      </c>
      <c r="I11" s="14">
        <v>37104.93761985637</v>
      </c>
      <c r="J11" s="14">
        <v>657194.44493689109</v>
      </c>
      <c r="K11" s="14">
        <v>681346.55011060019</v>
      </c>
      <c r="L11" s="14">
        <v>204002.07047991382</v>
      </c>
      <c r="M11" s="14">
        <v>16784.480048139259</v>
      </c>
      <c r="N11" s="14">
        <v>867284.55064609705</v>
      </c>
      <c r="O11" s="14">
        <v>214752.01739063009</v>
      </c>
      <c r="P11" s="14">
        <v>0</v>
      </c>
      <c r="Q11" s="14">
        <v>0</v>
      </c>
      <c r="R11" s="14">
        <v>1101424.6465648829</v>
      </c>
      <c r="S11" s="14">
        <v>28698.540735534731</v>
      </c>
      <c r="T11" s="14">
        <v>1.1882150849192003E-4</v>
      </c>
      <c r="U11" s="14">
        <v>2.2784873322202449E-3</v>
      </c>
      <c r="V11" s="14">
        <v>8.5234587745290267E-5</v>
      </c>
      <c r="W11" s="14">
        <v>20555.19785596682</v>
      </c>
      <c r="X11" s="14">
        <v>2.6838879671708221E-5</v>
      </c>
      <c r="Y11" s="14">
        <v>0</v>
      </c>
      <c r="Z11" s="14">
        <v>75545.674342646846</v>
      </c>
      <c r="AA11" s="14">
        <v>2726.4097876244778</v>
      </c>
    </row>
    <row r="12" spans="1:27">
      <c r="A12" s="26" t="s">
        <v>51</v>
      </c>
      <c r="B12" s="26" t="s">
        <v>99</v>
      </c>
      <c r="C12" s="14">
        <v>4.1062398654393234E-2</v>
      </c>
      <c r="D12" s="14">
        <v>6.4583787724461555E-3</v>
      </c>
      <c r="E12" s="14">
        <v>1.3694634871667666E-2</v>
      </c>
      <c r="F12" s="14">
        <v>5.1476153928112049E-3</v>
      </c>
      <c r="G12" s="14">
        <v>1.8412481691381362E-3</v>
      </c>
      <c r="H12" s="14">
        <v>4.3503221742545624E-3</v>
      </c>
      <c r="I12" s="14">
        <v>5.3774892847711399E-3</v>
      </c>
      <c r="J12" s="14">
        <v>2.9449592250383487E-3</v>
      </c>
      <c r="K12" s="14">
        <v>5.4481855481982536E-3</v>
      </c>
      <c r="L12" s="14">
        <v>4.8563567505435015E-2</v>
      </c>
      <c r="M12" s="14">
        <v>2.1811387145024364E-3</v>
      </c>
      <c r="N12" s="14">
        <v>6.9819851810729687E-3</v>
      </c>
      <c r="O12" s="14">
        <v>50658.168196365405</v>
      </c>
      <c r="P12" s="14">
        <v>34607.092831121561</v>
      </c>
      <c r="Q12" s="14">
        <v>6.0794645275035518E-3</v>
      </c>
      <c r="R12" s="14">
        <v>145625.43014139321</v>
      </c>
      <c r="S12" s="14">
        <v>2.6357503460248902E-3</v>
      </c>
      <c r="T12" s="14">
        <v>6.883319331355541E-4</v>
      </c>
      <c r="U12" s="14">
        <v>4.3133501008916567E-3</v>
      </c>
      <c r="V12" s="14">
        <v>2.431043583708973</v>
      </c>
      <c r="W12" s="14">
        <v>25356.309884886363</v>
      </c>
      <c r="X12" s="14">
        <v>2.0486369374792072E-4</v>
      </c>
      <c r="Y12" s="14">
        <v>1199.7679745334563</v>
      </c>
      <c r="Z12" s="14">
        <v>4.260036253147306E-4</v>
      </c>
      <c r="AA12" s="14">
        <v>8.31559478911492E-4</v>
      </c>
    </row>
    <row r="13" spans="1:27">
      <c r="A13" s="26" t="s">
        <v>51</v>
      </c>
      <c r="B13" s="26" t="s">
        <v>34</v>
      </c>
      <c r="C13" s="14">
        <v>7.2272057240397605E-2</v>
      </c>
      <c r="D13" s="14">
        <v>9.0993113512354649E-3</v>
      </c>
      <c r="E13" s="14">
        <v>7.501914336436695E-2</v>
      </c>
      <c r="F13" s="14">
        <v>0.19083326748923249</v>
      </c>
      <c r="G13" s="14">
        <v>3.1985407328457027E-3</v>
      </c>
      <c r="H13" s="14">
        <v>4.4605179812313788E-4</v>
      </c>
      <c r="I13" s="14">
        <v>2.6152453406200014E-3</v>
      </c>
      <c r="J13" s="14">
        <v>2.4209059072161252E-3</v>
      </c>
      <c r="K13" s="14">
        <v>251343.68000649093</v>
      </c>
      <c r="L13" s="14">
        <v>208569.15787945085</v>
      </c>
      <c r="M13" s="14">
        <v>1.0734788097486177E-3</v>
      </c>
      <c r="N13" s="14">
        <v>702424.40925510728</v>
      </c>
      <c r="O13" s="14">
        <v>334820.31437094742</v>
      </c>
      <c r="P13" s="14">
        <v>2.7937108845848537E-4</v>
      </c>
      <c r="Q13" s="14">
        <v>96111.635110311123</v>
      </c>
      <c r="R13" s="14">
        <v>728686.43847027689</v>
      </c>
      <c r="S13" s="14">
        <v>252276.68776226501</v>
      </c>
      <c r="T13" s="14">
        <v>22895.66416002153</v>
      </c>
      <c r="U13" s="14">
        <v>52519.695137442774</v>
      </c>
      <c r="V13" s="14">
        <v>25108.375797633817</v>
      </c>
      <c r="W13" s="14">
        <v>28959.178062794057</v>
      </c>
      <c r="X13" s="14">
        <v>0</v>
      </c>
      <c r="Y13" s="14">
        <v>9.0233074724194512E-6</v>
      </c>
      <c r="Z13" s="14">
        <v>87781.375417490111</v>
      </c>
      <c r="AA13" s="14">
        <v>1828.7859331411394</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8" t="s">
        <v>73</v>
      </c>
      <c r="B15" s="38"/>
      <c r="C15" s="29">
        <v>0.31164582563053411</v>
      </c>
      <c r="D15" s="29">
        <v>3.1979201751224262E-2</v>
      </c>
      <c r="E15" s="29">
        <v>264644.69846774719</v>
      </c>
      <c r="F15" s="29">
        <v>123788.72120291334</v>
      </c>
      <c r="G15" s="29">
        <v>4.2265183658632112E-2</v>
      </c>
      <c r="H15" s="29">
        <v>36373.410899255912</v>
      </c>
      <c r="I15" s="29">
        <v>37104.970848878016</v>
      </c>
      <c r="J15" s="29">
        <v>1216991.5086138286</v>
      </c>
      <c r="K15" s="29">
        <v>2316841.6296002707</v>
      </c>
      <c r="L15" s="29">
        <v>1244341.5101135871</v>
      </c>
      <c r="M15" s="29">
        <v>16784.557009475673</v>
      </c>
      <c r="N15" s="29">
        <v>3945586.2867790847</v>
      </c>
      <c r="O15" s="29">
        <v>1872450.5165758173</v>
      </c>
      <c r="P15" s="29">
        <v>496237.2382003931</v>
      </c>
      <c r="Q15" s="29">
        <v>96111.641779119309</v>
      </c>
      <c r="R15" s="29">
        <v>4595305.7063654307</v>
      </c>
      <c r="S15" s="29">
        <v>854378.81157669472</v>
      </c>
      <c r="T15" s="29">
        <v>22896.383038706448</v>
      </c>
      <c r="U15" s="29">
        <v>126764.36913267271</v>
      </c>
      <c r="V15" s="29">
        <v>665966.73338737537</v>
      </c>
      <c r="W15" s="29">
        <v>139376.00293315499</v>
      </c>
      <c r="X15" s="29">
        <v>8822.4284565811813</v>
      </c>
      <c r="Y15" s="29">
        <v>21535.498889883082</v>
      </c>
      <c r="Z15" s="29">
        <v>456087.7634910288</v>
      </c>
      <c r="AA15" s="29">
        <v>23761.158890575305</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0</v>
      </c>
      <c r="D18" s="14">
        <v>0</v>
      </c>
      <c r="E18" s="14">
        <v>0</v>
      </c>
      <c r="F18" s="14">
        <v>0</v>
      </c>
      <c r="G18" s="14">
        <v>0</v>
      </c>
      <c r="H18" s="14">
        <v>0</v>
      </c>
      <c r="I18" s="14">
        <v>0</v>
      </c>
      <c r="J18" s="14">
        <v>0</v>
      </c>
      <c r="K18" s="14">
        <v>0</v>
      </c>
      <c r="L18" s="14">
        <v>0</v>
      </c>
      <c r="M18" s="14">
        <v>0</v>
      </c>
      <c r="N18" s="14">
        <v>0</v>
      </c>
      <c r="O18" s="14">
        <v>0</v>
      </c>
      <c r="P18" s="14">
        <v>0</v>
      </c>
      <c r="Q18" s="14">
        <v>0</v>
      </c>
      <c r="R18" s="14">
        <v>0</v>
      </c>
      <c r="S18" s="14">
        <v>0</v>
      </c>
      <c r="T18" s="14">
        <v>0</v>
      </c>
      <c r="U18" s="14">
        <v>0</v>
      </c>
      <c r="V18" s="14">
        <v>0</v>
      </c>
      <c r="W18" s="14">
        <v>0</v>
      </c>
      <c r="X18" s="14">
        <v>0</v>
      </c>
      <c r="Y18" s="14">
        <v>0</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1.2809645537450425E-3</v>
      </c>
      <c r="D20" s="14">
        <v>0</v>
      </c>
      <c r="E20" s="14">
        <v>3.881825903338546E-4</v>
      </c>
      <c r="F20" s="14">
        <v>4.2521597204617559E-4</v>
      </c>
      <c r="G20" s="14">
        <v>0</v>
      </c>
      <c r="H20" s="14">
        <v>0</v>
      </c>
      <c r="I20" s="14">
        <v>0</v>
      </c>
      <c r="J20" s="14">
        <v>0</v>
      </c>
      <c r="K20" s="14">
        <v>3.3445899169475359E-4</v>
      </c>
      <c r="L20" s="14">
        <v>0</v>
      </c>
      <c r="M20" s="14">
        <v>0</v>
      </c>
      <c r="N20" s="14">
        <v>3.3775541468001507E-4</v>
      </c>
      <c r="O20" s="14">
        <v>3.8279353749877241E-4</v>
      </c>
      <c r="P20" s="14">
        <v>0</v>
      </c>
      <c r="Q20" s="14">
        <v>0</v>
      </c>
      <c r="R20" s="14">
        <v>1.6405413599004725E-2</v>
      </c>
      <c r="S20" s="14">
        <v>0</v>
      </c>
      <c r="T20" s="14">
        <v>0</v>
      </c>
      <c r="U20" s="14">
        <v>0</v>
      </c>
      <c r="V20" s="14">
        <v>0</v>
      </c>
      <c r="W20" s="14">
        <v>0</v>
      </c>
      <c r="X20" s="14">
        <v>0</v>
      </c>
      <c r="Y20" s="14">
        <v>0</v>
      </c>
      <c r="Z20" s="14">
        <v>76901.461903118223</v>
      </c>
      <c r="AA20" s="14">
        <v>0</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1.5234727367260626E-3</v>
      </c>
      <c r="D22" s="14">
        <v>8.7067256532816716E-5</v>
      </c>
      <c r="E22" s="14">
        <v>264644.59223366668</v>
      </c>
      <c r="F22" s="14">
        <v>47286.759749763936</v>
      </c>
      <c r="G22" s="14">
        <v>0</v>
      </c>
      <c r="H22" s="14">
        <v>0</v>
      </c>
      <c r="I22" s="14">
        <v>0</v>
      </c>
      <c r="J22" s="14">
        <v>0</v>
      </c>
      <c r="K22" s="14">
        <v>0</v>
      </c>
      <c r="L22" s="14">
        <v>0</v>
      </c>
      <c r="M22" s="14">
        <v>0</v>
      </c>
      <c r="N22" s="14">
        <v>0</v>
      </c>
      <c r="O22" s="14">
        <v>0</v>
      </c>
      <c r="P22" s="14">
        <v>0</v>
      </c>
      <c r="Q22" s="14">
        <v>0</v>
      </c>
      <c r="R22" s="14">
        <v>363783.20047524082</v>
      </c>
      <c r="S22" s="14">
        <v>0</v>
      </c>
      <c r="T22" s="14">
        <v>0</v>
      </c>
      <c r="U22" s="14">
        <v>0</v>
      </c>
      <c r="V22" s="14">
        <v>0</v>
      </c>
      <c r="W22" s="14">
        <v>27041.984047985647</v>
      </c>
      <c r="X22" s="14">
        <v>0</v>
      </c>
      <c r="Y22" s="14">
        <v>0</v>
      </c>
      <c r="Z22" s="14">
        <v>20991.73009379103</v>
      </c>
      <c r="AA22" s="14">
        <v>0</v>
      </c>
    </row>
    <row r="23" spans="1:27">
      <c r="A23" s="26" t="s">
        <v>29</v>
      </c>
      <c r="B23" s="26"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26" t="s">
        <v>29</v>
      </c>
      <c r="B24" s="26" t="s">
        <v>25</v>
      </c>
      <c r="C24" s="14">
        <v>3.4596770938300707E-2</v>
      </c>
      <c r="D24" s="14">
        <v>1.2561683332937158E-3</v>
      </c>
      <c r="E24" s="14">
        <v>3.9681612937534057E-3</v>
      </c>
      <c r="F24" s="14">
        <v>1.2229700901697355E-2</v>
      </c>
      <c r="G24" s="14">
        <v>1.1086584364217143E-2</v>
      </c>
      <c r="H24" s="14">
        <v>4.4202254373298258E-3</v>
      </c>
      <c r="I24" s="14">
        <v>2.1713119367092904E-3</v>
      </c>
      <c r="J24" s="14">
        <v>1.7300903254418934E-3</v>
      </c>
      <c r="K24" s="14">
        <v>956102.79693337309</v>
      </c>
      <c r="L24" s="14">
        <v>8.6424739054781468E-3</v>
      </c>
      <c r="M24" s="14">
        <v>1.6840351300965157E-4</v>
      </c>
      <c r="N24" s="14">
        <v>1782581.4994967554</v>
      </c>
      <c r="O24" s="14">
        <v>536539.3248289671</v>
      </c>
      <c r="P24" s="14">
        <v>461630.14361432713</v>
      </c>
      <c r="Q24" s="14">
        <v>0</v>
      </c>
      <c r="R24" s="14">
        <v>1015862.1636603455</v>
      </c>
      <c r="S24" s="14">
        <v>17515.204709183559</v>
      </c>
      <c r="T24" s="14">
        <v>0.7175146540304046</v>
      </c>
      <c r="U24" s="14">
        <v>2.483450740628706E-4</v>
      </c>
      <c r="V24" s="14">
        <v>554187.86588081974</v>
      </c>
      <c r="W24" s="14">
        <v>1.684320199098916E-4</v>
      </c>
      <c r="X24" s="14">
        <v>0</v>
      </c>
      <c r="Y24" s="14">
        <v>0</v>
      </c>
      <c r="Z24" s="14">
        <v>4243.8497814550219</v>
      </c>
      <c r="AA24" s="14">
        <v>1.2874162294667377E-3</v>
      </c>
    </row>
    <row r="25" spans="1:27">
      <c r="A25" s="26" t="s">
        <v>29</v>
      </c>
      <c r="B25" s="26" t="s">
        <v>26</v>
      </c>
      <c r="C25" s="14">
        <v>7.4240672503391681E-3</v>
      </c>
      <c r="D25" s="14">
        <v>5.2534194478223327E-4</v>
      </c>
      <c r="E25" s="14">
        <v>3.2288322457074761E-3</v>
      </c>
      <c r="F25" s="14">
        <v>7.8975418742906582E-3</v>
      </c>
      <c r="G25" s="14">
        <v>2.1317763424968631E-3</v>
      </c>
      <c r="H25" s="14">
        <v>9.1591433398415683E-4</v>
      </c>
      <c r="I25" s="14">
        <v>1.263382733413852E-3</v>
      </c>
      <c r="J25" s="14">
        <v>7.9786883117916149E-4</v>
      </c>
      <c r="K25" s="14">
        <v>273513.72440604703</v>
      </c>
      <c r="L25" s="14">
        <v>1.4003876982646933E-2</v>
      </c>
      <c r="M25" s="14">
        <v>2.2072172674208385E-3</v>
      </c>
      <c r="N25" s="14">
        <v>820815.33436326811</v>
      </c>
      <c r="O25" s="14">
        <v>158551.30443052106</v>
      </c>
      <c r="P25" s="14">
        <v>0</v>
      </c>
      <c r="Q25" s="14">
        <v>0</v>
      </c>
      <c r="R25" s="14">
        <v>1095245.6757816724</v>
      </c>
      <c r="S25" s="14">
        <v>13719.8888145972</v>
      </c>
      <c r="T25" s="14">
        <v>0</v>
      </c>
      <c r="U25" s="14">
        <v>0</v>
      </c>
      <c r="V25" s="14">
        <v>1.1453874589764212E-5</v>
      </c>
      <c r="W25" s="14">
        <v>6390.7331094774063</v>
      </c>
      <c r="X25" s="14">
        <v>0</v>
      </c>
      <c r="Y25" s="14">
        <v>0</v>
      </c>
      <c r="Z25" s="14">
        <v>75545.673769826913</v>
      </c>
      <c r="AA25" s="14">
        <v>2726.4097579052795</v>
      </c>
    </row>
    <row r="26" spans="1:27">
      <c r="A26" s="26" t="s">
        <v>29</v>
      </c>
      <c r="B26" s="26" t="s">
        <v>99</v>
      </c>
      <c r="C26" s="14">
        <v>1.7058503239946933E-2</v>
      </c>
      <c r="D26" s="14">
        <v>3.625947126596737E-3</v>
      </c>
      <c r="E26" s="14">
        <v>1.0034636195919915E-2</v>
      </c>
      <c r="F26" s="14">
        <v>4.752654244197763E-3</v>
      </c>
      <c r="G26" s="14">
        <v>8.5518699282777721E-4</v>
      </c>
      <c r="H26" s="14">
        <v>6.4985127927614725E-4</v>
      </c>
      <c r="I26" s="14">
        <v>7.1428514647438432E-4</v>
      </c>
      <c r="J26" s="14">
        <v>1.6975022130039008E-3</v>
      </c>
      <c r="K26" s="14">
        <v>3.8990140135888385E-3</v>
      </c>
      <c r="L26" s="14">
        <v>2.7822446430121245E-2</v>
      </c>
      <c r="M26" s="14">
        <v>1.0419194905630217E-3</v>
      </c>
      <c r="N26" s="14">
        <v>2.8566101479130905E-3</v>
      </c>
      <c r="O26" s="14">
        <v>50658.164812727635</v>
      </c>
      <c r="P26" s="14">
        <v>34607.091890784242</v>
      </c>
      <c r="Q26" s="14">
        <v>1.1041804525608661E-3</v>
      </c>
      <c r="R26" s="14">
        <v>145625.42499832428</v>
      </c>
      <c r="S26" s="14">
        <v>8.6957816782904632E-4</v>
      </c>
      <c r="T26" s="14">
        <v>2.536968869367328E-4</v>
      </c>
      <c r="U26" s="14">
        <v>3.8319594184488953E-4</v>
      </c>
      <c r="V26" s="14">
        <v>2.6641342068096882E-3</v>
      </c>
      <c r="W26" s="14">
        <v>25356.309612407367</v>
      </c>
      <c r="X26" s="14">
        <v>0</v>
      </c>
      <c r="Y26" s="14">
        <v>7.0952535816059311E-4</v>
      </c>
      <c r="Z26" s="14">
        <v>2.1992553357168094E-4</v>
      </c>
      <c r="AA26" s="14">
        <v>5.8263507923238624E-4</v>
      </c>
    </row>
    <row r="27" spans="1:27">
      <c r="A27" s="26" t="s">
        <v>29</v>
      </c>
      <c r="B27" s="26" t="s">
        <v>34</v>
      </c>
      <c r="C27" s="14">
        <v>2.9090514776811578E-2</v>
      </c>
      <c r="D27" s="14">
        <v>3.3682487763188932E-3</v>
      </c>
      <c r="E27" s="14">
        <v>4.9696121713976006E-2</v>
      </c>
      <c r="F27" s="14">
        <v>0.18897318696996079</v>
      </c>
      <c r="G27" s="14">
        <v>6.5182736630779042E-4</v>
      </c>
      <c r="H27" s="14">
        <v>0</v>
      </c>
      <c r="I27" s="14">
        <v>0</v>
      </c>
      <c r="J27" s="14">
        <v>7.2732374857525212E-4</v>
      </c>
      <c r="K27" s="14">
        <v>251343.66767009767</v>
      </c>
      <c r="L27" s="14">
        <v>208568.65658607398</v>
      </c>
      <c r="M27" s="14">
        <v>3.881102438292993E-4</v>
      </c>
      <c r="N27" s="14">
        <v>637294.74182185403</v>
      </c>
      <c r="O27" s="14">
        <v>210121.45730371578</v>
      </c>
      <c r="P27" s="14">
        <v>0</v>
      </c>
      <c r="Q27" s="14">
        <v>5.3734182537418605E-3</v>
      </c>
      <c r="R27" s="14">
        <v>243941.93539326981</v>
      </c>
      <c r="S27" s="14">
        <v>26826.615005538813</v>
      </c>
      <c r="T27" s="14">
        <v>8112.2248199461765</v>
      </c>
      <c r="U27" s="14">
        <v>2259.8666032559013</v>
      </c>
      <c r="V27" s="14">
        <v>0</v>
      </c>
      <c r="W27" s="14">
        <v>28959.177976982912</v>
      </c>
      <c r="X27" s="14">
        <v>0</v>
      </c>
      <c r="Y27" s="14">
        <v>0</v>
      </c>
      <c r="Z27" s="14">
        <v>78430.857982508795</v>
      </c>
      <c r="AA27" s="14">
        <v>1284.0501383170474</v>
      </c>
    </row>
    <row r="28" spans="1:27">
      <c r="A28" s="26" t="s">
        <v>29</v>
      </c>
      <c r="B28" s="26"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8" t="s">
        <v>73</v>
      </c>
      <c r="B29" s="38"/>
      <c r="C29" s="29">
        <v>9.0974293495869496E-2</v>
      </c>
      <c r="D29" s="29">
        <v>8.8627734375243961E-3</v>
      </c>
      <c r="E29" s="29">
        <v>264644.65954960074</v>
      </c>
      <c r="F29" s="29">
        <v>47286.974028063894</v>
      </c>
      <c r="G29" s="29">
        <v>1.4725375065849573E-2</v>
      </c>
      <c r="H29" s="29">
        <v>5.9859910505901297E-3</v>
      </c>
      <c r="I29" s="29">
        <v>4.1489798165975263E-3</v>
      </c>
      <c r="J29" s="29">
        <v>4.9527851182002078E-3</v>
      </c>
      <c r="K29" s="29">
        <v>1480960.1932429909</v>
      </c>
      <c r="L29" s="29">
        <v>208568.70705487131</v>
      </c>
      <c r="M29" s="29">
        <v>3.8056505148228109E-3</v>
      </c>
      <c r="N29" s="29">
        <v>3240691.578876243</v>
      </c>
      <c r="O29" s="29">
        <v>955870.25175872503</v>
      </c>
      <c r="P29" s="29">
        <v>496237.2355051114</v>
      </c>
      <c r="Q29" s="29">
        <v>6.4775987063027266E-3</v>
      </c>
      <c r="R29" s="29">
        <v>2864458.4167142664</v>
      </c>
      <c r="S29" s="29">
        <v>58061.709398897743</v>
      </c>
      <c r="T29" s="29">
        <v>8112.9425882970936</v>
      </c>
      <c r="U29" s="29">
        <v>2259.8672347969173</v>
      </c>
      <c r="V29" s="29">
        <v>554187.86855640786</v>
      </c>
      <c r="W29" s="29">
        <v>87748.204915285358</v>
      </c>
      <c r="X29" s="29">
        <v>0</v>
      </c>
      <c r="Y29" s="29">
        <v>7.0952535816059311E-4</v>
      </c>
      <c r="Z29" s="29">
        <v>256113.57375062554</v>
      </c>
      <c r="AA29" s="29">
        <v>4010.4617662736355</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0</v>
      </c>
      <c r="D32" s="14">
        <v>0</v>
      </c>
      <c r="E32" s="14">
        <v>0</v>
      </c>
      <c r="F32" s="14">
        <v>0</v>
      </c>
      <c r="G32" s="14">
        <v>0</v>
      </c>
      <c r="H32" s="14">
        <v>0</v>
      </c>
      <c r="I32" s="14">
        <v>0</v>
      </c>
      <c r="J32" s="14">
        <v>0</v>
      </c>
      <c r="K32" s="14">
        <v>0</v>
      </c>
      <c r="L32" s="14">
        <v>0</v>
      </c>
      <c r="M32" s="14">
        <v>0</v>
      </c>
      <c r="N32" s="14">
        <v>0</v>
      </c>
      <c r="O32" s="14">
        <v>0</v>
      </c>
      <c r="P32" s="14">
        <v>0</v>
      </c>
      <c r="Q32" s="14">
        <v>0</v>
      </c>
      <c r="R32" s="14">
        <v>0</v>
      </c>
      <c r="S32" s="14">
        <v>0</v>
      </c>
      <c r="T32" s="14">
        <v>0</v>
      </c>
      <c r="U32" s="14">
        <v>0</v>
      </c>
      <c r="V32" s="14">
        <v>0</v>
      </c>
      <c r="W32" s="14">
        <v>0</v>
      </c>
      <c r="X32" s="14">
        <v>0</v>
      </c>
      <c r="Y32" s="14">
        <v>0</v>
      </c>
      <c r="Z32" s="14">
        <v>0</v>
      </c>
      <c r="AA32" s="14">
        <v>0</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2.5214926934433992E-3</v>
      </c>
      <c r="D34" s="14">
        <v>0</v>
      </c>
      <c r="E34" s="14">
        <v>0</v>
      </c>
      <c r="F34" s="14">
        <v>0</v>
      </c>
      <c r="G34" s="14">
        <v>2.1903906424455906E-4</v>
      </c>
      <c r="H34" s="14">
        <v>0</v>
      </c>
      <c r="I34" s="14">
        <v>0</v>
      </c>
      <c r="J34" s="14">
        <v>0</v>
      </c>
      <c r="K34" s="14">
        <v>0</v>
      </c>
      <c r="L34" s="14">
        <v>0</v>
      </c>
      <c r="M34" s="14">
        <v>1.1518623884791503E-4</v>
      </c>
      <c r="N34" s="14">
        <v>1.8032581675539208E-4</v>
      </c>
      <c r="O34" s="14">
        <v>2.2742739398291976E-4</v>
      </c>
      <c r="P34" s="14">
        <v>0</v>
      </c>
      <c r="Q34" s="14">
        <v>0</v>
      </c>
      <c r="R34" s="14">
        <v>2.1812681399824079E-4</v>
      </c>
      <c r="S34" s="14">
        <v>4.085076585995826E-4</v>
      </c>
      <c r="T34" s="14">
        <v>0</v>
      </c>
      <c r="U34" s="14">
        <v>2.6003606729338435E-4</v>
      </c>
      <c r="V34" s="14">
        <v>5.4547585428226062E-4</v>
      </c>
      <c r="W34" s="14">
        <v>0</v>
      </c>
      <c r="X34" s="14">
        <v>0</v>
      </c>
      <c r="Y34" s="14">
        <v>0</v>
      </c>
      <c r="Z34" s="14">
        <v>1.3310081557553634E-4</v>
      </c>
      <c r="AA34" s="14">
        <v>0</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3.0448835826623892E-3</v>
      </c>
      <c r="D36" s="14">
        <v>0</v>
      </c>
      <c r="E36" s="14">
        <v>1.8406790623738261E-4</v>
      </c>
      <c r="F36" s="14">
        <v>0</v>
      </c>
      <c r="G36" s="14">
        <v>1.9591574593563551E-4</v>
      </c>
      <c r="H36" s="14">
        <v>0</v>
      </c>
      <c r="I36" s="14">
        <v>1.626563008710731E-4</v>
      </c>
      <c r="J36" s="14">
        <v>1.4567995186424933E-4</v>
      </c>
      <c r="K36" s="14">
        <v>1.1607632686203202E-4</v>
      </c>
      <c r="L36" s="14">
        <v>1.5302223944966951E-4</v>
      </c>
      <c r="M36" s="14">
        <v>1.0989705307229189E-4</v>
      </c>
      <c r="N36" s="14">
        <v>1.542672416018697E-4</v>
      </c>
      <c r="O36" s="14">
        <v>1.445213059268795E-4</v>
      </c>
      <c r="P36" s="14">
        <v>9.1815433788801037E-5</v>
      </c>
      <c r="Q36" s="14">
        <v>4.7185580123015398E-4</v>
      </c>
      <c r="R36" s="14">
        <v>0</v>
      </c>
      <c r="S36" s="14">
        <v>0</v>
      </c>
      <c r="T36" s="14">
        <v>4.2220962083601986E-5</v>
      </c>
      <c r="U36" s="14">
        <v>9.1924860697503323E-5</v>
      </c>
      <c r="V36" s="14">
        <v>6.8814978471767804E-3</v>
      </c>
      <c r="W36" s="14">
        <v>0</v>
      </c>
      <c r="X36" s="14">
        <v>0</v>
      </c>
      <c r="Y36" s="14">
        <v>0</v>
      </c>
      <c r="Z36" s="14">
        <v>6086.9216110834104</v>
      </c>
      <c r="AA36" s="14">
        <v>0</v>
      </c>
    </row>
    <row r="37" spans="1:27">
      <c r="A37" s="26" t="s">
        <v>30</v>
      </c>
      <c r="B37" s="26"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26" t="s">
        <v>30</v>
      </c>
      <c r="B38" s="26" t="s">
        <v>25</v>
      </c>
      <c r="C38" s="14">
        <v>2.7557148522040456E-2</v>
      </c>
      <c r="D38" s="14">
        <v>0</v>
      </c>
      <c r="E38" s="14">
        <v>8.2077848023079597E-4</v>
      </c>
      <c r="F38" s="14">
        <v>9.9041145011375081E-4</v>
      </c>
      <c r="G38" s="14">
        <v>2.1559169748407683E-3</v>
      </c>
      <c r="H38" s="14">
        <v>3.2668997519778738E-3</v>
      </c>
      <c r="I38" s="14">
        <v>5.264718841851739E-4</v>
      </c>
      <c r="J38" s="14">
        <v>549255.90563703503</v>
      </c>
      <c r="K38" s="14">
        <v>356560.9753143501</v>
      </c>
      <c r="L38" s="14">
        <v>831770.22363650089</v>
      </c>
      <c r="M38" s="14">
        <v>0</v>
      </c>
      <c r="N38" s="14">
        <v>0</v>
      </c>
      <c r="O38" s="14">
        <v>0</v>
      </c>
      <c r="P38" s="14">
        <v>8.5721330178520783E-5</v>
      </c>
      <c r="Q38" s="14">
        <v>0</v>
      </c>
      <c r="R38" s="14">
        <v>8.8027879060415486E-5</v>
      </c>
      <c r="S38" s="14">
        <v>360843.00965734402</v>
      </c>
      <c r="T38" s="14">
        <v>4.3291743700699147E-4</v>
      </c>
      <c r="U38" s="14">
        <v>74244.666495210418</v>
      </c>
      <c r="V38" s="14">
        <v>86668.052188471105</v>
      </c>
      <c r="W38" s="14">
        <v>37463.332533955981</v>
      </c>
      <c r="X38" s="14">
        <v>8822.4281747305158</v>
      </c>
      <c r="Y38" s="14">
        <v>20335.729520747878</v>
      </c>
      <c r="Z38" s="14">
        <v>31240.834385704384</v>
      </c>
      <c r="AA38" s="14">
        <v>7.2830843054363004E-4</v>
      </c>
    </row>
    <row r="39" spans="1:27">
      <c r="A39" s="26" t="s">
        <v>30</v>
      </c>
      <c r="B39" s="26" t="s">
        <v>26</v>
      </c>
      <c r="C39" s="14">
        <v>6.3636741857438046E-3</v>
      </c>
      <c r="D39" s="14">
        <v>0</v>
      </c>
      <c r="E39" s="14">
        <v>8.1051914585794995E-4</v>
      </c>
      <c r="F39" s="14">
        <v>3.2946782136147781E-4</v>
      </c>
      <c r="G39" s="14">
        <v>1.1748034577993272E-3</v>
      </c>
      <c r="H39" s="14">
        <v>4.1790364017792447E-4</v>
      </c>
      <c r="I39" s="14">
        <v>0</v>
      </c>
      <c r="J39" s="14">
        <v>2.8511286614735895E-3</v>
      </c>
      <c r="K39" s="14">
        <v>2.6170961348264774E-3</v>
      </c>
      <c r="L39" s="14">
        <v>5.0004475859537238E-3</v>
      </c>
      <c r="M39" s="14">
        <v>0</v>
      </c>
      <c r="N39" s="14">
        <v>0</v>
      </c>
      <c r="O39" s="14">
        <v>0</v>
      </c>
      <c r="P39" s="14">
        <v>0</v>
      </c>
      <c r="Q39" s="14">
        <v>0</v>
      </c>
      <c r="R39" s="14">
        <v>2.3220656770534751E-5</v>
      </c>
      <c r="S39" s="14">
        <v>7.9430433884247265E-4</v>
      </c>
      <c r="T39" s="14">
        <v>1.1882150849192003E-4</v>
      </c>
      <c r="U39" s="14">
        <v>2.2784873322202449E-3</v>
      </c>
      <c r="V39" s="14">
        <v>2.6300538094970914E-5</v>
      </c>
      <c r="W39" s="14">
        <v>7.4302600430776078E-4</v>
      </c>
      <c r="X39" s="14">
        <v>0</v>
      </c>
      <c r="Y39" s="14">
        <v>0</v>
      </c>
      <c r="Z39" s="14">
        <v>4.8422332279615243E-4</v>
      </c>
      <c r="AA39" s="14">
        <v>1.4885434347832863E-5</v>
      </c>
    </row>
    <row r="40" spans="1:27">
      <c r="A40" s="26" t="s">
        <v>30</v>
      </c>
      <c r="B40" s="26" t="s">
        <v>99</v>
      </c>
      <c r="C40" s="14">
        <v>9.1776893133807755E-3</v>
      </c>
      <c r="D40" s="14">
        <v>9.9561606706083752E-4</v>
      </c>
      <c r="E40" s="14">
        <v>6.4257017331355629E-4</v>
      </c>
      <c r="F40" s="14">
        <v>2.8316960038548823E-4</v>
      </c>
      <c r="G40" s="14">
        <v>3.212366322812248E-4</v>
      </c>
      <c r="H40" s="14">
        <v>2.3692819455655052E-3</v>
      </c>
      <c r="I40" s="14">
        <v>3.379729431281322E-3</v>
      </c>
      <c r="J40" s="14">
        <v>0</v>
      </c>
      <c r="K40" s="14">
        <v>0</v>
      </c>
      <c r="L40" s="14">
        <v>1.3216216320379037E-2</v>
      </c>
      <c r="M40" s="14">
        <v>0</v>
      </c>
      <c r="N40" s="14">
        <v>0</v>
      </c>
      <c r="O40" s="14">
        <v>0</v>
      </c>
      <c r="P40" s="14">
        <v>0</v>
      </c>
      <c r="Q40" s="14">
        <v>3.7814272974829085E-3</v>
      </c>
      <c r="R40" s="14">
        <v>7.0094149043468934E-4</v>
      </c>
      <c r="S40" s="14">
        <v>2.9217775889836154E-4</v>
      </c>
      <c r="T40" s="14">
        <v>0</v>
      </c>
      <c r="U40" s="14">
        <v>4.1018667500174324E-4</v>
      </c>
      <c r="V40" s="14">
        <v>2.4263512677000967</v>
      </c>
      <c r="W40" s="14">
        <v>0</v>
      </c>
      <c r="X40" s="14">
        <v>0</v>
      </c>
      <c r="Y40" s="14">
        <v>0</v>
      </c>
      <c r="Z40" s="14">
        <v>0</v>
      </c>
      <c r="AA40" s="14">
        <v>0</v>
      </c>
    </row>
    <row r="41" spans="1:27">
      <c r="A41" s="26" t="s">
        <v>30</v>
      </c>
      <c r="B41" s="26" t="s">
        <v>34</v>
      </c>
      <c r="C41" s="14">
        <v>1.4557871596549123E-2</v>
      </c>
      <c r="D41" s="14">
        <v>2.5165301294814827E-3</v>
      </c>
      <c r="E41" s="14">
        <v>2.3280586573977717E-3</v>
      </c>
      <c r="F41" s="14">
        <v>1.5368209569779038E-3</v>
      </c>
      <c r="G41" s="14">
        <v>2.3227680537936924E-3</v>
      </c>
      <c r="H41" s="14">
        <v>1.2132215565121814E-4</v>
      </c>
      <c r="I41" s="14">
        <v>2.2747583864493395E-3</v>
      </c>
      <c r="J41" s="14">
        <v>1.4189189674113588E-3</v>
      </c>
      <c r="K41" s="14">
        <v>8.1344409811586228E-3</v>
      </c>
      <c r="L41" s="14">
        <v>0.49778879566721818</v>
      </c>
      <c r="M41" s="14">
        <v>0</v>
      </c>
      <c r="N41" s="14">
        <v>65129.52704951803</v>
      </c>
      <c r="O41" s="14">
        <v>19828.589791814833</v>
      </c>
      <c r="P41" s="14">
        <v>0</v>
      </c>
      <c r="Q41" s="14">
        <v>96111.621890184935</v>
      </c>
      <c r="R41" s="14">
        <v>113564.48153128922</v>
      </c>
      <c r="S41" s="14">
        <v>188990.05427575074</v>
      </c>
      <c r="T41" s="14">
        <v>14783.439340075354</v>
      </c>
      <c r="U41" s="14">
        <v>50259.828534186876</v>
      </c>
      <c r="V41" s="14">
        <v>23094.623954331448</v>
      </c>
      <c r="W41" s="14">
        <v>0</v>
      </c>
      <c r="X41" s="14">
        <v>0</v>
      </c>
      <c r="Y41" s="14">
        <v>0</v>
      </c>
      <c r="Z41" s="14">
        <v>0</v>
      </c>
      <c r="AA41" s="14">
        <v>0</v>
      </c>
    </row>
    <row r="42" spans="1:27">
      <c r="A42" s="26" t="s">
        <v>30</v>
      </c>
      <c r="B42" s="26"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8" t="s">
        <v>73</v>
      </c>
      <c r="B43" s="38"/>
      <c r="C43" s="29">
        <v>6.3222759893819952E-2</v>
      </c>
      <c r="D43" s="29">
        <v>3.5121461965423205E-3</v>
      </c>
      <c r="E43" s="29">
        <v>4.7859943630374569E-3</v>
      </c>
      <c r="F43" s="29">
        <v>3.1398698288386206E-3</v>
      </c>
      <c r="G43" s="29">
        <v>6.3896799288952078E-3</v>
      </c>
      <c r="H43" s="29">
        <v>6.1754074933725207E-3</v>
      </c>
      <c r="I43" s="29">
        <v>6.3436160027869086E-3</v>
      </c>
      <c r="J43" s="29">
        <v>549255.9100527626</v>
      </c>
      <c r="K43" s="29">
        <v>356560.98618196353</v>
      </c>
      <c r="L43" s="29">
        <v>831770.73979498271</v>
      </c>
      <c r="M43" s="29">
        <v>2.2508329192020692E-4</v>
      </c>
      <c r="N43" s="29">
        <v>65129.52738411109</v>
      </c>
      <c r="O43" s="29">
        <v>19828.590163763532</v>
      </c>
      <c r="P43" s="29">
        <v>1.7753676396732181E-4</v>
      </c>
      <c r="Q43" s="29">
        <v>96111.626143468035</v>
      </c>
      <c r="R43" s="29">
        <v>113564.48256160606</v>
      </c>
      <c r="S43" s="29">
        <v>549833.06542808458</v>
      </c>
      <c r="T43" s="29">
        <v>14783.439934035261</v>
      </c>
      <c r="U43" s="29">
        <v>124504.49807003223</v>
      </c>
      <c r="V43" s="29">
        <v>109765.10994734448</v>
      </c>
      <c r="W43" s="29">
        <v>37463.333276981983</v>
      </c>
      <c r="X43" s="29">
        <v>8822.4281747305158</v>
      </c>
      <c r="Y43" s="29">
        <v>20335.729520747878</v>
      </c>
      <c r="Z43" s="29">
        <v>37327.756614111931</v>
      </c>
      <c r="AA43" s="29">
        <v>7.4319386489146288E-4</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0</v>
      </c>
      <c r="D47" s="14">
        <v>0</v>
      </c>
      <c r="E47" s="14">
        <v>0</v>
      </c>
      <c r="F47" s="14">
        <v>0</v>
      </c>
      <c r="G47" s="14">
        <v>0</v>
      </c>
      <c r="H47" s="14">
        <v>0</v>
      </c>
      <c r="I47" s="14">
        <v>0</v>
      </c>
      <c r="J47" s="14">
        <v>0</v>
      </c>
      <c r="K47" s="14">
        <v>0</v>
      </c>
      <c r="L47" s="14">
        <v>0</v>
      </c>
      <c r="M47" s="14">
        <v>0</v>
      </c>
      <c r="N47" s="14">
        <v>0</v>
      </c>
      <c r="O47" s="14">
        <v>0</v>
      </c>
      <c r="P47" s="14">
        <v>0</v>
      </c>
      <c r="Q47" s="14">
        <v>0</v>
      </c>
      <c r="R47" s="14">
        <v>0</v>
      </c>
      <c r="S47" s="14">
        <v>0</v>
      </c>
      <c r="T47" s="14">
        <v>0</v>
      </c>
      <c r="U47" s="14">
        <v>0</v>
      </c>
      <c r="V47" s="14">
        <v>0</v>
      </c>
      <c r="W47" s="14">
        <v>0</v>
      </c>
      <c r="X47" s="14">
        <v>0</v>
      </c>
      <c r="Y47" s="14">
        <v>0</v>
      </c>
      <c r="Z47" s="14">
        <v>0</v>
      </c>
      <c r="AA47" s="14">
        <v>0</v>
      </c>
    </row>
    <row r="48" spans="1:27">
      <c r="A48" s="26" t="s">
        <v>33</v>
      </c>
      <c r="B48" s="26" t="s">
        <v>22</v>
      </c>
      <c r="C48" s="14">
        <v>1.4647172083829933E-3</v>
      </c>
      <c r="D48" s="14">
        <v>0</v>
      </c>
      <c r="E48" s="14">
        <v>6.5920080898588661E-4</v>
      </c>
      <c r="F48" s="14">
        <v>0</v>
      </c>
      <c r="G48" s="14">
        <v>0</v>
      </c>
      <c r="H48" s="14">
        <v>0</v>
      </c>
      <c r="I48" s="14">
        <v>0</v>
      </c>
      <c r="J48" s="14">
        <v>0</v>
      </c>
      <c r="K48" s="14">
        <v>1.0768002490914354E-4</v>
      </c>
      <c r="L48" s="14">
        <v>0</v>
      </c>
      <c r="M48" s="14">
        <v>0</v>
      </c>
      <c r="N48" s="14">
        <v>3.7813155962563932E-4</v>
      </c>
      <c r="O48" s="14">
        <v>3.6500081565869692E-4</v>
      </c>
      <c r="P48" s="14">
        <v>0</v>
      </c>
      <c r="Q48" s="14">
        <v>0</v>
      </c>
      <c r="R48" s="14">
        <v>1.0659723263024363E-3</v>
      </c>
      <c r="S48" s="14">
        <v>7.8111824904225689E-4</v>
      </c>
      <c r="T48" s="14">
        <v>0</v>
      </c>
      <c r="U48" s="14">
        <v>0</v>
      </c>
      <c r="V48" s="14">
        <v>0</v>
      </c>
      <c r="W48" s="14">
        <v>1.7179034481278849E-4</v>
      </c>
      <c r="X48" s="14">
        <v>0</v>
      </c>
      <c r="Y48" s="14">
        <v>4.1124383624555055E-4</v>
      </c>
      <c r="Z48" s="14">
        <v>0</v>
      </c>
      <c r="AA48" s="14">
        <v>0</v>
      </c>
    </row>
    <row r="49" spans="1:27">
      <c r="A49" s="26" t="s">
        <v>33</v>
      </c>
      <c r="B49" s="26" t="s">
        <v>23</v>
      </c>
      <c r="C49" s="14">
        <v>0</v>
      </c>
      <c r="D49" s="14">
        <v>0</v>
      </c>
      <c r="E49" s="14">
        <v>0</v>
      </c>
      <c r="F49" s="14">
        <v>0</v>
      </c>
      <c r="G49" s="14">
        <v>0</v>
      </c>
      <c r="H49" s="14">
        <v>0</v>
      </c>
      <c r="I49" s="14">
        <v>0</v>
      </c>
      <c r="J49" s="14">
        <v>0</v>
      </c>
      <c r="K49" s="14">
        <v>0</v>
      </c>
      <c r="L49" s="14">
        <v>0</v>
      </c>
      <c r="M49" s="14">
        <v>0</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1.9534600307605193E-3</v>
      </c>
      <c r="D50" s="14">
        <v>0</v>
      </c>
      <c r="E50" s="14">
        <v>2.4447449535125215E-3</v>
      </c>
      <c r="F50" s="14">
        <v>0</v>
      </c>
      <c r="G50" s="14">
        <v>0</v>
      </c>
      <c r="H50" s="14">
        <v>0</v>
      </c>
      <c r="I50" s="14">
        <v>0</v>
      </c>
      <c r="J50" s="14">
        <v>0</v>
      </c>
      <c r="K50" s="14">
        <v>0</v>
      </c>
      <c r="L50" s="14">
        <v>0</v>
      </c>
      <c r="M50" s="14">
        <v>0</v>
      </c>
      <c r="N50" s="14">
        <v>0</v>
      </c>
      <c r="O50" s="14">
        <v>0</v>
      </c>
      <c r="P50" s="14">
        <v>0</v>
      </c>
      <c r="Q50" s="14">
        <v>0</v>
      </c>
      <c r="R50" s="14">
        <v>0</v>
      </c>
      <c r="S50" s="14">
        <v>0</v>
      </c>
      <c r="T50" s="14">
        <v>0</v>
      </c>
      <c r="U50" s="14">
        <v>2.5063781602798868E-4</v>
      </c>
      <c r="V50" s="14">
        <v>0</v>
      </c>
      <c r="W50" s="14">
        <v>0</v>
      </c>
      <c r="X50" s="14">
        <v>0</v>
      </c>
      <c r="Y50" s="14">
        <v>9.1480335988556845E-4</v>
      </c>
      <c r="Z50" s="14">
        <v>0</v>
      </c>
      <c r="AA50" s="14">
        <v>0</v>
      </c>
    </row>
    <row r="51" spans="1:27">
      <c r="A51" s="26" t="s">
        <v>33</v>
      </c>
      <c r="B51" s="26"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26" t="s">
        <v>33</v>
      </c>
      <c r="B52" s="26" t="s">
        <v>25</v>
      </c>
      <c r="C52" s="14">
        <v>1.4996117872641891E-2</v>
      </c>
      <c r="D52" s="14">
        <v>0</v>
      </c>
      <c r="E52" s="14">
        <v>3.6380943206079513E-3</v>
      </c>
      <c r="F52" s="14">
        <v>3.7281546886777386E-3</v>
      </c>
      <c r="G52" s="14">
        <v>1.150623947090393E-3</v>
      </c>
      <c r="H52" s="14">
        <v>2.0057245958043673E-2</v>
      </c>
      <c r="I52" s="14">
        <v>9.3000717062062515E-3</v>
      </c>
      <c r="J52" s="14">
        <v>7.1473402639411618E-3</v>
      </c>
      <c r="K52" s="14">
        <v>5.0210381344834874E-2</v>
      </c>
      <c r="L52" s="14">
        <v>5.1123553525917853E-4</v>
      </c>
      <c r="M52" s="14">
        <v>0</v>
      </c>
      <c r="N52" s="14">
        <v>1.4467907358243993E-3</v>
      </c>
      <c r="O52" s="14">
        <v>714208.59132958215</v>
      </c>
      <c r="P52" s="14">
        <v>0</v>
      </c>
      <c r="Q52" s="14">
        <v>0</v>
      </c>
      <c r="R52" s="14">
        <v>694026.75318754534</v>
      </c>
      <c r="S52" s="14">
        <v>190876.17362309786</v>
      </c>
      <c r="T52" s="14">
        <v>0</v>
      </c>
      <c r="U52" s="14">
        <v>0</v>
      </c>
      <c r="V52" s="14">
        <v>0</v>
      </c>
      <c r="W52" s="14">
        <v>0</v>
      </c>
      <c r="X52" s="14">
        <v>0</v>
      </c>
      <c r="Y52" s="14">
        <v>0</v>
      </c>
      <c r="Z52" s="14">
        <v>108920.60347529194</v>
      </c>
      <c r="AA52" s="14">
        <v>16453.041261156373</v>
      </c>
    </row>
    <row r="53" spans="1:27">
      <c r="A53" s="26" t="s">
        <v>33</v>
      </c>
      <c r="B53" s="26" t="s">
        <v>26</v>
      </c>
      <c r="C53" s="14">
        <v>9.3408629568468267E-4</v>
      </c>
      <c r="D53" s="14">
        <v>0</v>
      </c>
      <c r="E53" s="14">
        <v>0</v>
      </c>
      <c r="F53" s="14">
        <v>76501.737819074595</v>
      </c>
      <c r="G53" s="14">
        <v>0</v>
      </c>
      <c r="H53" s="14">
        <v>36373.358556264597</v>
      </c>
      <c r="I53" s="14">
        <v>37104.935681248819</v>
      </c>
      <c r="J53" s="14">
        <v>657194.43006118876</v>
      </c>
      <c r="K53" s="14">
        <v>7751.7271742697358</v>
      </c>
      <c r="L53" s="14">
        <v>204002.05147558925</v>
      </c>
      <c r="M53" s="14">
        <v>0</v>
      </c>
      <c r="N53" s="14">
        <v>0</v>
      </c>
      <c r="O53" s="14">
        <v>4720.2263453172718</v>
      </c>
      <c r="P53" s="14">
        <v>0</v>
      </c>
      <c r="Q53" s="14">
        <v>0</v>
      </c>
      <c r="R53" s="14">
        <v>6178.9707198439655</v>
      </c>
      <c r="S53" s="14">
        <v>0</v>
      </c>
      <c r="T53" s="14">
        <v>0</v>
      </c>
      <c r="U53" s="14">
        <v>0</v>
      </c>
      <c r="V53" s="14">
        <v>0</v>
      </c>
      <c r="W53" s="14">
        <v>0</v>
      </c>
      <c r="X53" s="14">
        <v>0</v>
      </c>
      <c r="Y53" s="14">
        <v>0</v>
      </c>
      <c r="Z53" s="14">
        <v>0</v>
      </c>
      <c r="AA53" s="14">
        <v>0</v>
      </c>
    </row>
    <row r="54" spans="1:27">
      <c r="A54" s="26" t="s">
        <v>33</v>
      </c>
      <c r="B54" s="26" t="s">
        <v>99</v>
      </c>
      <c r="C54" s="14">
        <v>5.4890249819999903E-3</v>
      </c>
      <c r="D54" s="14">
        <v>0</v>
      </c>
      <c r="E54" s="14">
        <v>2.7811811182818984E-3</v>
      </c>
      <c r="F54" s="14">
        <v>0</v>
      </c>
      <c r="G54" s="14">
        <v>0</v>
      </c>
      <c r="H54" s="14">
        <v>0</v>
      </c>
      <c r="I54" s="14">
        <v>0</v>
      </c>
      <c r="J54" s="14">
        <v>0</v>
      </c>
      <c r="K54" s="14">
        <v>1.5491715346094147E-3</v>
      </c>
      <c r="L54" s="14">
        <v>3.2323835712292732E-3</v>
      </c>
      <c r="M54" s="14">
        <v>0</v>
      </c>
      <c r="N54" s="14">
        <v>1.5319398308998775E-3</v>
      </c>
      <c r="O54" s="14">
        <v>3.1161077959858357E-3</v>
      </c>
      <c r="P54" s="14">
        <v>0</v>
      </c>
      <c r="Q54" s="14">
        <v>0</v>
      </c>
      <c r="R54" s="14">
        <v>9.6784637548253077E-4</v>
      </c>
      <c r="S54" s="14">
        <v>5.0553758201049668E-4</v>
      </c>
      <c r="T54" s="14">
        <v>4.1125384078780173E-4</v>
      </c>
      <c r="U54" s="14">
        <v>3.2950074448459305E-3</v>
      </c>
      <c r="V54" s="14">
        <v>0</v>
      </c>
      <c r="W54" s="14">
        <v>0</v>
      </c>
      <c r="X54" s="14">
        <v>0</v>
      </c>
      <c r="Y54" s="14">
        <v>1199.7666547911804</v>
      </c>
      <c r="Z54" s="14">
        <v>0</v>
      </c>
      <c r="AA54" s="14">
        <v>0</v>
      </c>
    </row>
    <row r="55" spans="1:27">
      <c r="A55" s="26" t="s">
        <v>33</v>
      </c>
      <c r="B55" s="26" t="s">
        <v>34</v>
      </c>
      <c r="C55" s="14">
        <v>1.1300183972599151E-2</v>
      </c>
      <c r="D55" s="14">
        <v>0</v>
      </c>
      <c r="E55" s="14">
        <v>2.2638847696411897E-2</v>
      </c>
      <c r="F55" s="14">
        <v>0</v>
      </c>
      <c r="G55" s="14">
        <v>0</v>
      </c>
      <c r="H55" s="14">
        <v>0</v>
      </c>
      <c r="I55" s="14">
        <v>0</v>
      </c>
      <c r="J55" s="14">
        <v>0</v>
      </c>
      <c r="K55" s="14">
        <v>0</v>
      </c>
      <c r="L55" s="14">
        <v>0</v>
      </c>
      <c r="M55" s="14">
        <v>0</v>
      </c>
      <c r="N55" s="14">
        <v>0.1232478939091407</v>
      </c>
      <c r="O55" s="14">
        <v>104870.26716388763</v>
      </c>
      <c r="P55" s="14">
        <v>0</v>
      </c>
      <c r="Q55" s="14">
        <v>0</v>
      </c>
      <c r="R55" s="14">
        <v>335751.8597424929</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3.6137590362069226E-2</v>
      </c>
      <c r="D57" s="29">
        <v>0</v>
      </c>
      <c r="E57" s="29">
        <v>3.2162068897800156E-2</v>
      </c>
      <c r="F57" s="29">
        <v>76501.741547229278</v>
      </c>
      <c r="G57" s="29">
        <v>1.150623947090393E-3</v>
      </c>
      <c r="H57" s="29">
        <v>36373.378613510555</v>
      </c>
      <c r="I57" s="29">
        <v>37104.944981320528</v>
      </c>
      <c r="J57" s="29">
        <v>657194.43720852898</v>
      </c>
      <c r="K57" s="29">
        <v>7751.7790415026402</v>
      </c>
      <c r="L57" s="29">
        <v>204002.05521920836</v>
      </c>
      <c r="M57" s="29">
        <v>0</v>
      </c>
      <c r="N57" s="29">
        <v>0.12660475603549062</v>
      </c>
      <c r="O57" s="29">
        <v>823799.08831989567</v>
      </c>
      <c r="P57" s="29">
        <v>0</v>
      </c>
      <c r="Q57" s="29">
        <v>0</v>
      </c>
      <c r="R57" s="29">
        <v>1035957.585683701</v>
      </c>
      <c r="S57" s="29">
        <v>190876.1749097537</v>
      </c>
      <c r="T57" s="29">
        <v>4.1125384078780173E-4</v>
      </c>
      <c r="U57" s="29">
        <v>3.5456452608739193E-3</v>
      </c>
      <c r="V57" s="29">
        <v>0</v>
      </c>
      <c r="W57" s="29">
        <v>1.7179034481278849E-4</v>
      </c>
      <c r="X57" s="29">
        <v>0</v>
      </c>
      <c r="Y57" s="29">
        <v>1199.7679808383766</v>
      </c>
      <c r="Z57" s="29">
        <v>108920.60347529194</v>
      </c>
      <c r="AA57" s="29">
        <v>16453.041261156373</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1.5838656708918792E-3</v>
      </c>
      <c r="D62" s="14">
        <v>2.597816136887913E-4</v>
      </c>
      <c r="E62" s="14">
        <v>0</v>
      </c>
      <c r="F62" s="14">
        <v>0</v>
      </c>
      <c r="G62" s="14">
        <v>0</v>
      </c>
      <c r="H62" s="14">
        <v>0</v>
      </c>
      <c r="I62" s="14">
        <v>0</v>
      </c>
      <c r="J62" s="14">
        <v>0</v>
      </c>
      <c r="K62" s="14">
        <v>1.8929259274808692E-4</v>
      </c>
      <c r="L62" s="14">
        <v>0</v>
      </c>
      <c r="M62" s="14">
        <v>0</v>
      </c>
      <c r="N62" s="14">
        <v>2.5097400751274791E-4</v>
      </c>
      <c r="O62" s="14">
        <v>1.5585428706032199E-4</v>
      </c>
      <c r="P62" s="14">
        <v>0</v>
      </c>
      <c r="Q62" s="14">
        <v>0</v>
      </c>
      <c r="R62" s="14">
        <v>2.6222925248928615E-4</v>
      </c>
      <c r="S62" s="14">
        <v>1.153338995576544E-4</v>
      </c>
      <c r="T62" s="14">
        <v>0</v>
      </c>
      <c r="U62" s="14">
        <v>0</v>
      </c>
      <c r="V62" s="14">
        <v>9.4645993048092541E-5</v>
      </c>
      <c r="W62" s="14">
        <v>3.0617078782517851E-5</v>
      </c>
      <c r="X62" s="14">
        <v>0</v>
      </c>
      <c r="Y62" s="14">
        <v>0</v>
      </c>
      <c r="Z62" s="14">
        <v>1.9462201331356281E-5</v>
      </c>
      <c r="AA62" s="14">
        <v>0</v>
      </c>
    </row>
    <row r="63" spans="1:27">
      <c r="A63" s="26" t="s">
        <v>31</v>
      </c>
      <c r="B63" s="26" t="s">
        <v>23</v>
      </c>
      <c r="C63" s="14">
        <v>0</v>
      </c>
      <c r="D63" s="14">
        <v>0</v>
      </c>
      <c r="E63" s="14">
        <v>0</v>
      </c>
      <c r="F63" s="14">
        <v>0</v>
      </c>
      <c r="G63" s="14">
        <v>0</v>
      </c>
      <c r="H63" s="14">
        <v>0</v>
      </c>
      <c r="I63" s="14">
        <v>0</v>
      </c>
      <c r="J63" s="14">
        <v>0</v>
      </c>
      <c r="K63" s="14">
        <v>0</v>
      </c>
      <c r="L63" s="14">
        <v>0</v>
      </c>
      <c r="M63" s="14">
        <v>0</v>
      </c>
      <c r="N63" s="14">
        <v>0</v>
      </c>
      <c r="O63" s="14">
        <v>0</v>
      </c>
      <c r="P63" s="14">
        <v>0</v>
      </c>
      <c r="Q63" s="14">
        <v>0</v>
      </c>
      <c r="R63" s="14">
        <v>0</v>
      </c>
      <c r="S63" s="14">
        <v>0</v>
      </c>
      <c r="T63" s="14">
        <v>0</v>
      </c>
      <c r="U63" s="14">
        <v>0</v>
      </c>
      <c r="V63" s="14">
        <v>0</v>
      </c>
      <c r="W63" s="14">
        <v>0</v>
      </c>
      <c r="X63" s="14">
        <v>0</v>
      </c>
      <c r="Y63" s="14">
        <v>0</v>
      </c>
      <c r="Z63" s="14">
        <v>0</v>
      </c>
      <c r="AA63" s="14">
        <v>0</v>
      </c>
    </row>
    <row r="64" spans="1:27">
      <c r="A64" s="26" t="s">
        <v>31</v>
      </c>
      <c r="B64" s="26" t="s">
        <v>21</v>
      </c>
      <c r="C64" s="14">
        <v>1.560035394456072E-3</v>
      </c>
      <c r="D64" s="14">
        <v>6.7371031201019838E-4</v>
      </c>
      <c r="E64" s="14">
        <v>0</v>
      </c>
      <c r="F64" s="14">
        <v>0</v>
      </c>
      <c r="G64" s="14">
        <v>0</v>
      </c>
      <c r="H64" s="14">
        <v>0</v>
      </c>
      <c r="I64" s="14">
        <v>0</v>
      </c>
      <c r="J64" s="14">
        <v>0</v>
      </c>
      <c r="K64" s="14">
        <v>6.3552606137922573E-5</v>
      </c>
      <c r="L64" s="14">
        <v>7.4833492908621735E-5</v>
      </c>
      <c r="M64" s="14">
        <v>5.0419587978961384E-5</v>
      </c>
      <c r="N64" s="14">
        <v>1.541047508880661E-4</v>
      </c>
      <c r="O64" s="14">
        <v>0</v>
      </c>
      <c r="P64" s="14">
        <v>1.2724710169050046E-4</v>
      </c>
      <c r="Q64" s="14">
        <v>6.2559838870536357E-5</v>
      </c>
      <c r="R64" s="14">
        <v>0</v>
      </c>
      <c r="S64" s="14">
        <v>4.719769294725836E-5</v>
      </c>
      <c r="T64" s="14">
        <v>4.4828685160877712E-5</v>
      </c>
      <c r="U64" s="14">
        <v>3.3745988215546743E-5</v>
      </c>
      <c r="V64" s="14">
        <v>4.6891877843013032E-5</v>
      </c>
      <c r="W64" s="14">
        <v>2.8236756710323514E-5</v>
      </c>
      <c r="X64" s="14">
        <v>3.3952288654225871E-5</v>
      </c>
      <c r="Y64" s="14">
        <v>1.3630231577096602E-5</v>
      </c>
      <c r="Z64" s="14">
        <v>1.2524461944158641E-5</v>
      </c>
      <c r="AA64" s="14">
        <v>5.5009282468307745E-6</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5.3750310020381283E-2</v>
      </c>
      <c r="D66" s="14">
        <v>5.6659917829586124E-3</v>
      </c>
      <c r="E66" s="14">
        <v>2.2714565352158642E-4</v>
      </c>
      <c r="F66" s="14">
        <v>0</v>
      </c>
      <c r="G66" s="14">
        <v>6.3736434605761259E-3</v>
      </c>
      <c r="H66" s="14">
        <v>2.1424602560917321E-3</v>
      </c>
      <c r="I66" s="14">
        <v>1.0668832389871317E-2</v>
      </c>
      <c r="J66" s="14">
        <v>10541.131672892088</v>
      </c>
      <c r="K66" s="14">
        <v>0.13937688999876766</v>
      </c>
      <c r="L66" s="14">
        <v>9.8776856360824366E-5</v>
      </c>
      <c r="M66" s="14">
        <v>7.3212172913867987E-2</v>
      </c>
      <c r="N66" s="14">
        <v>441583.03170755896</v>
      </c>
      <c r="O66" s="14">
        <v>5.0520875550262169E-2</v>
      </c>
      <c r="P66" s="14">
        <v>1.1257484188776205E-3</v>
      </c>
      <c r="Q66" s="14">
        <v>0</v>
      </c>
      <c r="R66" s="14">
        <v>533439.73230894597</v>
      </c>
      <c r="S66" s="14">
        <v>1.49242702092174E-2</v>
      </c>
      <c r="T66" s="14">
        <v>0</v>
      </c>
      <c r="U66" s="14">
        <v>0</v>
      </c>
      <c r="V66" s="14">
        <v>2.877173040368951E-4</v>
      </c>
      <c r="W66" s="14">
        <v>1.1496201776997451E-4</v>
      </c>
      <c r="X66" s="14">
        <v>0</v>
      </c>
      <c r="Y66" s="14">
        <v>2.9388417547629841E-5</v>
      </c>
      <c r="Z66" s="14">
        <v>40428.545398254355</v>
      </c>
      <c r="AA66" s="14">
        <v>2752.9190493012193</v>
      </c>
    </row>
    <row r="67" spans="1:27">
      <c r="A67" s="26" t="s">
        <v>31</v>
      </c>
      <c r="B67" s="26" t="s">
        <v>26</v>
      </c>
      <c r="C67" s="14">
        <v>8.6492824463556568E-3</v>
      </c>
      <c r="D67" s="14">
        <v>7.73182725881345E-3</v>
      </c>
      <c r="E67" s="14">
        <v>2.597486554136922E-4</v>
      </c>
      <c r="F67" s="14">
        <v>0</v>
      </c>
      <c r="G67" s="14">
        <v>4.0428732742635014E-3</v>
      </c>
      <c r="H67" s="14">
        <v>8.8784330973086262E-3</v>
      </c>
      <c r="I67" s="14">
        <v>6.7522481568702388E-4</v>
      </c>
      <c r="J67" s="14">
        <v>1.1226704768799453E-2</v>
      </c>
      <c r="K67" s="14">
        <v>400081.09591318737</v>
      </c>
      <c r="L67" s="14">
        <v>0</v>
      </c>
      <c r="M67" s="14">
        <v>16784.477840921991</v>
      </c>
      <c r="N67" s="14">
        <v>46469.216282828929</v>
      </c>
      <c r="O67" s="14">
        <v>51480.486614791749</v>
      </c>
      <c r="P67" s="14">
        <v>0</v>
      </c>
      <c r="Q67" s="14">
        <v>0</v>
      </c>
      <c r="R67" s="14">
        <v>4.0146051632599629E-5</v>
      </c>
      <c r="S67" s="14">
        <v>14978.651126633193</v>
      </c>
      <c r="T67" s="14">
        <v>0</v>
      </c>
      <c r="U67" s="14">
        <v>0</v>
      </c>
      <c r="V67" s="14">
        <v>4.7480175060555142E-5</v>
      </c>
      <c r="W67" s="14">
        <v>14164.464003463409</v>
      </c>
      <c r="X67" s="14">
        <v>2.6838879671708221E-5</v>
      </c>
      <c r="Y67" s="14">
        <v>0</v>
      </c>
      <c r="Z67" s="14">
        <v>8.859661036191569E-5</v>
      </c>
      <c r="AA67" s="14">
        <v>1.4833763814135543E-5</v>
      </c>
    </row>
    <row r="68" spans="1:27">
      <c r="A68" s="26" t="s">
        <v>31</v>
      </c>
      <c r="B68" s="26" t="s">
        <v>99</v>
      </c>
      <c r="C68" s="14">
        <v>4.9366686199471205E-3</v>
      </c>
      <c r="D68" s="14">
        <v>1.475434504625118E-3</v>
      </c>
      <c r="E68" s="14">
        <v>0</v>
      </c>
      <c r="F68" s="14">
        <v>0</v>
      </c>
      <c r="G68" s="14">
        <v>1.2407789493189139E-4</v>
      </c>
      <c r="H68" s="14">
        <v>7.171866022709179E-4</v>
      </c>
      <c r="I68" s="14">
        <v>6.1913267169169401E-4</v>
      </c>
      <c r="J68" s="14">
        <v>8.7116990707152974E-4</v>
      </c>
      <c r="K68" s="14">
        <v>0</v>
      </c>
      <c r="L68" s="14">
        <v>2.9555299193125594E-3</v>
      </c>
      <c r="M68" s="14">
        <v>6.7191454090651556E-4</v>
      </c>
      <c r="N68" s="14">
        <v>2.1558446257505101E-3</v>
      </c>
      <c r="O68" s="14">
        <v>0</v>
      </c>
      <c r="P68" s="14">
        <v>6.2926162948644007E-4</v>
      </c>
      <c r="Q68" s="14">
        <v>9.0616907103116149E-4</v>
      </c>
      <c r="R68" s="14">
        <v>2.1084840453595845E-3</v>
      </c>
      <c r="S68" s="14">
        <v>5.8924612614719553E-4</v>
      </c>
      <c r="T68" s="14">
        <v>0</v>
      </c>
      <c r="U68" s="14">
        <v>0</v>
      </c>
      <c r="V68" s="14">
        <v>1.5634688941699717E-3</v>
      </c>
      <c r="W68" s="14">
        <v>9.5324545684927296E-5</v>
      </c>
      <c r="X68" s="14">
        <v>0</v>
      </c>
      <c r="Y68" s="14">
        <v>4.3832468896108499E-4</v>
      </c>
      <c r="Z68" s="14">
        <v>1.5170797527162982E-4</v>
      </c>
      <c r="AA68" s="14">
        <v>1.7092971598141644E-4</v>
      </c>
    </row>
    <row r="69" spans="1:27">
      <c r="A69" s="26" t="s">
        <v>31</v>
      </c>
      <c r="B69" s="26" t="s">
        <v>34</v>
      </c>
      <c r="C69" s="14">
        <v>1.1208077961570917E-2</v>
      </c>
      <c r="D69" s="14">
        <v>2.7885231990402272E-3</v>
      </c>
      <c r="E69" s="14">
        <v>0</v>
      </c>
      <c r="F69" s="14">
        <v>0</v>
      </c>
      <c r="G69" s="14">
        <v>0</v>
      </c>
      <c r="H69" s="14">
        <v>0</v>
      </c>
      <c r="I69" s="14">
        <v>0</v>
      </c>
      <c r="J69" s="14">
        <v>0</v>
      </c>
      <c r="K69" s="14">
        <v>3.9075636005275914E-3</v>
      </c>
      <c r="L69" s="14">
        <v>3.1242963431423608E-3</v>
      </c>
      <c r="M69" s="14">
        <v>3.895020962925666E-4</v>
      </c>
      <c r="N69" s="14">
        <v>1.613283727077762E-2</v>
      </c>
      <c r="O69" s="14">
        <v>0</v>
      </c>
      <c r="P69" s="14">
        <v>0</v>
      </c>
      <c r="Q69" s="14">
        <v>7.5913118398150715E-3</v>
      </c>
      <c r="R69" s="14">
        <v>35428.161184152974</v>
      </c>
      <c r="S69" s="14">
        <v>36460.017816329178</v>
      </c>
      <c r="T69" s="14">
        <v>0</v>
      </c>
      <c r="U69" s="14">
        <v>0</v>
      </c>
      <c r="V69" s="14">
        <v>2013.7514930007558</v>
      </c>
      <c r="W69" s="14">
        <v>0</v>
      </c>
      <c r="X69" s="14">
        <v>0</v>
      </c>
      <c r="Y69" s="14">
        <v>0</v>
      </c>
      <c r="Z69" s="14">
        <v>9350.5172435591958</v>
      </c>
      <c r="AA69" s="14">
        <v>544.7357862017243</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8.1688240113602942E-2</v>
      </c>
      <c r="D71" s="29">
        <v>1.8595268671136395E-2</v>
      </c>
      <c r="E71" s="29">
        <v>4.8689430893527859E-4</v>
      </c>
      <c r="F71" s="29">
        <v>0</v>
      </c>
      <c r="G71" s="29">
        <v>1.0540594629771518E-2</v>
      </c>
      <c r="H71" s="29">
        <v>1.1738079955671277E-2</v>
      </c>
      <c r="I71" s="29">
        <v>1.1963189877250034E-2</v>
      </c>
      <c r="J71" s="29">
        <v>10541.143770766763</v>
      </c>
      <c r="K71" s="29">
        <v>400081.23945048614</v>
      </c>
      <c r="L71" s="29">
        <v>6.2534366117243667E-3</v>
      </c>
      <c r="M71" s="29">
        <v>16784.55216493113</v>
      </c>
      <c r="N71" s="29">
        <v>488052.26668414858</v>
      </c>
      <c r="O71" s="29">
        <v>51480.537291521585</v>
      </c>
      <c r="P71" s="29">
        <v>1.882257150054561E-3</v>
      </c>
      <c r="Q71" s="29">
        <v>8.5600407497167692E-3</v>
      </c>
      <c r="R71" s="29">
        <v>568867.89590395824</v>
      </c>
      <c r="S71" s="29">
        <v>51438.684619010295</v>
      </c>
      <c r="T71" s="29">
        <v>4.4828685160877712E-5</v>
      </c>
      <c r="U71" s="29">
        <v>3.3745988215546743E-5</v>
      </c>
      <c r="V71" s="29">
        <v>2013.7535332049999</v>
      </c>
      <c r="W71" s="29">
        <v>14164.464272603807</v>
      </c>
      <c r="X71" s="29">
        <v>6.0791168325934091E-5</v>
      </c>
      <c r="Y71" s="29">
        <v>4.8134333808581142E-4</v>
      </c>
      <c r="Z71" s="29">
        <v>49779.062914104798</v>
      </c>
      <c r="AA71" s="29">
        <v>3297.655026767352</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1.1455331951102741E-3</v>
      </c>
      <c r="D76" s="14">
        <v>0</v>
      </c>
      <c r="E76" s="14">
        <v>0</v>
      </c>
      <c r="F76" s="14">
        <v>0</v>
      </c>
      <c r="G76" s="14">
        <v>1.1784549117735128E-4</v>
      </c>
      <c r="H76" s="14">
        <v>0</v>
      </c>
      <c r="I76" s="14">
        <v>0</v>
      </c>
      <c r="J76" s="14">
        <v>0</v>
      </c>
      <c r="K76" s="14">
        <v>8.0358993408339942E-5</v>
      </c>
      <c r="L76" s="14">
        <v>0</v>
      </c>
      <c r="M76" s="14">
        <v>0</v>
      </c>
      <c r="N76" s="14">
        <v>6.0582933228801708E-5</v>
      </c>
      <c r="O76" s="14">
        <v>5.6690295750392635E-5</v>
      </c>
      <c r="P76" s="14">
        <v>0</v>
      </c>
      <c r="Q76" s="14">
        <v>0</v>
      </c>
      <c r="R76" s="14">
        <v>7.0339895524891783E-5</v>
      </c>
      <c r="S76" s="14">
        <v>7.3275814611592082E-5</v>
      </c>
      <c r="T76" s="14">
        <v>0</v>
      </c>
      <c r="U76" s="14">
        <v>0</v>
      </c>
      <c r="V76" s="14">
        <v>4.6107736574117472E-5</v>
      </c>
      <c r="W76" s="14">
        <v>0</v>
      </c>
      <c r="X76" s="14">
        <v>0</v>
      </c>
      <c r="Y76" s="14">
        <v>0</v>
      </c>
      <c r="Z76" s="14">
        <v>1.8166361439417657E-5</v>
      </c>
      <c r="AA76" s="14">
        <v>0</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1.5198580071350521E-3</v>
      </c>
      <c r="D78" s="14">
        <v>0</v>
      </c>
      <c r="E78" s="14">
        <v>8.9138924806728037E-5</v>
      </c>
      <c r="F78" s="14">
        <v>0</v>
      </c>
      <c r="G78" s="14">
        <v>9.8183792020146358E-5</v>
      </c>
      <c r="H78" s="14">
        <v>0</v>
      </c>
      <c r="I78" s="14">
        <v>8.2964684474983949E-5</v>
      </c>
      <c r="J78" s="14">
        <v>7.2146189984636364E-5</v>
      </c>
      <c r="K78" s="14">
        <v>6.2396205450122657E-5</v>
      </c>
      <c r="L78" s="14">
        <v>7.3811955095818692E-5</v>
      </c>
      <c r="M78" s="14">
        <v>5.0639582643664598E-5</v>
      </c>
      <c r="N78" s="14">
        <v>7.375649683206288E-5</v>
      </c>
      <c r="O78" s="14">
        <v>6.3464915720746004E-5</v>
      </c>
      <c r="P78" s="14">
        <v>4.5040974015637394E-5</v>
      </c>
      <c r="Q78" s="14">
        <v>5.4928024872801891E-5</v>
      </c>
      <c r="R78" s="14">
        <v>4.9490553740865731E-5</v>
      </c>
      <c r="S78" s="14">
        <v>6.1178909289005476E-5</v>
      </c>
      <c r="T78" s="14">
        <v>3.6910363321148256E-5</v>
      </c>
      <c r="U78" s="14">
        <v>2.3492272868955619E-5</v>
      </c>
      <c r="V78" s="14">
        <v>4.3237834361730503E-5</v>
      </c>
      <c r="W78" s="14">
        <v>3.3527914577037305E-5</v>
      </c>
      <c r="X78" s="14">
        <v>1.6195803692746086E-5</v>
      </c>
      <c r="Y78" s="14">
        <v>1.6512590583204157E-5</v>
      </c>
      <c r="Z78" s="14">
        <v>1.4362670218996034E-5</v>
      </c>
      <c r="AA78" s="14">
        <v>6.567025910295978E-6</v>
      </c>
    </row>
    <row r="79" spans="1:27">
      <c r="A79" s="26" t="s">
        <v>32</v>
      </c>
      <c r="B79" s="26"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26" t="s">
        <v>32</v>
      </c>
      <c r="B80" s="26" t="s">
        <v>25</v>
      </c>
      <c r="C80" s="14">
        <v>2.6441629130941936E-2</v>
      </c>
      <c r="D80" s="14">
        <v>2.2162312546282153E-4</v>
      </c>
      <c r="E80" s="14">
        <v>8.0168729790574503E-4</v>
      </c>
      <c r="F80" s="14">
        <v>2.0526992249131596E-3</v>
      </c>
      <c r="G80" s="14">
        <v>8.4781888419864591E-3</v>
      </c>
      <c r="H80" s="14">
        <v>7.4475348744894362E-3</v>
      </c>
      <c r="I80" s="14">
        <v>2.3239781159809843E-3</v>
      </c>
      <c r="J80" s="14">
        <v>1.190588826684961E-2</v>
      </c>
      <c r="K80" s="14">
        <v>71487.431246183856</v>
      </c>
      <c r="L80" s="14">
        <v>0</v>
      </c>
      <c r="M80" s="14">
        <v>0</v>
      </c>
      <c r="N80" s="14">
        <v>151712.7856548921</v>
      </c>
      <c r="O80" s="14">
        <v>21472.048542696957</v>
      </c>
      <c r="P80" s="14">
        <v>0</v>
      </c>
      <c r="Q80" s="14">
        <v>0</v>
      </c>
      <c r="R80" s="14">
        <v>12457.323397199782</v>
      </c>
      <c r="S80" s="14">
        <v>4169.1760426367582</v>
      </c>
      <c r="T80" s="14">
        <v>0</v>
      </c>
      <c r="U80" s="14">
        <v>0</v>
      </c>
      <c r="V80" s="14">
        <v>4.4605803776715539E-4</v>
      </c>
      <c r="W80" s="14">
        <v>0</v>
      </c>
      <c r="X80" s="14">
        <v>0</v>
      </c>
      <c r="Y80" s="14">
        <v>0</v>
      </c>
      <c r="Z80" s="14">
        <v>3946.7664585733169</v>
      </c>
      <c r="AA80" s="14">
        <v>0</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4.4005124991184138E-3</v>
      </c>
      <c r="D82" s="14">
        <v>3.6138107416346273E-4</v>
      </c>
      <c r="E82" s="14">
        <v>2.3624738415229464E-4</v>
      </c>
      <c r="F82" s="14">
        <v>1.1179154822795374E-4</v>
      </c>
      <c r="G82" s="14">
        <v>5.4074664909724269E-4</v>
      </c>
      <c r="H82" s="14">
        <v>6.1400234714199158E-4</v>
      </c>
      <c r="I82" s="14">
        <v>6.6434203532373933E-4</v>
      </c>
      <c r="J82" s="14">
        <v>3.7628710496291791E-4</v>
      </c>
      <c r="K82" s="14">
        <v>0</v>
      </c>
      <c r="L82" s="14">
        <v>1.3369912643928991E-3</v>
      </c>
      <c r="M82" s="14">
        <v>4.67304683032899E-4</v>
      </c>
      <c r="N82" s="14">
        <v>4.3759057650949012E-4</v>
      </c>
      <c r="O82" s="14">
        <v>2.6752997405728044E-4</v>
      </c>
      <c r="P82" s="14">
        <v>3.1107568820184329E-4</v>
      </c>
      <c r="Q82" s="14">
        <v>2.8768770642861576E-4</v>
      </c>
      <c r="R82" s="14">
        <v>1.3657970305322852E-3</v>
      </c>
      <c r="S82" s="14">
        <v>3.7921071113979039E-4</v>
      </c>
      <c r="T82" s="14">
        <v>2.3381205411019545E-5</v>
      </c>
      <c r="U82" s="14">
        <v>2.249600391990935E-4</v>
      </c>
      <c r="V82" s="14">
        <v>4.6471290789610952E-4</v>
      </c>
      <c r="W82" s="14">
        <v>1.7715444697768463E-4</v>
      </c>
      <c r="X82" s="14">
        <v>2.0486369374792072E-4</v>
      </c>
      <c r="Y82" s="14">
        <v>1.7189222880521247E-4</v>
      </c>
      <c r="Z82" s="14">
        <v>5.4370116471419839E-5</v>
      </c>
      <c r="AA82" s="14">
        <v>7.7994683697689337E-5</v>
      </c>
    </row>
    <row r="83" spans="1:27">
      <c r="A83" s="26" t="s">
        <v>32</v>
      </c>
      <c r="B83" s="26" t="s">
        <v>34</v>
      </c>
      <c r="C83" s="14">
        <v>6.1154089328668464E-3</v>
      </c>
      <c r="D83" s="14">
        <v>4.260092463948631E-4</v>
      </c>
      <c r="E83" s="14">
        <v>3.5611529658127956E-4</v>
      </c>
      <c r="F83" s="14">
        <v>3.2325956229379416E-4</v>
      </c>
      <c r="G83" s="14">
        <v>2.2394531274422003E-4</v>
      </c>
      <c r="H83" s="14">
        <v>3.2472964247191974E-4</v>
      </c>
      <c r="I83" s="14">
        <v>3.4048695417066195E-4</v>
      </c>
      <c r="J83" s="14">
        <v>2.7466319122951467E-4</v>
      </c>
      <c r="K83" s="14">
        <v>2.9438867703432484E-4</v>
      </c>
      <c r="L83" s="14">
        <v>3.8028485789116245E-4</v>
      </c>
      <c r="M83" s="14">
        <v>2.9586646962675165E-4</v>
      </c>
      <c r="N83" s="14">
        <v>1.0030040058166289E-3</v>
      </c>
      <c r="O83" s="14">
        <v>1.1152918055991974E-4</v>
      </c>
      <c r="P83" s="14">
        <v>2.7937108845848537E-4</v>
      </c>
      <c r="Q83" s="14">
        <v>2.5539609105212181E-4</v>
      </c>
      <c r="R83" s="14">
        <v>6.1907198107006612E-4</v>
      </c>
      <c r="S83" s="14">
        <v>6.6464627887232299E-4</v>
      </c>
      <c r="T83" s="14">
        <v>0</v>
      </c>
      <c r="U83" s="14">
        <v>0</v>
      </c>
      <c r="V83" s="14">
        <v>3.5030161060938241E-4</v>
      </c>
      <c r="W83" s="14">
        <v>8.5811145247982054E-5</v>
      </c>
      <c r="X83" s="14">
        <v>0</v>
      </c>
      <c r="Y83" s="14">
        <v>9.0233074724194512E-6</v>
      </c>
      <c r="Z83" s="14">
        <v>1.9142211852407934E-4</v>
      </c>
      <c r="AA83" s="14">
        <v>8.6223677235852698E-6</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3.9622941765172524E-2</v>
      </c>
      <c r="D85" s="29">
        <v>1.0090134460211473E-3</v>
      </c>
      <c r="E85" s="29">
        <v>1.4831889034460474E-3</v>
      </c>
      <c r="F85" s="29">
        <v>2.4877503354349077E-3</v>
      </c>
      <c r="G85" s="29">
        <v>9.4589100870254208E-3</v>
      </c>
      <c r="H85" s="29">
        <v>8.3862668641033478E-3</v>
      </c>
      <c r="I85" s="29">
        <v>3.4117717899503695E-3</v>
      </c>
      <c r="J85" s="29">
        <v>1.2628984753026679E-2</v>
      </c>
      <c r="K85" s="29">
        <v>71487.431683327741</v>
      </c>
      <c r="L85" s="29">
        <v>1.7910880773798802E-3</v>
      </c>
      <c r="M85" s="29">
        <v>8.138107353033153E-4</v>
      </c>
      <c r="N85" s="29">
        <v>151712.78722982612</v>
      </c>
      <c r="O85" s="29">
        <v>21472.049041911323</v>
      </c>
      <c r="P85" s="29">
        <v>6.3548775067596606E-4</v>
      </c>
      <c r="Q85" s="29">
        <v>5.980118223535395E-4</v>
      </c>
      <c r="R85" s="29">
        <v>12457.325501899242</v>
      </c>
      <c r="S85" s="29">
        <v>4169.1772209484716</v>
      </c>
      <c r="T85" s="29">
        <v>6.0291568732167802E-5</v>
      </c>
      <c r="U85" s="29">
        <v>2.4845231206804911E-4</v>
      </c>
      <c r="V85" s="29">
        <v>1.3504181272084954E-3</v>
      </c>
      <c r="W85" s="29">
        <v>2.9649350680270397E-4</v>
      </c>
      <c r="X85" s="29">
        <v>2.210594974406668E-4</v>
      </c>
      <c r="Y85" s="29">
        <v>1.9742812686083608E-4</v>
      </c>
      <c r="Z85" s="29">
        <v>3946.7667368945836</v>
      </c>
      <c r="AA85" s="29">
        <v>9.3184077331570585E-5</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14891"/>
  </sheetPr>
  <dimension ref="A1:AA9"/>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65</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29</v>
      </c>
      <c r="B4" s="26" t="s">
        <v>35</v>
      </c>
      <c r="C4" s="14">
        <v>2.6242180881396898E-3</v>
      </c>
      <c r="D4" s="14">
        <v>1.3128236589509038E-4</v>
      </c>
      <c r="E4" s="14">
        <v>3.8193744924539755E-4</v>
      </c>
      <c r="F4" s="14">
        <v>1.13740508944722E-3</v>
      </c>
      <c r="G4" s="14">
        <v>1.7476113859866664E-4</v>
      </c>
      <c r="H4" s="14">
        <v>2.177072375324971E-4</v>
      </c>
      <c r="I4" s="14">
        <v>1.685941172295547E-4</v>
      </c>
      <c r="J4" s="14">
        <v>4.9304024999906517E-5</v>
      </c>
      <c r="K4" s="14">
        <v>72217.562495443752</v>
      </c>
      <c r="L4" s="14">
        <v>1.5207088035602078E-4</v>
      </c>
      <c r="M4" s="14">
        <v>7.1519572147573477E-5</v>
      </c>
      <c r="N4" s="14">
        <v>368521.41830277204</v>
      </c>
      <c r="O4" s="14">
        <v>107628.15025160434</v>
      </c>
      <c r="P4" s="14">
        <v>62113.792902378089</v>
      </c>
      <c r="Q4" s="14">
        <v>0</v>
      </c>
      <c r="R4" s="14">
        <v>423416.29359178903</v>
      </c>
      <c r="S4" s="14">
        <v>4302.3525343854108</v>
      </c>
      <c r="T4" s="14">
        <v>0</v>
      </c>
      <c r="U4" s="14">
        <v>0</v>
      </c>
      <c r="V4" s="14">
        <v>78654.257512147742</v>
      </c>
      <c r="W4" s="14">
        <v>6.4373670295971019E-5</v>
      </c>
      <c r="X4" s="14">
        <v>0</v>
      </c>
      <c r="Y4" s="14">
        <v>0</v>
      </c>
      <c r="Z4" s="14">
        <v>26665.158421395223</v>
      </c>
      <c r="AA4" s="14">
        <v>1005.3893262135787</v>
      </c>
    </row>
    <row r="5" spans="1:27">
      <c r="A5" s="26" t="s">
        <v>30</v>
      </c>
      <c r="B5" s="26" t="s">
        <v>35</v>
      </c>
      <c r="C5" s="14">
        <v>4.9295758294555332E-3</v>
      </c>
      <c r="D5" s="14">
        <v>1.2828827222505855E-4</v>
      </c>
      <c r="E5" s="14">
        <v>3.1725009646015864E-4</v>
      </c>
      <c r="F5" s="14">
        <v>3.5027752234659021E-4</v>
      </c>
      <c r="G5" s="14">
        <v>3.9240419571719544E-4</v>
      </c>
      <c r="H5" s="14">
        <v>5.401290986942871E-4</v>
      </c>
      <c r="I5" s="14">
        <v>3.1113427307775921E-4</v>
      </c>
      <c r="J5" s="14">
        <v>1.3690353140920388E-3</v>
      </c>
      <c r="K5" s="14">
        <v>8.659035219903212E-4</v>
      </c>
      <c r="L5" s="14">
        <v>2.9571548608720495E-3</v>
      </c>
      <c r="M5" s="14">
        <v>0</v>
      </c>
      <c r="N5" s="14">
        <v>0</v>
      </c>
      <c r="O5" s="14">
        <v>0</v>
      </c>
      <c r="P5" s="14">
        <v>5.4169129211273845E-5</v>
      </c>
      <c r="Q5" s="14">
        <v>0</v>
      </c>
      <c r="R5" s="14">
        <v>8.8682002082266301E-5</v>
      </c>
      <c r="S5" s="14">
        <v>1.9815278689367605E-3</v>
      </c>
      <c r="T5" s="14">
        <v>1.8478589078335534E-4</v>
      </c>
      <c r="U5" s="14">
        <v>7.8568318823859877E-4</v>
      </c>
      <c r="V5" s="14">
        <v>2.1878987167430991E-3</v>
      </c>
      <c r="W5" s="14">
        <v>1.0105086995179169E-4</v>
      </c>
      <c r="X5" s="14">
        <v>1.7025306855807366E-3</v>
      </c>
      <c r="Y5" s="14">
        <v>13292.494313799436</v>
      </c>
      <c r="Z5" s="14">
        <v>15692.163288031261</v>
      </c>
      <c r="AA5" s="14">
        <v>0</v>
      </c>
    </row>
    <row r="6" spans="1:27">
      <c r="A6" s="26" t="s">
        <v>33</v>
      </c>
      <c r="B6" s="26" t="s">
        <v>35</v>
      </c>
      <c r="C6" s="14">
        <v>8.0832253809633918E-4</v>
      </c>
      <c r="D6" s="14">
        <v>0</v>
      </c>
      <c r="E6" s="14">
        <v>0</v>
      </c>
      <c r="F6" s="14">
        <v>0</v>
      </c>
      <c r="G6" s="14">
        <v>0</v>
      </c>
      <c r="H6" s="14">
        <v>0</v>
      </c>
      <c r="I6" s="14">
        <v>0</v>
      </c>
      <c r="J6" s="14">
        <v>0</v>
      </c>
      <c r="K6" s="14">
        <v>0</v>
      </c>
      <c r="L6" s="14">
        <v>0</v>
      </c>
      <c r="M6" s="14">
        <v>0</v>
      </c>
      <c r="N6" s="14">
        <v>0</v>
      </c>
      <c r="O6" s="14">
        <v>950.17395283423991</v>
      </c>
      <c r="P6" s="14">
        <v>0</v>
      </c>
      <c r="Q6" s="14">
        <v>0</v>
      </c>
      <c r="R6" s="14">
        <v>32376.518344950709</v>
      </c>
      <c r="S6" s="14">
        <v>1.0924409218373371E-5</v>
      </c>
      <c r="T6" s="14">
        <v>0</v>
      </c>
      <c r="U6" s="14">
        <v>0</v>
      </c>
      <c r="V6" s="14">
        <v>0</v>
      </c>
      <c r="W6" s="14">
        <v>0</v>
      </c>
      <c r="X6" s="14">
        <v>0</v>
      </c>
      <c r="Y6" s="14">
        <v>0</v>
      </c>
      <c r="Z6" s="14">
        <v>2017.925027876563</v>
      </c>
      <c r="AA6" s="14">
        <v>1123.7239909916525</v>
      </c>
    </row>
    <row r="7" spans="1:27">
      <c r="A7" s="26" t="s">
        <v>31</v>
      </c>
      <c r="B7" s="26" t="s">
        <v>35</v>
      </c>
      <c r="C7" s="14">
        <v>2.8715524758593769E-3</v>
      </c>
      <c r="D7" s="14">
        <v>6.2525213868910574E-4</v>
      </c>
      <c r="E7" s="14">
        <v>9.8359538124898033E-5</v>
      </c>
      <c r="F7" s="14">
        <v>0</v>
      </c>
      <c r="G7" s="14">
        <v>4.9309341511464503E-4</v>
      </c>
      <c r="H7" s="14">
        <v>2.6771910837495661E-4</v>
      </c>
      <c r="I7" s="14">
        <v>4.4697217603977332E-4</v>
      </c>
      <c r="J7" s="14">
        <v>2.7625983073380352E-4</v>
      </c>
      <c r="K7" s="14">
        <v>1.5920576079291595E-3</v>
      </c>
      <c r="L7" s="14">
        <v>4.5967861960419452E-5</v>
      </c>
      <c r="M7" s="14">
        <v>2.3739497921245836E-4</v>
      </c>
      <c r="N7" s="14">
        <v>1.031845733727186E-3</v>
      </c>
      <c r="O7" s="14">
        <v>7.445088766583805E-4</v>
      </c>
      <c r="P7" s="14">
        <v>0</v>
      </c>
      <c r="Q7" s="14">
        <v>0</v>
      </c>
      <c r="R7" s="14">
        <v>63147.560420359572</v>
      </c>
      <c r="S7" s="14">
        <v>1.1936928834661569E-3</v>
      </c>
      <c r="T7" s="14">
        <v>0</v>
      </c>
      <c r="U7" s="14">
        <v>0</v>
      </c>
      <c r="V7" s="14">
        <v>1.096021500549831E-4</v>
      </c>
      <c r="W7" s="14">
        <v>1.9113894244543155E-4</v>
      </c>
      <c r="X7" s="14">
        <v>1.8650827895588631E-5</v>
      </c>
      <c r="Y7" s="14">
        <v>6.0288949312457229E-6</v>
      </c>
      <c r="Z7" s="14">
        <v>9307.4450486264304</v>
      </c>
      <c r="AA7" s="14">
        <v>3.1060326556209249E-5</v>
      </c>
    </row>
    <row r="8" spans="1:27">
      <c r="A8" s="26" t="s">
        <v>32</v>
      </c>
      <c r="B8" s="26" t="s">
        <v>35</v>
      </c>
      <c r="C8" s="14">
        <v>6.29722396821832E-4</v>
      </c>
      <c r="D8" s="14">
        <v>3.4206937650455147E-5</v>
      </c>
      <c r="E8" s="14">
        <v>3.7511967266107658E-5</v>
      </c>
      <c r="F8" s="14">
        <v>4.7429933648385081E-5</v>
      </c>
      <c r="G8" s="14">
        <v>1.2472512798802457E-4</v>
      </c>
      <c r="H8" s="14">
        <v>1.6363621375111142E-4</v>
      </c>
      <c r="I8" s="14">
        <v>2.5712269836928803E-5</v>
      </c>
      <c r="J8" s="14">
        <v>3.75529435197696E-5</v>
      </c>
      <c r="K8" s="14">
        <v>1.9923856677051463E-4</v>
      </c>
      <c r="L8" s="14">
        <v>0</v>
      </c>
      <c r="M8" s="14">
        <v>0</v>
      </c>
      <c r="N8" s="14">
        <v>7.5848900776481491E-5</v>
      </c>
      <c r="O8" s="14">
        <v>1.1897105426947309E-4</v>
      </c>
      <c r="P8" s="14">
        <v>0</v>
      </c>
      <c r="Q8" s="14">
        <v>0</v>
      </c>
      <c r="R8" s="14">
        <v>1.1749499753368461E-4</v>
      </c>
      <c r="S8" s="14">
        <v>8.9998589803640241E-5</v>
      </c>
      <c r="T8" s="14">
        <v>0</v>
      </c>
      <c r="U8" s="14">
        <v>0</v>
      </c>
      <c r="V8" s="14">
        <v>4.6971024701570536E-5</v>
      </c>
      <c r="W8" s="14">
        <v>0</v>
      </c>
      <c r="X8" s="14">
        <v>0</v>
      </c>
      <c r="Y8" s="14">
        <v>0</v>
      </c>
      <c r="Z8" s="14">
        <v>1.9885959034668368E-5</v>
      </c>
      <c r="AA8" s="14">
        <v>0</v>
      </c>
    </row>
    <row r="9" spans="1:27">
      <c r="A9" s="38" t="s">
        <v>73</v>
      </c>
      <c r="B9" s="38"/>
      <c r="C9" s="29">
        <v>1.1863391328372771E-2</v>
      </c>
      <c r="D9" s="29">
        <v>9.1902971445970985E-4</v>
      </c>
      <c r="E9" s="29">
        <v>8.3505905109656196E-4</v>
      </c>
      <c r="F9" s="29">
        <v>1.5351125454421953E-3</v>
      </c>
      <c r="G9" s="29">
        <v>1.1849838774185316E-3</v>
      </c>
      <c r="H9" s="29">
        <v>1.1891916583528523E-3</v>
      </c>
      <c r="I9" s="29">
        <v>9.5241283618401605E-4</v>
      </c>
      <c r="J9" s="29">
        <v>1.7321521133455183E-3</v>
      </c>
      <c r="K9" s="29">
        <v>72217.565152643452</v>
      </c>
      <c r="L9" s="29">
        <v>3.1551936031884898E-3</v>
      </c>
      <c r="M9" s="29">
        <v>3.0891455136003183E-4</v>
      </c>
      <c r="N9" s="29">
        <v>368521.41941046668</v>
      </c>
      <c r="O9" s="29">
        <v>108578.32506791851</v>
      </c>
      <c r="P9" s="29">
        <v>62113.792956547215</v>
      </c>
      <c r="Q9" s="29">
        <v>0</v>
      </c>
      <c r="R9" s="29">
        <v>518940.37256327627</v>
      </c>
      <c r="S9" s="29">
        <v>4302.3558105291622</v>
      </c>
      <c r="T9" s="29">
        <v>1.8478589078335534E-4</v>
      </c>
      <c r="U9" s="29">
        <v>7.8568318823859877E-4</v>
      </c>
      <c r="V9" s="29">
        <v>78654.259856619625</v>
      </c>
      <c r="W9" s="29">
        <v>3.5656348269319429E-4</v>
      </c>
      <c r="X9" s="29">
        <v>1.7211815134763253E-3</v>
      </c>
      <c r="Y9" s="29">
        <v>13292.494319828331</v>
      </c>
      <c r="Z9" s="29">
        <v>53682.691805815433</v>
      </c>
      <c r="AA9" s="29">
        <v>2129.1133482655578</v>
      </c>
    </row>
  </sheetData>
  <mergeCells count="1">
    <mergeCell ref="A9:B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D00"/>
  </sheetPr>
  <dimension ref="A1:AG56"/>
  <sheetViews>
    <sheetView zoomScale="85" zoomScaleNormal="85" workbookViewId="0"/>
  </sheetViews>
  <sheetFormatPr defaultColWidth="9.140625" defaultRowHeight="15"/>
  <cols>
    <col min="1" max="1" width="12.5703125" style="10" bestFit="1" customWidth="1"/>
    <col min="2" max="2" width="9.140625" style="10"/>
    <col min="3" max="3" width="22.28515625" style="10" customWidth="1"/>
    <col min="4" max="4" width="7.7109375" style="10" customWidth="1"/>
    <col min="5" max="5" width="25.5703125" style="10" customWidth="1"/>
    <col min="6" max="6" width="8.42578125" style="10" customWidth="1"/>
    <col min="7" max="7" width="9.140625" style="10"/>
    <col min="8" max="8" width="45.5703125" style="10" bestFit="1" customWidth="1"/>
    <col min="9" max="9" width="9.140625" style="10" customWidth="1"/>
    <col min="10" max="16384" width="9.140625" style="10"/>
  </cols>
  <sheetData>
    <row r="1" spans="1:33" ht="23.25">
      <c r="A1" s="27" t="s">
        <v>71</v>
      </c>
      <c r="B1" s="28"/>
      <c r="C1" s="17" t="s">
        <v>50</v>
      </c>
      <c r="D1" s="27" t="s">
        <v>72</v>
      </c>
      <c r="E1" s="17" t="s">
        <v>84</v>
      </c>
    </row>
    <row r="3" spans="1:33" ht="23.25">
      <c r="A3" s="18" t="s">
        <v>79</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row>
    <row r="6" spans="1:33">
      <c r="H6" s="33" t="s">
        <v>78</v>
      </c>
      <c r="I6" s="12" t="s">
        <v>11</v>
      </c>
      <c r="J6" s="12" t="s">
        <v>12</v>
      </c>
      <c r="K6" s="12" t="s">
        <v>13</v>
      </c>
      <c r="L6" s="12" t="s">
        <v>14</v>
      </c>
      <c r="M6" s="12" t="s">
        <v>15</v>
      </c>
      <c r="N6" s="12" t="s">
        <v>16</v>
      </c>
      <c r="O6" s="12" t="s">
        <v>17</v>
      </c>
      <c r="P6" s="12" t="s">
        <v>18</v>
      </c>
      <c r="Q6" s="12" t="s">
        <v>19</v>
      </c>
      <c r="R6" s="12" t="s">
        <v>20</v>
      </c>
      <c r="S6" s="12" t="s">
        <v>0</v>
      </c>
      <c r="T6" s="12" t="s">
        <v>1</v>
      </c>
      <c r="U6" s="12" t="s">
        <v>2</v>
      </c>
      <c r="V6" s="12" t="s">
        <v>3</v>
      </c>
      <c r="W6" s="12" t="s">
        <v>4</v>
      </c>
      <c r="X6" s="12" t="s">
        <v>5</v>
      </c>
      <c r="Y6" s="12" t="s">
        <v>6</v>
      </c>
      <c r="Z6" s="12" t="s">
        <v>7</v>
      </c>
      <c r="AA6" s="12" t="s">
        <v>8</v>
      </c>
      <c r="AB6" s="12" t="s">
        <v>9</v>
      </c>
      <c r="AC6" s="12" t="s">
        <v>43</v>
      </c>
      <c r="AD6" s="12" t="s">
        <v>44</v>
      </c>
      <c r="AE6" s="12" t="s">
        <v>45</v>
      </c>
      <c r="AF6" s="12" t="s">
        <v>46</v>
      </c>
      <c r="AG6" s="12" t="s">
        <v>47</v>
      </c>
    </row>
    <row r="7" spans="1:33">
      <c r="H7" s="30" t="s">
        <v>75</v>
      </c>
      <c r="I7" s="14">
        <f ca="1">-1*(INDEX(INDIRECT($C$1&amp;"_NEM_Build"),1,COLUMN()-8)-INDEX(INDIRECT($E$1&amp;"_NEM_Build"),1,COLUMN()-8))/1000</f>
        <v>2.2907512607094182E-4</v>
      </c>
      <c r="J7" s="14">
        <f t="shared" ref="J7:AG7" ca="1" si="0">-1*(INDEX(INDIRECT($C$1&amp;"_NEM_Build"),1,COLUMN()-8)-INDEX(BaseCase_NEM_Build,1,COLUMN()-8))/1000</f>
        <v>2.815618680336716E-5</v>
      </c>
      <c r="K7" s="14">
        <f t="shared" ca="1" si="0"/>
        <v>133.90072685242694</v>
      </c>
      <c r="L7" s="14">
        <f t="shared" ca="1" si="0"/>
        <v>-16.355226165617875</v>
      </c>
      <c r="M7" s="14">
        <f t="shared" ca="1" si="0"/>
        <v>3.4855001753454035E-5</v>
      </c>
      <c r="N7" s="14">
        <f t="shared" ca="1" si="0"/>
        <v>0.67035421404452067</v>
      </c>
      <c r="O7" s="14">
        <f t="shared" ca="1" si="0"/>
        <v>2.7086513165280195</v>
      </c>
      <c r="P7" s="14">
        <f t="shared" ca="1" si="0"/>
        <v>1.929058606406441</v>
      </c>
      <c r="Q7" s="14">
        <f t="shared" ca="1" si="0"/>
        <v>105.03460484102368</v>
      </c>
      <c r="R7" s="14">
        <f t="shared" ca="1" si="0"/>
        <v>33.429964356433366</v>
      </c>
      <c r="S7" s="14">
        <f t="shared" ca="1" si="0"/>
        <v>6.3642279464938372E-5</v>
      </c>
      <c r="T7" s="14">
        <f t="shared" ca="1" si="0"/>
        <v>23.779566778661682</v>
      </c>
      <c r="U7" s="14">
        <f t="shared" ca="1" si="0"/>
        <v>-93.229076343744993</v>
      </c>
      <c r="V7" s="14">
        <f t="shared" ca="1" si="0"/>
        <v>46.747515395494759</v>
      </c>
      <c r="W7" s="14">
        <f t="shared" ca="1" si="0"/>
        <v>75.243295515634955</v>
      </c>
      <c r="X7" s="14">
        <f t="shared" ca="1" si="0"/>
        <v>15.890971736151725</v>
      </c>
      <c r="Y7" s="14">
        <f t="shared" ca="1" si="0"/>
        <v>-92.673881174049114</v>
      </c>
      <c r="Z7" s="14">
        <f t="shared" ca="1" si="0"/>
        <v>-2.9189821715200197</v>
      </c>
      <c r="AA7" s="14">
        <f t="shared" ca="1" si="0"/>
        <v>-0.86306472514799681</v>
      </c>
      <c r="AB7" s="14">
        <f t="shared" ca="1" si="0"/>
        <v>30.702623983886674</v>
      </c>
      <c r="AC7" s="14">
        <f t="shared" ca="1" si="0"/>
        <v>-17.982126422971692</v>
      </c>
      <c r="AD7" s="14">
        <f t="shared" ca="1" si="0"/>
        <v>15.621090640949799</v>
      </c>
      <c r="AE7" s="14">
        <f t="shared" ca="1" si="0"/>
        <v>5.3009803470299994</v>
      </c>
      <c r="AF7" s="14">
        <f t="shared" ca="1" si="0"/>
        <v>-8.1462702172480057</v>
      </c>
      <c r="AG7" s="14">
        <f t="shared" ca="1" si="0"/>
        <v>0.56332280222417108</v>
      </c>
    </row>
    <row r="8" spans="1:33">
      <c r="H8" s="30" t="s">
        <v>40</v>
      </c>
      <c r="I8" s="14">
        <f t="shared" ref="I8:AG8" ca="1" si="1">-1*(INDEX(INDIRECT($C$1&amp;"_NEM_FOM"),1,COLUMN()-8)-INDEX(BaseCase_NEM_FOM,1,COLUMN()-8))/1000</f>
        <v>4.3873501941561698E-5</v>
      </c>
      <c r="J8" s="14">
        <f t="shared" ca="1" si="1"/>
        <v>4.6924273483455181E-6</v>
      </c>
      <c r="K8" s="14">
        <f t="shared" ca="1" si="1"/>
        <v>8.4894788576853468</v>
      </c>
      <c r="L8" s="14">
        <f t="shared" ca="1" si="1"/>
        <v>2.0329472712278367</v>
      </c>
      <c r="M8" s="14">
        <f t="shared" ca="1" si="1"/>
        <v>8.1790499389171601E-6</v>
      </c>
      <c r="N8" s="14">
        <f t="shared" ca="1" si="1"/>
        <v>0.14379170257784427</v>
      </c>
      <c r="O8" s="14">
        <f t="shared" ca="1" si="1"/>
        <v>0.59873946397611877</v>
      </c>
      <c r="P8" s="14">
        <f t="shared" ca="1" si="1"/>
        <v>0.60842104919068518</v>
      </c>
      <c r="Q8" s="14">
        <f t="shared" ca="1" si="1"/>
        <v>27.639665913375094</v>
      </c>
      <c r="R8" s="14">
        <f t="shared" ca="1" si="1"/>
        <v>5.1575425923708824</v>
      </c>
      <c r="S8" s="14">
        <f t="shared" ca="1" si="1"/>
        <v>1.6011692583560943E-5</v>
      </c>
      <c r="T8" s="14">
        <f t="shared" ca="1" si="1"/>
        <v>5.3899119873004961</v>
      </c>
      <c r="U8" s="14">
        <f t="shared" ca="1" si="1"/>
        <v>-23.530736270474737</v>
      </c>
      <c r="V8" s="14">
        <f t="shared" ca="1" si="1"/>
        <v>10.078347953542602</v>
      </c>
      <c r="W8" s="14">
        <f t="shared" ca="1" si="1"/>
        <v>11.181826538222841</v>
      </c>
      <c r="X8" s="14">
        <f t="shared" ca="1" si="1"/>
        <v>9.320995106403716</v>
      </c>
      <c r="Y8" s="14">
        <f t="shared" ca="1" si="1"/>
        <v>-22.011504026884214</v>
      </c>
      <c r="Z8" s="14">
        <f t="shared" ca="1" si="1"/>
        <v>-0.44493982996186243</v>
      </c>
      <c r="AA8" s="14">
        <f t="shared" ca="1" si="1"/>
        <v>-0.41986464284406977</v>
      </c>
      <c r="AB8" s="14">
        <f t="shared" ca="1" si="1"/>
        <v>2.2945282391477377</v>
      </c>
      <c r="AC8" s="14">
        <f t="shared" ca="1" si="1"/>
        <v>-6.4049753822316413</v>
      </c>
      <c r="AD8" s="14">
        <f t="shared" ca="1" si="1"/>
        <v>4.4987356532406997</v>
      </c>
      <c r="AE8" s="14">
        <f t="shared" ca="1" si="1"/>
        <v>1.6368971376554109</v>
      </c>
      <c r="AF8" s="14">
        <f t="shared" ca="1" si="1"/>
        <v>-3.6056947576482781</v>
      </c>
      <c r="AG8" s="14">
        <f t="shared" ca="1" si="1"/>
        <v>0.15540823164535686</v>
      </c>
    </row>
    <row r="9" spans="1:33">
      <c r="H9" s="30" t="s">
        <v>41</v>
      </c>
      <c r="I9" s="14">
        <f t="shared" ref="I9:AG9" ca="1" si="2">-1*(INDEX(INDIRECT($C$1&amp;"_NEM_Fuel"),1,COLUMN()-8)-INDEX(BaseCase_NEM_Fuel,1,COLUMN()-8))/1000</f>
        <v>-1.9135474227368833E-5</v>
      </c>
      <c r="J9" s="14">
        <f t="shared" ca="1" si="2"/>
        <v>3.3883844974916429E-2</v>
      </c>
      <c r="K9" s="14">
        <f t="shared" ca="1" si="2"/>
        <v>4.7245620780901518</v>
      </c>
      <c r="L9" s="14">
        <f t="shared" ca="1" si="2"/>
        <v>4.9808042841376734</v>
      </c>
      <c r="M9" s="14">
        <f t="shared" ca="1" si="2"/>
        <v>5.0773946672163435</v>
      </c>
      <c r="N9" s="14">
        <f t="shared" ca="1" si="2"/>
        <v>7.1982792600747194</v>
      </c>
      <c r="O9" s="14">
        <f t="shared" ca="1" si="2"/>
        <v>4.9793255536991641</v>
      </c>
      <c r="P9" s="14">
        <f t="shared" ca="1" si="2"/>
        <v>5.6022879782218951</v>
      </c>
      <c r="Q9" s="14">
        <f t="shared" ca="1" si="2"/>
        <v>-2.4853630275640173</v>
      </c>
      <c r="R9" s="14">
        <f t="shared" ca="1" si="2"/>
        <v>-6.1635395586348602</v>
      </c>
      <c r="S9" s="14">
        <f t="shared" ca="1" si="2"/>
        <v>-7.0393328346868511</v>
      </c>
      <c r="T9" s="14">
        <f t="shared" ca="1" si="2"/>
        <v>-4.5016504800766706</v>
      </c>
      <c r="U9" s="14">
        <f t="shared" ca="1" si="2"/>
        <v>5.7310061012434304</v>
      </c>
      <c r="V9" s="14">
        <f t="shared" ca="1" si="2"/>
        <v>0.93142918184027079</v>
      </c>
      <c r="W9" s="14">
        <f t="shared" ca="1" si="2"/>
        <v>-8.0072234377423293</v>
      </c>
      <c r="X9" s="14">
        <f t="shared" ca="1" si="2"/>
        <v>-4.7028870798846478</v>
      </c>
      <c r="Y9" s="14">
        <f t="shared" ca="1" si="2"/>
        <v>7.0246641601070294</v>
      </c>
      <c r="Z9" s="14">
        <f t="shared" ca="1" si="2"/>
        <v>4.9151543399266666</v>
      </c>
      <c r="AA9" s="14">
        <f t="shared" ca="1" si="2"/>
        <v>2.4921636885032057</v>
      </c>
      <c r="AB9" s="14">
        <f t="shared" ca="1" si="2"/>
        <v>3.8409037593996618</v>
      </c>
      <c r="AC9" s="14">
        <f t="shared" ca="1" si="2"/>
        <v>8.0883069841573008</v>
      </c>
      <c r="AD9" s="14">
        <f t="shared" ca="1" si="2"/>
        <v>3.3932980186613277</v>
      </c>
      <c r="AE9" s="14">
        <f t="shared" ca="1" si="2"/>
        <v>-1.6667961617138936</v>
      </c>
      <c r="AF9" s="14">
        <f t="shared" ca="1" si="2"/>
        <v>13.40020974597009</v>
      </c>
      <c r="AG9" s="14">
        <f t="shared" ca="1" si="2"/>
        <v>10.61382354419888</v>
      </c>
    </row>
    <row r="10" spans="1:33">
      <c r="H10" s="30" t="s">
        <v>42</v>
      </c>
      <c r="I10" s="14">
        <f t="shared" ref="I10:AG10" ca="1" si="3">-1*(INDEX(INDIRECT($C$1&amp;"_NEM_VOM"),1,COLUMN()-8)-INDEX(BaseCase_NEM_VOM,1,COLUMN()-8))/1000</f>
        <v>3.067612648010254E-6</v>
      </c>
      <c r="J10" s="14">
        <f t="shared" ca="1" si="3"/>
        <v>8.0179628483019773E-3</v>
      </c>
      <c r="K10" s="14">
        <f t="shared" ca="1" si="3"/>
        <v>0.23095390849839895</v>
      </c>
      <c r="L10" s="14">
        <f t="shared" ca="1" si="3"/>
        <v>-6.7846632636850701E-2</v>
      </c>
      <c r="M10" s="14">
        <f t="shared" ca="1" si="3"/>
        <v>-0.28941196154395582</v>
      </c>
      <c r="N10" s="14">
        <f t="shared" ca="1" si="3"/>
        <v>0.44096812369581312</v>
      </c>
      <c r="O10" s="14">
        <f t="shared" ca="1" si="3"/>
        <v>-0.21516007106303003</v>
      </c>
      <c r="P10" s="14">
        <f t="shared" ca="1" si="3"/>
        <v>0.62928944130777387</v>
      </c>
      <c r="Q10" s="14">
        <f t="shared" ca="1" si="3"/>
        <v>-1.2067123266643029</v>
      </c>
      <c r="R10" s="14">
        <f t="shared" ca="1" si="3"/>
        <v>-0.60641876939294159</v>
      </c>
      <c r="S10" s="14">
        <f t="shared" ca="1" si="3"/>
        <v>-0.40895954518753569</v>
      </c>
      <c r="T10" s="14">
        <f t="shared" ca="1" si="3"/>
        <v>-1.1600460002390318</v>
      </c>
      <c r="U10" s="14">
        <f t="shared" ca="1" si="3"/>
        <v>-0.56151425605156691</v>
      </c>
      <c r="V10" s="14">
        <f t="shared" ca="1" si="3"/>
        <v>-0.40597095976816489</v>
      </c>
      <c r="W10" s="14">
        <f t="shared" ca="1" si="3"/>
        <v>-1.0137410780010978</v>
      </c>
      <c r="X10" s="14">
        <f t="shared" ca="1" si="3"/>
        <v>-1.1448433560779085</v>
      </c>
      <c r="Y10" s="14">
        <f t="shared" ca="1" si="3"/>
        <v>-2.8993482185469474E-2</v>
      </c>
      <c r="Z10" s="14">
        <f t="shared" ca="1" si="3"/>
        <v>-0.18486888940579957</v>
      </c>
      <c r="AA10" s="14">
        <f t="shared" ca="1" si="3"/>
        <v>-6.7079694707936136E-2</v>
      </c>
      <c r="AB10" s="14">
        <f t="shared" ca="1" si="3"/>
        <v>-0.30690513322968038</v>
      </c>
      <c r="AC10" s="14">
        <f t="shared" ca="1" si="3"/>
        <v>-0.11095894862717251</v>
      </c>
      <c r="AD10" s="14">
        <f t="shared" ca="1" si="3"/>
        <v>-0.31425442450607077</v>
      </c>
      <c r="AE10" s="14">
        <f t="shared" ca="1" si="3"/>
        <v>-0.44106168577639621</v>
      </c>
      <c r="AF10" s="14">
        <f t="shared" ca="1" si="3"/>
        <v>0.49631428198664801</v>
      </c>
      <c r="AG10" s="14">
        <f t="shared" ca="1" si="3"/>
        <v>0.35777325436956015</v>
      </c>
    </row>
    <row r="11" spans="1:33">
      <c r="H11" s="30" t="s">
        <v>27</v>
      </c>
      <c r="I11" s="14">
        <f t="shared" ref="I11:AG11" ca="1" si="4">-1*(INDEX(INDIRECT($C$1&amp;"_NEM_REZ"),1,COLUMN()-8)-INDEX(BaseCase_NEM_REZ,1,COLUMN()-8))/1000</f>
        <v>8.7143599235353252E-6</v>
      </c>
      <c r="J11" s="14">
        <f t="shared" ca="1" si="4"/>
        <v>6.854694720654505E-7</v>
      </c>
      <c r="K11" s="14">
        <f t="shared" ca="1" si="4"/>
        <v>6.8426344336228055E-7</v>
      </c>
      <c r="L11" s="14">
        <f t="shared" ca="1" si="4"/>
        <v>1.3277794907665112E-6</v>
      </c>
      <c r="M11" s="14">
        <f t="shared" ca="1" si="4"/>
        <v>8.7564858257990065E-7</v>
      </c>
      <c r="N11" s="14">
        <f t="shared" ca="1" si="4"/>
        <v>8.4832156115051856E-7</v>
      </c>
      <c r="O11" s="14">
        <f t="shared" ca="1" si="4"/>
        <v>9.1573544706898016E-7</v>
      </c>
      <c r="P11" s="14">
        <f t="shared" ca="1" si="4"/>
        <v>1.3395360220345825E-6</v>
      </c>
      <c r="Q11" s="14">
        <f t="shared" ca="1" si="4"/>
        <v>20.714205783344383</v>
      </c>
      <c r="R11" s="14">
        <f t="shared" ca="1" si="4"/>
        <v>2.3073720024407578E-6</v>
      </c>
      <c r="S11" s="14">
        <f t="shared" ca="1" si="4"/>
        <v>1.9505017860898643E-7</v>
      </c>
      <c r="T11" s="14">
        <f t="shared" ca="1" si="4"/>
        <v>1.9590653556496254</v>
      </c>
      <c r="U11" s="14">
        <f t="shared" ca="1" si="4"/>
        <v>-4.5368853327980903</v>
      </c>
      <c r="V11" s="14">
        <f t="shared" ca="1" si="4"/>
        <v>3.8766017900339937</v>
      </c>
      <c r="W11" s="14">
        <f t="shared" ca="1" si="4"/>
        <v>0</v>
      </c>
      <c r="X11" s="14">
        <f t="shared" ca="1" si="4"/>
        <v>14.004697404334788</v>
      </c>
      <c r="Y11" s="14">
        <f t="shared" ca="1" si="4"/>
        <v>-1.0254426479908725</v>
      </c>
      <c r="Z11" s="14">
        <f t="shared" ca="1" si="4"/>
        <v>1.2890108512417925E-7</v>
      </c>
      <c r="AA11" s="14">
        <f t="shared" ca="1" si="4"/>
        <v>5.2888750592886503E-7</v>
      </c>
      <c r="AB11" s="14">
        <f t="shared" ca="1" si="4"/>
        <v>-4.1294753974154155</v>
      </c>
      <c r="AC11" s="14">
        <f t="shared" ca="1" si="4"/>
        <v>-1.3624708406357042</v>
      </c>
      <c r="AD11" s="14">
        <f t="shared" ca="1" si="4"/>
        <v>9.238800705829253E-7</v>
      </c>
      <c r="AE11" s="14">
        <f t="shared" ca="1" si="4"/>
        <v>3.4650662288766525</v>
      </c>
      <c r="AF11" s="14">
        <f t="shared" ca="1" si="4"/>
        <v>-9.1580243929886862</v>
      </c>
      <c r="AG11" s="14">
        <f t="shared" ca="1" si="4"/>
        <v>0.23398027735404275</v>
      </c>
    </row>
    <row r="12" spans="1:33">
      <c r="H12" s="30" t="s">
        <v>74</v>
      </c>
      <c r="I12" s="14">
        <f t="shared" ref="I12:AG12" ca="1" si="5">-1*(INDEX(INDIRECT($C$1&amp;"_NEM_DSP"),1,COLUMN()-8)-INDEX(BaseCase_NEM_DSP,1,COLUMN()-8))/1000</f>
        <v>2.6768648078814293E-6</v>
      </c>
      <c r="J12" s="14">
        <f t="shared" ca="1" si="5"/>
        <v>1.5731358425910003E-6</v>
      </c>
      <c r="K12" s="14">
        <f t="shared" ca="1" si="5"/>
        <v>-0.31212668426320306</v>
      </c>
      <c r="L12" s="14">
        <f t="shared" ca="1" si="5"/>
        <v>8.1771521010682768</v>
      </c>
      <c r="M12" s="14">
        <f t="shared" ca="1" si="5"/>
        <v>3.9336212285854852</v>
      </c>
      <c r="N12" s="14">
        <f t="shared" ca="1" si="5"/>
        <v>3.1121491369216254E-6</v>
      </c>
      <c r="O12" s="14">
        <f t="shared" ca="1" si="5"/>
        <v>1.9166556691926344E-3</v>
      </c>
      <c r="P12" s="14">
        <f t="shared" ca="1" si="5"/>
        <v>9.7226580722474054E-4</v>
      </c>
      <c r="Q12" s="14">
        <f t="shared" ca="1" si="5"/>
        <v>-2.0513716597503864</v>
      </c>
      <c r="R12" s="14">
        <f t="shared" ca="1" si="5"/>
        <v>-0.30377436578438571</v>
      </c>
      <c r="S12" s="14">
        <f t="shared" ca="1" si="5"/>
        <v>0.41273958615066519</v>
      </c>
      <c r="T12" s="14">
        <f t="shared" ca="1" si="5"/>
        <v>-9.9501744070234058E-2</v>
      </c>
      <c r="U12" s="14">
        <f t="shared" ca="1" si="5"/>
        <v>0.4512931610942742</v>
      </c>
      <c r="V12" s="14">
        <f t="shared" ca="1" si="5"/>
        <v>-1.1928173129913702</v>
      </c>
      <c r="W12" s="14">
        <f t="shared" ca="1" si="5"/>
        <v>0.86773040493345066</v>
      </c>
      <c r="X12" s="14">
        <f t="shared" ca="1" si="5"/>
        <v>1.6861013999267307</v>
      </c>
      <c r="Y12" s="14">
        <f t="shared" ca="1" si="5"/>
        <v>7.4127517091593371E-7</v>
      </c>
      <c r="Z12" s="14">
        <f t="shared" ca="1" si="5"/>
        <v>-1.7878436975954686E-2</v>
      </c>
      <c r="AA12" s="14">
        <f t="shared" ca="1" si="5"/>
        <v>-0.11814710599395539</v>
      </c>
      <c r="AB12" s="14">
        <f t="shared" ca="1" si="5"/>
        <v>4.2506795715793126</v>
      </c>
      <c r="AC12" s="14">
        <f t="shared" ca="1" si="5"/>
        <v>-4.2803528416752012</v>
      </c>
      <c r="AD12" s="14">
        <f t="shared" ca="1" si="5"/>
        <v>0.1712274371222611</v>
      </c>
      <c r="AE12" s="14">
        <f t="shared" ca="1" si="5"/>
        <v>-0.14562727298073877</v>
      </c>
      <c r="AF12" s="14">
        <f t="shared" ca="1" si="5"/>
        <v>-0.79556720677476556</v>
      </c>
      <c r="AG12" s="14">
        <f t="shared" ca="1" si="5"/>
        <v>3.3358505996222835E-6</v>
      </c>
    </row>
    <row r="13" spans="1:33">
      <c r="H13" s="37" t="s">
        <v>98</v>
      </c>
      <c r="I13" s="29">
        <f ca="1">SUM(I7:I12)</f>
        <v>2.6827199116456166E-4</v>
      </c>
      <c r="J13" s="29">
        <f ca="1">SUM(J7:J12)+I13</f>
        <v>4.2205187033849331E-2</v>
      </c>
      <c r="K13" s="29">
        <f t="shared" ref="K13:AG13" ca="1" si="6">SUM(K7:K12)+J13</f>
        <v>147.07580088373496</v>
      </c>
      <c r="L13" s="29">
        <f t="shared" ca="1" si="6"/>
        <v>145.84363306969351</v>
      </c>
      <c r="M13" s="29">
        <f t="shared" ca="1" si="6"/>
        <v>154.56528091365166</v>
      </c>
      <c r="N13" s="29">
        <f t="shared" ca="1" si="6"/>
        <v>163.01867817451526</v>
      </c>
      <c r="O13" s="29">
        <f t="shared" ca="1" si="6"/>
        <v>171.09215200906016</v>
      </c>
      <c r="P13" s="29">
        <f t="shared" ca="1" si="6"/>
        <v>179.86218268953019</v>
      </c>
      <c r="Q13" s="29">
        <f t="shared" ca="1" si="6"/>
        <v>327.50721221329468</v>
      </c>
      <c r="R13" s="29">
        <f t="shared" ca="1" si="6"/>
        <v>359.02098877565874</v>
      </c>
      <c r="S13" s="29">
        <f t="shared" ca="1" si="6"/>
        <v>351.98551583095724</v>
      </c>
      <c r="T13" s="29">
        <f t="shared" ca="1" si="6"/>
        <v>377.35286172818309</v>
      </c>
      <c r="U13" s="29">
        <f t="shared" ca="1" si="6"/>
        <v>261.67694878745141</v>
      </c>
      <c r="V13" s="29">
        <f t="shared" ca="1" si="6"/>
        <v>321.71205483560351</v>
      </c>
      <c r="W13" s="29">
        <f t="shared" ca="1" si="6"/>
        <v>399.98394277865134</v>
      </c>
      <c r="X13" s="29">
        <f t="shared" ca="1" si="6"/>
        <v>435.03897798950572</v>
      </c>
      <c r="Y13" s="29">
        <f t="shared" ca="1" si="6"/>
        <v>326.32382155977825</v>
      </c>
      <c r="Z13" s="29">
        <f t="shared" ca="1" si="6"/>
        <v>327.67230670074235</v>
      </c>
      <c r="AA13" s="29">
        <f t="shared" ca="1" si="6"/>
        <v>328.69631474943913</v>
      </c>
      <c r="AB13" s="29">
        <f t="shared" ca="1" si="6"/>
        <v>365.3486697728074</v>
      </c>
      <c r="AC13" s="29">
        <f t="shared" ca="1" si="6"/>
        <v>343.29609232082328</v>
      </c>
      <c r="AD13" s="29">
        <f t="shared" ca="1" si="6"/>
        <v>366.66619057017135</v>
      </c>
      <c r="AE13" s="29">
        <f t="shared" ca="1" si="6"/>
        <v>374.81564916326238</v>
      </c>
      <c r="AF13" s="29">
        <f t="shared" ca="1" si="6"/>
        <v>367.00661661655937</v>
      </c>
      <c r="AG13" s="29">
        <f t="shared" ca="1" si="6"/>
        <v>378.93092806220199</v>
      </c>
    </row>
    <row r="22" spans="1:33" ht="23.25">
      <c r="A22" s="18" t="str">
        <f>B23&amp;" capacity difference by year"</f>
        <v>NEM capacity difference by year</v>
      </c>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row>
    <row r="23" spans="1:33">
      <c r="A23" s="31" t="s">
        <v>76</v>
      </c>
      <c r="B23" s="24" t="s">
        <v>51</v>
      </c>
    </row>
    <row r="25" spans="1:33">
      <c r="H25" s="23" t="s">
        <v>80</v>
      </c>
      <c r="I25" s="12" t="s">
        <v>11</v>
      </c>
      <c r="J25" s="12" t="s">
        <v>12</v>
      </c>
      <c r="K25" s="12" t="s">
        <v>13</v>
      </c>
      <c r="L25" s="12" t="s">
        <v>14</v>
      </c>
      <c r="M25" s="12" t="s">
        <v>15</v>
      </c>
      <c r="N25" s="12" t="s">
        <v>16</v>
      </c>
      <c r="O25" s="12" t="s">
        <v>17</v>
      </c>
      <c r="P25" s="12" t="s">
        <v>18</v>
      </c>
      <c r="Q25" s="12" t="s">
        <v>19</v>
      </c>
      <c r="R25" s="12" t="s">
        <v>20</v>
      </c>
      <c r="S25" s="12" t="s">
        <v>0</v>
      </c>
      <c r="T25" s="12" t="s">
        <v>1</v>
      </c>
      <c r="U25" s="12" t="s">
        <v>2</v>
      </c>
      <c r="V25" s="12" t="s">
        <v>3</v>
      </c>
      <c r="W25" s="12" t="s">
        <v>4</v>
      </c>
      <c r="X25" s="12" t="s">
        <v>5</v>
      </c>
      <c r="Y25" s="12" t="s">
        <v>6</v>
      </c>
      <c r="Z25" s="12" t="s">
        <v>7</v>
      </c>
      <c r="AA25" s="12" t="s">
        <v>8</v>
      </c>
      <c r="AB25" s="12" t="s">
        <v>9</v>
      </c>
      <c r="AC25" s="12" t="s">
        <v>43</v>
      </c>
      <c r="AD25" s="12" t="s">
        <v>44</v>
      </c>
      <c r="AE25" s="12" t="s">
        <v>45</v>
      </c>
      <c r="AF25" s="12" t="s">
        <v>46</v>
      </c>
      <c r="AG25" s="12" t="s">
        <v>47</v>
      </c>
    </row>
    <row r="26" spans="1:33">
      <c r="B26" s="10">
        <f>IF(B23="NEM",0,IF(B23="NSW",1,IF(B23="QLD",2,IF(B23="VIC",3,IF(B23="SA",4,IF(B23="TAS",5))))))</f>
        <v>0</v>
      </c>
      <c r="H26" s="30" t="s">
        <v>36</v>
      </c>
      <c r="I26" s="1">
        <f ca="1">OFFSET(INDIRECT("Neutral_"&amp;$C$1&amp;"_Capacity!"&amp;CELL("address",C4)),$B$26*14,0)-OFFSET(INDIRECT("Neutral_"&amp;$E$1&amp;"_Capacity!"&amp;CELL("address",C4)),$B$26*14,0)</f>
        <v>0</v>
      </c>
      <c r="J26" s="1">
        <f t="shared" ref="J26:AG26" ca="1" si="7">OFFSET(INDIRECT("Neutral_"&amp;$C$1&amp;"_Capacity!"&amp;CELL("address",D4)),$B$26*14,0)-OFFSET(INDIRECT("Neutral_"&amp;$E$1&amp;"_Capacity!"&amp;CELL("address",D4)),$B$26*14,0)</f>
        <v>0</v>
      </c>
      <c r="K26" s="1">
        <f t="shared" ca="1" si="7"/>
        <v>0</v>
      </c>
      <c r="L26" s="1">
        <f t="shared" ca="1" si="7"/>
        <v>0</v>
      </c>
      <c r="M26" s="1">
        <f t="shared" ca="1" si="7"/>
        <v>0</v>
      </c>
      <c r="N26" s="1">
        <f t="shared" ca="1" si="7"/>
        <v>0</v>
      </c>
      <c r="O26" s="1">
        <f t="shared" ca="1" si="7"/>
        <v>0</v>
      </c>
      <c r="P26" s="1">
        <f t="shared" ca="1" si="7"/>
        <v>0</v>
      </c>
      <c r="Q26" s="1">
        <f t="shared" ca="1" si="7"/>
        <v>0</v>
      </c>
      <c r="R26" s="1">
        <f t="shared" ca="1" si="7"/>
        <v>0</v>
      </c>
      <c r="S26" s="1">
        <f t="shared" ca="1" si="7"/>
        <v>0</v>
      </c>
      <c r="T26" s="1">
        <f t="shared" ca="1" si="7"/>
        <v>0</v>
      </c>
      <c r="U26" s="1">
        <f t="shared" ca="1" si="7"/>
        <v>0</v>
      </c>
      <c r="V26" s="1">
        <f t="shared" ca="1" si="7"/>
        <v>0</v>
      </c>
      <c r="W26" s="1">
        <f t="shared" ca="1" si="7"/>
        <v>0</v>
      </c>
      <c r="X26" s="1">
        <f t="shared" ca="1" si="7"/>
        <v>0</v>
      </c>
      <c r="Y26" s="1">
        <f t="shared" ca="1" si="7"/>
        <v>0</v>
      </c>
      <c r="Z26" s="1">
        <f t="shared" ca="1" si="7"/>
        <v>0</v>
      </c>
      <c r="AA26" s="1">
        <f t="shared" ca="1" si="7"/>
        <v>0</v>
      </c>
      <c r="AB26" s="1">
        <f t="shared" ca="1" si="7"/>
        <v>0</v>
      </c>
      <c r="AC26" s="1">
        <f t="shared" ca="1" si="7"/>
        <v>0</v>
      </c>
      <c r="AD26" s="1">
        <f t="shared" ca="1" si="7"/>
        <v>0</v>
      </c>
      <c r="AE26" s="1">
        <f t="shared" ca="1" si="7"/>
        <v>0</v>
      </c>
      <c r="AF26" s="1">
        <f t="shared" ca="1" si="7"/>
        <v>0</v>
      </c>
      <c r="AG26" s="1">
        <f t="shared" ca="1" si="7"/>
        <v>0</v>
      </c>
    </row>
    <row r="27" spans="1:33">
      <c r="H27" s="30" t="s">
        <v>38</v>
      </c>
      <c r="I27" s="1">
        <f t="shared" ref="I27:AG27" ca="1" si="8">OFFSET(INDIRECT("Neutral_"&amp;$C$1&amp;"_Capacity!"&amp;CELL("address",C5)),$B$26*14,0)-OFFSET(INDIRECT("Neutral_"&amp;$E$1&amp;"_Capacity!"&amp;CELL("address",C5)),$B$26*14,0)</f>
        <v>0</v>
      </c>
      <c r="J27" s="1">
        <f t="shared" ca="1" si="8"/>
        <v>0</v>
      </c>
      <c r="K27" s="1">
        <f t="shared" ca="1" si="8"/>
        <v>0</v>
      </c>
      <c r="L27" s="1">
        <f t="shared" ca="1" si="8"/>
        <v>0</v>
      </c>
      <c r="M27" s="1">
        <f t="shared" ca="1" si="8"/>
        <v>0</v>
      </c>
      <c r="N27" s="1">
        <f t="shared" ca="1" si="8"/>
        <v>0</v>
      </c>
      <c r="O27" s="1">
        <f t="shared" ca="1" si="8"/>
        <v>0</v>
      </c>
      <c r="P27" s="1">
        <f t="shared" ca="1" si="8"/>
        <v>0</v>
      </c>
      <c r="Q27" s="1">
        <f t="shared" ca="1" si="8"/>
        <v>0</v>
      </c>
      <c r="R27" s="1">
        <f t="shared" ca="1" si="8"/>
        <v>0</v>
      </c>
      <c r="S27" s="1">
        <f t="shared" ca="1" si="8"/>
        <v>0</v>
      </c>
      <c r="T27" s="1">
        <f t="shared" ca="1" si="8"/>
        <v>0</v>
      </c>
      <c r="U27" s="1">
        <f t="shared" ca="1" si="8"/>
        <v>0</v>
      </c>
      <c r="V27" s="1">
        <f t="shared" ca="1" si="8"/>
        <v>0</v>
      </c>
      <c r="W27" s="1">
        <f t="shared" ca="1" si="8"/>
        <v>0</v>
      </c>
      <c r="X27" s="1">
        <f t="shared" ca="1" si="8"/>
        <v>0</v>
      </c>
      <c r="Y27" s="1">
        <f t="shared" ca="1" si="8"/>
        <v>0</v>
      </c>
      <c r="Z27" s="1">
        <f t="shared" ca="1" si="8"/>
        <v>0</v>
      </c>
      <c r="AA27" s="1">
        <f t="shared" ca="1" si="8"/>
        <v>0</v>
      </c>
      <c r="AB27" s="1">
        <f t="shared" ca="1" si="8"/>
        <v>0</v>
      </c>
      <c r="AC27" s="1">
        <f t="shared" ca="1" si="8"/>
        <v>0</v>
      </c>
      <c r="AD27" s="1">
        <f t="shared" ca="1" si="8"/>
        <v>0</v>
      </c>
      <c r="AE27" s="1">
        <f t="shared" ca="1" si="8"/>
        <v>0</v>
      </c>
      <c r="AF27" s="1">
        <f t="shared" ca="1" si="8"/>
        <v>0</v>
      </c>
      <c r="AG27" s="1">
        <f t="shared" ca="1" si="8"/>
        <v>0</v>
      </c>
    </row>
    <row r="28" spans="1:33">
      <c r="H28" s="30" t="s">
        <v>22</v>
      </c>
      <c r="I28" s="1">
        <f t="shared" ref="I28:AG28" ca="1" si="9">OFFSET(INDIRECT("Neutral_"&amp;$C$1&amp;"_Capacity!"&amp;CELL("address",C6)),$B$26*14,0)-OFFSET(INDIRECT("Neutral_"&amp;$E$1&amp;"_Capacity!"&amp;CELL("address",C6)),$B$26*14,0)</f>
        <v>0</v>
      </c>
      <c r="J28" s="1">
        <f t="shared" ca="1" si="9"/>
        <v>0</v>
      </c>
      <c r="K28" s="1">
        <f t="shared" ca="1" si="9"/>
        <v>0</v>
      </c>
      <c r="L28" s="1">
        <f t="shared" ca="1" si="9"/>
        <v>0</v>
      </c>
      <c r="M28" s="1">
        <f t="shared" ca="1" si="9"/>
        <v>0</v>
      </c>
      <c r="N28" s="1">
        <f t="shared" ca="1" si="9"/>
        <v>0</v>
      </c>
      <c r="O28" s="1">
        <f t="shared" ca="1" si="9"/>
        <v>0</v>
      </c>
      <c r="P28" s="1">
        <f t="shared" ca="1" si="9"/>
        <v>0</v>
      </c>
      <c r="Q28" s="1">
        <f t="shared" ca="1" si="9"/>
        <v>0</v>
      </c>
      <c r="R28" s="1">
        <f t="shared" ca="1" si="9"/>
        <v>0</v>
      </c>
      <c r="S28" s="1">
        <f t="shared" ca="1" si="9"/>
        <v>0</v>
      </c>
      <c r="T28" s="1">
        <f t="shared" ca="1" si="9"/>
        <v>0</v>
      </c>
      <c r="U28" s="1">
        <f t="shared" ca="1" si="9"/>
        <v>0</v>
      </c>
      <c r="V28" s="1">
        <f t="shared" ca="1" si="9"/>
        <v>0</v>
      </c>
      <c r="W28" s="1">
        <f t="shared" ca="1" si="9"/>
        <v>0</v>
      </c>
      <c r="X28" s="1">
        <f t="shared" ca="1" si="9"/>
        <v>0</v>
      </c>
      <c r="Y28" s="1">
        <f t="shared" ca="1" si="9"/>
        <v>0</v>
      </c>
      <c r="Z28" s="1">
        <f t="shared" ca="1" si="9"/>
        <v>0</v>
      </c>
      <c r="AA28" s="1">
        <f t="shared" ca="1" si="9"/>
        <v>0</v>
      </c>
      <c r="AB28" s="1">
        <f t="shared" ca="1" si="9"/>
        <v>0</v>
      </c>
      <c r="AC28" s="1">
        <f t="shared" ca="1" si="9"/>
        <v>0</v>
      </c>
      <c r="AD28" s="1">
        <f t="shared" ca="1" si="9"/>
        <v>0</v>
      </c>
      <c r="AE28" s="1">
        <f t="shared" ca="1" si="9"/>
        <v>0</v>
      </c>
      <c r="AF28" s="1">
        <f t="shared" ca="1" si="9"/>
        <v>-80.996899999999187</v>
      </c>
      <c r="AG28" s="1">
        <f t="shared" ca="1" si="9"/>
        <v>-80.996899999999187</v>
      </c>
    </row>
    <row r="29" spans="1:33">
      <c r="H29" s="30" t="s">
        <v>23</v>
      </c>
      <c r="I29" s="1">
        <f t="shared" ref="I29:AG29" ca="1" si="10">OFFSET(INDIRECT("Neutral_"&amp;$C$1&amp;"_Capacity!"&amp;CELL("address",C7)),$B$26*14,0)-OFFSET(INDIRECT("Neutral_"&amp;$E$1&amp;"_Capacity!"&amp;CELL("address",C7)),$B$26*14,0)</f>
        <v>0</v>
      </c>
      <c r="J29" s="1">
        <f t="shared" ca="1" si="10"/>
        <v>0</v>
      </c>
      <c r="K29" s="1">
        <f t="shared" ca="1" si="10"/>
        <v>0</v>
      </c>
      <c r="L29" s="1">
        <f t="shared" ca="1" si="10"/>
        <v>0</v>
      </c>
      <c r="M29" s="1">
        <f t="shared" ca="1" si="10"/>
        <v>0</v>
      </c>
      <c r="N29" s="1">
        <f t="shared" ca="1" si="10"/>
        <v>0</v>
      </c>
      <c r="O29" s="1">
        <f t="shared" ca="1" si="10"/>
        <v>0</v>
      </c>
      <c r="P29" s="1">
        <f t="shared" ca="1" si="10"/>
        <v>0</v>
      </c>
      <c r="Q29" s="1">
        <f t="shared" ca="1" si="10"/>
        <v>0</v>
      </c>
      <c r="R29" s="1">
        <f t="shared" ca="1" si="10"/>
        <v>0</v>
      </c>
      <c r="S29" s="1">
        <f t="shared" ca="1" si="10"/>
        <v>0</v>
      </c>
      <c r="T29" s="1">
        <f t="shared" ca="1" si="10"/>
        <v>0</v>
      </c>
      <c r="U29" s="1">
        <f t="shared" ca="1" si="10"/>
        <v>0</v>
      </c>
      <c r="V29" s="1">
        <f t="shared" ca="1" si="10"/>
        <v>0</v>
      </c>
      <c r="W29" s="1">
        <f t="shared" ca="1" si="10"/>
        <v>0</v>
      </c>
      <c r="X29" s="1">
        <f t="shared" ca="1" si="10"/>
        <v>0</v>
      </c>
      <c r="Y29" s="1">
        <f t="shared" ca="1" si="10"/>
        <v>0</v>
      </c>
      <c r="Z29" s="1">
        <f t="shared" ca="1" si="10"/>
        <v>0</v>
      </c>
      <c r="AA29" s="1">
        <f t="shared" ca="1" si="10"/>
        <v>0</v>
      </c>
      <c r="AB29" s="1">
        <f t="shared" ca="1" si="10"/>
        <v>0</v>
      </c>
      <c r="AC29" s="1">
        <f t="shared" ca="1" si="10"/>
        <v>0</v>
      </c>
      <c r="AD29" s="1">
        <f t="shared" ca="1" si="10"/>
        <v>0</v>
      </c>
      <c r="AE29" s="1">
        <f t="shared" ca="1" si="10"/>
        <v>0</v>
      </c>
      <c r="AF29" s="1">
        <f t="shared" ca="1" si="10"/>
        <v>0</v>
      </c>
      <c r="AG29" s="1">
        <f t="shared" ca="1" si="10"/>
        <v>0</v>
      </c>
    </row>
    <row r="30" spans="1:33">
      <c r="H30" s="30" t="s">
        <v>21</v>
      </c>
      <c r="I30" s="1">
        <f t="shared" ref="I30:AG30" ca="1" si="11">OFFSET(INDIRECT("Neutral_"&amp;$C$1&amp;"_Capacity!"&amp;CELL("address",C8)),$B$26*14,0)-OFFSET(INDIRECT("Neutral_"&amp;$E$1&amp;"_Capacity!"&amp;CELL("address",C8)),$B$26*14,0)</f>
        <v>0</v>
      </c>
      <c r="J30" s="1">
        <f t="shared" ca="1" si="11"/>
        <v>0</v>
      </c>
      <c r="K30" s="1">
        <f t="shared" ca="1" si="11"/>
        <v>-171.06487000000016</v>
      </c>
      <c r="L30" s="1">
        <f t="shared" ca="1" si="11"/>
        <v>-100.09401999999955</v>
      </c>
      <c r="M30" s="1">
        <f t="shared" ca="1" si="11"/>
        <v>-100.09401999999955</v>
      </c>
      <c r="N30" s="1">
        <f t="shared" ca="1" si="11"/>
        <v>-100.09401999999955</v>
      </c>
      <c r="O30" s="1">
        <f t="shared" ca="1" si="11"/>
        <v>-100.09401999999955</v>
      </c>
      <c r="P30" s="1">
        <f t="shared" ca="1" si="11"/>
        <v>-100.09401999999955</v>
      </c>
      <c r="Q30" s="1">
        <f t="shared" ca="1" si="11"/>
        <v>-100.09401999999955</v>
      </c>
      <c r="R30" s="1">
        <f t="shared" ca="1" si="11"/>
        <v>-100.09401999999955</v>
      </c>
      <c r="S30" s="1">
        <f t="shared" ca="1" si="11"/>
        <v>-100.09401999999955</v>
      </c>
      <c r="T30" s="1">
        <f t="shared" ca="1" si="11"/>
        <v>-100.09401999999955</v>
      </c>
      <c r="U30" s="1">
        <f t="shared" ca="1" si="11"/>
        <v>-100.09401999999955</v>
      </c>
      <c r="V30" s="1">
        <f t="shared" ca="1" si="11"/>
        <v>-100.09401999999955</v>
      </c>
      <c r="W30" s="1">
        <f t="shared" ca="1" si="11"/>
        <v>-100.09401999999955</v>
      </c>
      <c r="X30" s="1">
        <f t="shared" ca="1" si="11"/>
        <v>-133.08870000000024</v>
      </c>
      <c r="Y30" s="1">
        <f t="shared" ca="1" si="11"/>
        <v>-133.08870000000024</v>
      </c>
      <c r="Z30" s="1">
        <f t="shared" ca="1" si="11"/>
        <v>-133.08870000000024</v>
      </c>
      <c r="AA30" s="1">
        <f t="shared" ca="1" si="11"/>
        <v>-133.08870000000024</v>
      </c>
      <c r="AB30" s="1">
        <f t="shared" ca="1" si="11"/>
        <v>-257.1483790639013</v>
      </c>
      <c r="AC30" s="1">
        <f t="shared" ca="1" si="11"/>
        <v>-247.62107906453821</v>
      </c>
      <c r="AD30" s="1">
        <f t="shared" ca="1" si="11"/>
        <v>-252.2944790655456</v>
      </c>
      <c r="AE30" s="1">
        <f t="shared" ca="1" si="11"/>
        <v>-252.29447906800488</v>
      </c>
      <c r="AF30" s="1">
        <f t="shared" ca="1" si="11"/>
        <v>-317.6201390794522</v>
      </c>
      <c r="AG30" s="1">
        <f t="shared" ca="1" si="11"/>
        <v>-317.62013908053996</v>
      </c>
    </row>
    <row r="31" spans="1:33">
      <c r="H31" s="30" t="s">
        <v>24</v>
      </c>
      <c r="I31" s="1">
        <f t="shared" ref="I31:AG31" ca="1" si="12">OFFSET(INDIRECT("Neutral_"&amp;$C$1&amp;"_Capacity!"&amp;CELL("address",C9)),$B$26*14,0)-OFFSET(INDIRECT("Neutral_"&amp;$E$1&amp;"_Capacity!"&amp;CELL("address",C9)),$B$26*14,0)</f>
        <v>0</v>
      </c>
      <c r="J31" s="1">
        <f t="shared" ca="1" si="12"/>
        <v>0</v>
      </c>
      <c r="K31" s="1">
        <f t="shared" ca="1" si="12"/>
        <v>0</v>
      </c>
      <c r="L31" s="1">
        <f t="shared" ca="1" si="12"/>
        <v>0</v>
      </c>
      <c r="M31" s="1">
        <f t="shared" ca="1" si="12"/>
        <v>0</v>
      </c>
      <c r="N31" s="1">
        <f t="shared" ca="1" si="12"/>
        <v>0</v>
      </c>
      <c r="O31" s="1">
        <f t="shared" ca="1" si="12"/>
        <v>0</v>
      </c>
      <c r="P31" s="1">
        <f t="shared" ca="1" si="12"/>
        <v>0</v>
      </c>
      <c r="Q31" s="1">
        <f t="shared" ca="1" si="12"/>
        <v>0</v>
      </c>
      <c r="R31" s="1">
        <f t="shared" ca="1" si="12"/>
        <v>0</v>
      </c>
      <c r="S31" s="1">
        <f t="shared" ca="1" si="12"/>
        <v>0</v>
      </c>
      <c r="T31" s="1">
        <f t="shared" ca="1" si="12"/>
        <v>0</v>
      </c>
      <c r="U31" s="1">
        <f t="shared" ca="1" si="12"/>
        <v>0</v>
      </c>
      <c r="V31" s="1">
        <f t="shared" ca="1" si="12"/>
        <v>0</v>
      </c>
      <c r="W31" s="1">
        <f t="shared" ca="1" si="12"/>
        <v>0</v>
      </c>
      <c r="X31" s="1">
        <f t="shared" ca="1" si="12"/>
        <v>0</v>
      </c>
      <c r="Y31" s="1">
        <f t="shared" ca="1" si="12"/>
        <v>0</v>
      </c>
      <c r="Z31" s="1">
        <f t="shared" ca="1" si="12"/>
        <v>0</v>
      </c>
      <c r="AA31" s="1">
        <f t="shared" ca="1" si="12"/>
        <v>0</v>
      </c>
      <c r="AB31" s="1">
        <f t="shared" ca="1" si="12"/>
        <v>0</v>
      </c>
      <c r="AC31" s="1">
        <f t="shared" ca="1" si="12"/>
        <v>0</v>
      </c>
      <c r="AD31" s="1">
        <f t="shared" ca="1" si="12"/>
        <v>0</v>
      </c>
      <c r="AE31" s="1">
        <f t="shared" ca="1" si="12"/>
        <v>0</v>
      </c>
      <c r="AF31" s="1">
        <f t="shared" ca="1" si="12"/>
        <v>0</v>
      </c>
      <c r="AG31" s="1">
        <f t="shared" ca="1" si="12"/>
        <v>0</v>
      </c>
    </row>
    <row r="32" spans="1:33">
      <c r="H32" s="30" t="s">
        <v>25</v>
      </c>
      <c r="I32" s="1">
        <f t="shared" ref="I32:AG32" ca="1" si="13">OFFSET(INDIRECT("Neutral_"&amp;$C$1&amp;"_Capacity!"&amp;CELL("address",C10)),$B$26*14,0)-OFFSET(INDIRECT("Neutral_"&amp;$E$1&amp;"_Capacity!"&amp;CELL("address",C10)),$B$26*14,0)</f>
        <v>0</v>
      </c>
      <c r="J32" s="1">
        <f t="shared" ca="1" si="13"/>
        <v>0</v>
      </c>
      <c r="K32" s="1">
        <f t="shared" ca="1" si="13"/>
        <v>0</v>
      </c>
      <c r="L32" s="1">
        <f t="shared" ca="1" si="13"/>
        <v>0</v>
      </c>
      <c r="M32" s="1">
        <f t="shared" ca="1" si="13"/>
        <v>0</v>
      </c>
      <c r="N32" s="1">
        <f t="shared" ca="1" si="13"/>
        <v>0</v>
      </c>
      <c r="O32" s="1">
        <f t="shared" ca="1" si="13"/>
        <v>0</v>
      </c>
      <c r="P32" s="1">
        <f t="shared" ca="1" si="13"/>
        <v>-4.4917459999996936</v>
      </c>
      <c r="Q32" s="1">
        <f t="shared" ca="1" si="13"/>
        <v>-34.886521682970852</v>
      </c>
      <c r="R32" s="1">
        <f t="shared" ca="1" si="13"/>
        <v>-38.901812024725587</v>
      </c>
      <c r="S32" s="1">
        <f t="shared" ca="1" si="13"/>
        <v>-38.901917978661004</v>
      </c>
      <c r="T32" s="1">
        <f t="shared" ca="1" si="13"/>
        <v>-81.035255382412288</v>
      </c>
      <c r="U32" s="1">
        <f t="shared" ca="1" si="13"/>
        <v>-9.0480481797530956</v>
      </c>
      <c r="V32" s="1">
        <f t="shared" ca="1" si="13"/>
        <v>-55.497736612556764</v>
      </c>
      <c r="W32" s="1">
        <f t="shared" ca="1" si="13"/>
        <v>-55.497736616867769</v>
      </c>
      <c r="X32" s="1">
        <f t="shared" ca="1" si="13"/>
        <v>-93.24977394589223</v>
      </c>
      <c r="Y32" s="1">
        <f t="shared" ca="1" si="13"/>
        <v>73.620782808782678</v>
      </c>
      <c r="Z32" s="1">
        <f t="shared" ca="1" si="13"/>
        <v>73.620229512311198</v>
      </c>
      <c r="AA32" s="1">
        <f t="shared" ca="1" si="13"/>
        <v>80.9053944997504</v>
      </c>
      <c r="AB32" s="1">
        <f t="shared" ca="1" si="13"/>
        <v>52.147894492783962</v>
      </c>
      <c r="AC32" s="1">
        <f t="shared" ca="1" si="13"/>
        <v>229.01454448515869</v>
      </c>
      <c r="AD32" s="1">
        <f t="shared" ca="1" si="13"/>
        <v>110.94794447903769</v>
      </c>
      <c r="AE32" s="1">
        <f t="shared" ca="1" si="13"/>
        <v>58.093844466908195</v>
      </c>
      <c r="AF32" s="1">
        <f t="shared" ca="1" si="13"/>
        <v>151.12824632702541</v>
      </c>
      <c r="AG32" s="1">
        <f t="shared" ca="1" si="13"/>
        <v>166.57881278928107</v>
      </c>
    </row>
    <row r="33" spans="1:33">
      <c r="H33" s="30" t="s">
        <v>26</v>
      </c>
      <c r="I33" s="1">
        <f t="shared" ref="I33:AG33" ca="1" si="14">OFFSET(INDIRECT("Neutral_"&amp;$C$1&amp;"_Capacity!"&amp;CELL("address",C11)),$B$26*14,0)-OFFSET(INDIRECT("Neutral_"&amp;$E$1&amp;"_Capacity!"&amp;CELL("address",C11)),$B$26*14,0)</f>
        <v>0</v>
      </c>
      <c r="J33" s="1">
        <f t="shared" ca="1" si="14"/>
        <v>0</v>
      </c>
      <c r="K33" s="1">
        <f t="shared" ca="1" si="14"/>
        <v>0</v>
      </c>
      <c r="L33" s="1">
        <f t="shared" ca="1" si="14"/>
        <v>3.0000000151630957E-5</v>
      </c>
      <c r="M33" s="1">
        <f t="shared" ca="1" si="14"/>
        <v>3.0000000151630957E-5</v>
      </c>
      <c r="N33" s="1">
        <f t="shared" ca="1" si="14"/>
        <v>-0.91991000000052736</v>
      </c>
      <c r="O33" s="1">
        <f t="shared" ca="1" si="14"/>
        <v>-5.0911300000007031</v>
      </c>
      <c r="P33" s="1">
        <f t="shared" ca="1" si="14"/>
        <v>-0.63578845160009223</v>
      </c>
      <c r="Q33" s="1">
        <f t="shared" ca="1" si="14"/>
        <v>-199.17765999999938</v>
      </c>
      <c r="R33" s="1">
        <f t="shared" ca="1" si="14"/>
        <v>-198.9972600000001</v>
      </c>
      <c r="S33" s="1">
        <f t="shared" ca="1" si="14"/>
        <v>-198.9972600000001</v>
      </c>
      <c r="T33" s="1">
        <f t="shared" ca="1" si="14"/>
        <v>-128.8836199999987</v>
      </c>
      <c r="U33" s="1">
        <f t="shared" ca="1" si="14"/>
        <v>-78.611509999998816</v>
      </c>
      <c r="V33" s="1">
        <f t="shared" ca="1" si="14"/>
        <v>-78.611509999998816</v>
      </c>
      <c r="W33" s="1">
        <f t="shared" ca="1" si="14"/>
        <v>-78.611509999998816</v>
      </c>
      <c r="X33" s="1">
        <f t="shared" ca="1" si="14"/>
        <v>-130.09555571086457</v>
      </c>
      <c r="Y33" s="1">
        <f t="shared" ca="1" si="14"/>
        <v>-98.422491808592895</v>
      </c>
      <c r="Z33" s="1">
        <f t="shared" ca="1" si="14"/>
        <v>-98.422491820740106</v>
      </c>
      <c r="AA33" s="1">
        <f t="shared" ca="1" si="14"/>
        <v>-98.422491832170635</v>
      </c>
      <c r="AB33" s="1">
        <f t="shared" ca="1" si="14"/>
        <v>-98.422491844521574</v>
      </c>
      <c r="AC33" s="1">
        <f t="shared" ca="1" si="14"/>
        <v>-189.88114603816939</v>
      </c>
      <c r="AD33" s="1">
        <f t="shared" ca="1" si="14"/>
        <v>-189.88114604200746</v>
      </c>
      <c r="AE33" s="1">
        <f t="shared" ca="1" si="14"/>
        <v>-189.88114604674774</v>
      </c>
      <c r="AF33" s="1">
        <f t="shared" ca="1" si="14"/>
        <v>-15.207083949033404</v>
      </c>
      <c r="AG33" s="1">
        <f t="shared" ca="1" si="14"/>
        <v>-75.123083966300328</v>
      </c>
    </row>
    <row r="34" spans="1:33">
      <c r="H34" s="30" t="s">
        <v>99</v>
      </c>
      <c r="I34" s="1">
        <f t="shared" ref="I34:AG34" ca="1" si="15">OFFSET(INDIRECT("Neutral_"&amp;$C$1&amp;"_Capacity!"&amp;CELL("address",C12)),$B$26*14,0)-OFFSET(INDIRECT("Neutral_"&amp;$E$1&amp;"_Capacity!"&amp;CELL("address",C12)),$B$26*14,0)</f>
        <v>0</v>
      </c>
      <c r="J34" s="1">
        <f t="shared" ca="1" si="15"/>
        <v>0</v>
      </c>
      <c r="K34" s="1">
        <f t="shared" ca="1" si="15"/>
        <v>0</v>
      </c>
      <c r="L34" s="1">
        <f t="shared" ca="1" si="15"/>
        <v>0</v>
      </c>
      <c r="M34" s="1">
        <f t="shared" ca="1" si="15"/>
        <v>0</v>
      </c>
      <c r="N34" s="1">
        <f t="shared" ca="1" si="15"/>
        <v>0</v>
      </c>
      <c r="O34" s="1">
        <f t="shared" ca="1" si="15"/>
        <v>0</v>
      </c>
      <c r="P34" s="1">
        <f t="shared" ca="1" si="15"/>
        <v>0</v>
      </c>
      <c r="Q34" s="1">
        <f t="shared" ca="1" si="15"/>
        <v>0</v>
      </c>
      <c r="R34" s="1">
        <f t="shared" ca="1" si="15"/>
        <v>0</v>
      </c>
      <c r="S34" s="1">
        <f t="shared" ca="1" si="15"/>
        <v>0</v>
      </c>
      <c r="T34" s="1">
        <f t="shared" ca="1" si="15"/>
        <v>0</v>
      </c>
      <c r="U34" s="1">
        <f t="shared" ca="1" si="15"/>
        <v>-15.624464999999987</v>
      </c>
      <c r="V34" s="1">
        <f t="shared" ca="1" si="15"/>
        <v>-64.565939999998932</v>
      </c>
      <c r="W34" s="1">
        <f t="shared" ca="1" si="15"/>
        <v>-64.565939999998932</v>
      </c>
      <c r="X34" s="1">
        <f t="shared" ca="1" si="15"/>
        <v>-30.00630000000001</v>
      </c>
      <c r="Y34" s="1">
        <f t="shared" ca="1" si="15"/>
        <v>-30.00630000000001</v>
      </c>
      <c r="Z34" s="1">
        <f t="shared" ca="1" si="15"/>
        <v>-30.00630000000001</v>
      </c>
      <c r="AA34" s="1">
        <f t="shared" ca="1" si="15"/>
        <v>-30.00630000000001</v>
      </c>
      <c r="AB34" s="1">
        <f t="shared" ca="1" si="15"/>
        <v>-83.324823694289989</v>
      </c>
      <c r="AC34" s="1">
        <f t="shared" ca="1" si="15"/>
        <v>-153.24192284710989</v>
      </c>
      <c r="AD34" s="1">
        <f t="shared" ca="1" si="15"/>
        <v>-153.24191930970983</v>
      </c>
      <c r="AE34" s="1">
        <f t="shared" ca="1" si="15"/>
        <v>-153.24044091863448</v>
      </c>
      <c r="AF34" s="1">
        <f t="shared" ca="1" si="15"/>
        <v>-153.24043889561995</v>
      </c>
      <c r="AG34" s="1">
        <f t="shared" ca="1" si="15"/>
        <v>-153.24048089501002</v>
      </c>
    </row>
    <row r="35" spans="1:33">
      <c r="H35" s="30" t="s">
        <v>34</v>
      </c>
      <c r="I35" s="1">
        <f t="shared" ref="I35:AG35" ca="1" si="16">OFFSET(INDIRECT("Neutral_"&amp;$C$1&amp;"_Capacity!"&amp;CELL("address",C13)),$B$26*14,0)-OFFSET(INDIRECT("Neutral_"&amp;$E$1&amp;"_Capacity!"&amp;CELL("address",C13)),$B$26*14,0)</f>
        <v>0</v>
      </c>
      <c r="J35" s="1">
        <f t="shared" ca="1" si="16"/>
        <v>0</v>
      </c>
      <c r="K35" s="1">
        <f t="shared" ca="1" si="16"/>
        <v>0</v>
      </c>
      <c r="L35" s="1">
        <f t="shared" ca="1" si="16"/>
        <v>-30.268100447670008</v>
      </c>
      <c r="M35" s="1">
        <f t="shared" ca="1" si="16"/>
        <v>-30.268100447910001</v>
      </c>
      <c r="N35" s="1">
        <f t="shared" ca="1" si="16"/>
        <v>-30.268100448000041</v>
      </c>
      <c r="O35" s="1">
        <f t="shared" ca="1" si="16"/>
        <v>-30.268100448150108</v>
      </c>
      <c r="P35" s="1">
        <f t="shared" ca="1" si="16"/>
        <v>-30.26810044847025</v>
      </c>
      <c r="Q35" s="1">
        <f t="shared" ca="1" si="16"/>
        <v>-0.2082100000002356</v>
      </c>
      <c r="R35" s="1">
        <f t="shared" ca="1" si="16"/>
        <v>-44.312200074249176</v>
      </c>
      <c r="S35" s="1">
        <f t="shared" ca="1" si="16"/>
        <v>-44.312200074509292</v>
      </c>
      <c r="T35" s="1">
        <f t="shared" ca="1" si="16"/>
        <v>-81.273149224751251</v>
      </c>
      <c r="U35" s="1">
        <f t="shared" ca="1" si="16"/>
        <v>5.3252299257810591</v>
      </c>
      <c r="V35" s="1">
        <f t="shared" ca="1" si="16"/>
        <v>5.3252299010409843</v>
      </c>
      <c r="W35" s="1">
        <f t="shared" ca="1" si="16"/>
        <v>-189.34122423081044</v>
      </c>
      <c r="X35" s="1">
        <f t="shared" ca="1" si="16"/>
        <v>-149.9543030024206</v>
      </c>
      <c r="Y35" s="1">
        <f t="shared" ca="1" si="16"/>
        <v>-52.848909999998796</v>
      </c>
      <c r="Z35" s="1">
        <f t="shared" ca="1" si="16"/>
        <v>-41.567249999998239</v>
      </c>
      <c r="AA35" s="1">
        <f t="shared" ca="1" si="16"/>
        <v>-46.781429999997272</v>
      </c>
      <c r="AB35" s="1">
        <f t="shared" ca="1" si="16"/>
        <v>-74.857059999994817</v>
      </c>
      <c r="AC35" s="1">
        <f t="shared" ca="1" si="16"/>
        <v>-50.409009999997579</v>
      </c>
      <c r="AD35" s="1">
        <f t="shared" ca="1" si="16"/>
        <v>-50.409009999997579</v>
      </c>
      <c r="AE35" s="1">
        <f t="shared" ca="1" si="16"/>
        <v>-50.409009999997579</v>
      </c>
      <c r="AF35" s="1">
        <f t="shared" ca="1" si="16"/>
        <v>4.7000799999987066</v>
      </c>
      <c r="AG35" s="1">
        <f t="shared" ca="1" si="16"/>
        <v>-3.5494799999996758</v>
      </c>
    </row>
    <row r="41" spans="1:33" ht="23.25">
      <c r="A41" s="18" t="str">
        <f>B42&amp;" generation difference by year"</f>
        <v>NEM generation difference by year</v>
      </c>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row>
    <row r="42" spans="1:33">
      <c r="A42" s="31" t="s">
        <v>76</v>
      </c>
      <c r="B42" s="24" t="s">
        <v>51</v>
      </c>
    </row>
    <row r="44" spans="1:33">
      <c r="H44" s="32" t="s">
        <v>96</v>
      </c>
      <c r="I44" s="12" t="s">
        <v>11</v>
      </c>
      <c r="J44" s="12" t="s">
        <v>12</v>
      </c>
      <c r="K44" s="12" t="s">
        <v>13</v>
      </c>
      <c r="L44" s="12" t="s">
        <v>14</v>
      </c>
      <c r="M44" s="12" t="s">
        <v>15</v>
      </c>
      <c r="N44" s="12" t="s">
        <v>16</v>
      </c>
      <c r="O44" s="12" t="s">
        <v>17</v>
      </c>
      <c r="P44" s="12" t="s">
        <v>18</v>
      </c>
      <c r="Q44" s="12" t="s">
        <v>19</v>
      </c>
      <c r="R44" s="12" t="s">
        <v>20</v>
      </c>
      <c r="S44" s="12" t="s">
        <v>0</v>
      </c>
      <c r="T44" s="12" t="s">
        <v>1</v>
      </c>
      <c r="U44" s="12" t="s">
        <v>2</v>
      </c>
      <c r="V44" s="12" t="s">
        <v>3</v>
      </c>
      <c r="W44" s="12" t="s">
        <v>4</v>
      </c>
      <c r="X44" s="12" t="s">
        <v>5</v>
      </c>
      <c r="Y44" s="12" t="s">
        <v>6</v>
      </c>
      <c r="Z44" s="12" t="s">
        <v>7</v>
      </c>
      <c r="AA44" s="12" t="s">
        <v>8</v>
      </c>
      <c r="AB44" s="12" t="s">
        <v>9</v>
      </c>
      <c r="AC44" s="12" t="s">
        <v>43</v>
      </c>
      <c r="AD44" s="12" t="s">
        <v>44</v>
      </c>
      <c r="AE44" s="12" t="s">
        <v>45</v>
      </c>
      <c r="AF44" s="12" t="s">
        <v>46</v>
      </c>
      <c r="AG44" s="12" t="s">
        <v>47</v>
      </c>
    </row>
    <row r="45" spans="1:33">
      <c r="B45" s="10">
        <f>IF(B42="NEM",0,IF(B42="NSW",1,IF(B42="QLD",2,IF(B42="VIC",3,IF(B42="SA",4,IF(B42="TAS",5))))))</f>
        <v>0</v>
      </c>
      <c r="H45" s="30" t="s">
        <v>36</v>
      </c>
      <c r="I45" s="1">
        <f ca="1">OFFSET(INDIRECT("Neutral_"&amp;$C$1&amp;"_Generation!"&amp;CELL("address",C4)),$B$45*14,0)-OFFSET(INDIRECT("Neutral_"&amp;$E$1&amp;"_Generation!"&amp;CELL("address",C4)),$B$45*14,0)</f>
        <v>-3.9999998989515007E-4</v>
      </c>
      <c r="J45" s="1">
        <f t="shared" ref="J45:AG45" ca="1" si="17">OFFSET(INDIRECT("Neutral_"&amp;$C$1&amp;"_Generation!"&amp;CELL("address",D4)),$B$45*14,0)-OFFSET(INDIRECT("Neutral_"&amp;$E$1&amp;"_Generation!"&amp;CELL("address",D4)),$B$45*14,0)</f>
        <v>-1.3395000000018626</v>
      </c>
      <c r="K45" s="1">
        <f t="shared" ca="1" si="17"/>
        <v>14.902000000001863</v>
      </c>
      <c r="L45" s="1">
        <f t="shared" ca="1" si="17"/>
        <v>52.661999999996624</v>
      </c>
      <c r="M45" s="1">
        <f t="shared" ca="1" si="17"/>
        <v>132.95780000000377</v>
      </c>
      <c r="N45" s="1">
        <f t="shared" ca="1" si="17"/>
        <v>58.104199999987031</v>
      </c>
      <c r="O45" s="1">
        <f t="shared" ca="1" si="17"/>
        <v>29.969899999981862</v>
      </c>
      <c r="P45" s="1">
        <f t="shared" ca="1" si="17"/>
        <v>57.959599999900092</v>
      </c>
      <c r="Q45" s="1">
        <f t="shared" ca="1" si="17"/>
        <v>971.01069999999891</v>
      </c>
      <c r="R45" s="1">
        <f t="shared" ca="1" si="17"/>
        <v>802.30430000001797</v>
      </c>
      <c r="S45" s="1">
        <f t="shared" ca="1" si="17"/>
        <v>694.40140000000247</v>
      </c>
      <c r="T45" s="1">
        <f t="shared" ca="1" si="17"/>
        <v>646.07499999999709</v>
      </c>
      <c r="U45" s="1">
        <f t="shared" ca="1" si="17"/>
        <v>491.94570000000385</v>
      </c>
      <c r="V45" s="1">
        <f t="shared" ca="1" si="17"/>
        <v>470.54810000000725</v>
      </c>
      <c r="W45" s="1">
        <f t="shared" ca="1" si="17"/>
        <v>497.35389999999461</v>
      </c>
      <c r="X45" s="1">
        <f t="shared" ca="1" si="17"/>
        <v>457.27610000000277</v>
      </c>
      <c r="Y45" s="1">
        <f t="shared" ca="1" si="17"/>
        <v>3.9288000000015018</v>
      </c>
      <c r="Z45" s="1">
        <f t="shared" ca="1" si="17"/>
        <v>21.436199999996461</v>
      </c>
      <c r="AA45" s="1">
        <f t="shared" ca="1" si="17"/>
        <v>-54.687300000005052</v>
      </c>
      <c r="AB45" s="1">
        <f t="shared" ca="1" si="17"/>
        <v>142.64250000000175</v>
      </c>
      <c r="AC45" s="1">
        <f t="shared" ca="1" si="17"/>
        <v>-96.817900000009104</v>
      </c>
      <c r="AD45" s="1">
        <f t="shared" ca="1" si="17"/>
        <v>27.086599999995087</v>
      </c>
      <c r="AE45" s="1">
        <f t="shared" ca="1" si="17"/>
        <v>96.388499999997293</v>
      </c>
      <c r="AF45" s="1">
        <f t="shared" ca="1" si="17"/>
        <v>17.978699999999662</v>
      </c>
      <c r="AG45" s="1">
        <f t="shared" ca="1" si="17"/>
        <v>35.361400000016147</v>
      </c>
    </row>
    <row r="46" spans="1:33">
      <c r="H46" s="30" t="s">
        <v>38</v>
      </c>
      <c r="I46" s="1">
        <f t="shared" ref="I46:AG46" ca="1" si="18">OFFSET(INDIRECT("Neutral_"&amp;$C$1&amp;"_Generation!"&amp;CELL("address",C5)),$B$45*14,0)-OFFSET(INDIRECT("Neutral_"&amp;$E$1&amp;"_Generation!"&amp;CELL("address",C5)),$B$45*14,0)</f>
        <v>0</v>
      </c>
      <c r="J46" s="1">
        <f t="shared" ca="1" si="18"/>
        <v>0</v>
      </c>
      <c r="K46" s="1">
        <f t="shared" ca="1" si="18"/>
        <v>-15.629999999997381</v>
      </c>
      <c r="L46" s="1">
        <f t="shared" ca="1" si="18"/>
        <v>-9.2299999999959255</v>
      </c>
      <c r="M46" s="1">
        <f t="shared" ca="1" si="18"/>
        <v>-18.5879999999961</v>
      </c>
      <c r="N46" s="1">
        <f t="shared" ca="1" si="18"/>
        <v>-1.1269999999931315</v>
      </c>
      <c r="O46" s="1">
        <f t="shared" ca="1" si="18"/>
        <v>0</v>
      </c>
      <c r="P46" s="1">
        <f t="shared" ca="1" si="18"/>
        <v>0</v>
      </c>
      <c r="Q46" s="1">
        <f t="shared" ca="1" si="18"/>
        <v>7.2260000000023865</v>
      </c>
      <c r="R46" s="1">
        <f t="shared" ca="1" si="18"/>
        <v>14.10399999999936</v>
      </c>
      <c r="S46" s="1">
        <f t="shared" ca="1" si="18"/>
        <v>9.75</v>
      </c>
      <c r="T46" s="1">
        <f t="shared" ca="1" si="18"/>
        <v>9.5830000000059954</v>
      </c>
      <c r="U46" s="1">
        <f t="shared" ca="1" si="18"/>
        <v>13.773000000001048</v>
      </c>
      <c r="V46" s="1">
        <f t="shared" ca="1" si="18"/>
        <v>12.080000000001746</v>
      </c>
      <c r="W46" s="1">
        <f t="shared" ca="1" si="18"/>
        <v>3.3150000000023283</v>
      </c>
      <c r="X46" s="1">
        <f t="shared" ca="1" si="18"/>
        <v>26.200599999996484</v>
      </c>
      <c r="Y46" s="1">
        <f t="shared" ca="1" si="18"/>
        <v>16.746099999996659</v>
      </c>
      <c r="Z46" s="1">
        <f t="shared" ca="1" si="18"/>
        <v>11.123999999988882</v>
      </c>
      <c r="AA46" s="1">
        <f t="shared" ca="1" si="18"/>
        <v>48.998700000101962</v>
      </c>
      <c r="AB46" s="1">
        <f t="shared" ca="1" si="18"/>
        <v>29.233199999900535</v>
      </c>
      <c r="AC46" s="1">
        <f t="shared" ca="1" si="18"/>
        <v>27.117799999999988</v>
      </c>
      <c r="AD46" s="1">
        <f t="shared" ca="1" si="18"/>
        <v>36.990499999999884</v>
      </c>
      <c r="AE46" s="1">
        <f t="shared" ca="1" si="18"/>
        <v>62.961299999999028</v>
      </c>
      <c r="AF46" s="1">
        <f t="shared" ca="1" si="18"/>
        <v>9.1933000000026368</v>
      </c>
      <c r="AG46" s="1">
        <f t="shared" ca="1" si="18"/>
        <v>19.993200000000797</v>
      </c>
    </row>
    <row r="47" spans="1:33">
      <c r="H47" s="30" t="s">
        <v>22</v>
      </c>
      <c r="I47" s="1">
        <f t="shared" ref="I47:AG47" ca="1" si="19">OFFSET(INDIRECT("Neutral_"&amp;$C$1&amp;"_Generation!"&amp;CELL("address",C6)),$B$45*14,0)-OFFSET(INDIRECT("Neutral_"&amp;$E$1&amp;"_Generation!"&amp;CELL("address",C6)),$B$45*14,0)</f>
        <v>2.0720673092000652E-5</v>
      </c>
      <c r="J47" s="1">
        <f t="shared" ca="1" si="19"/>
        <v>-3.4043559026031289E-5</v>
      </c>
      <c r="K47" s="1">
        <f t="shared" ca="1" si="19"/>
        <v>-10.416940761976548</v>
      </c>
      <c r="L47" s="1">
        <f t="shared" ca="1" si="19"/>
        <v>-11.688047303144231</v>
      </c>
      <c r="M47" s="1">
        <f t="shared" ca="1" si="19"/>
        <v>-44.12621900025988</v>
      </c>
      <c r="N47" s="1">
        <f t="shared" ca="1" si="19"/>
        <v>-30.771585244327071</v>
      </c>
      <c r="O47" s="1">
        <f t="shared" ca="1" si="19"/>
        <v>-9.5803833860845771</v>
      </c>
      <c r="P47" s="1">
        <f t="shared" ca="1" si="19"/>
        <v>-9.1382114557245586</v>
      </c>
      <c r="Q47" s="1">
        <f t="shared" ca="1" si="19"/>
        <v>-203.17099792214685</v>
      </c>
      <c r="R47" s="1">
        <f t="shared" ca="1" si="19"/>
        <v>-66.402765957648626</v>
      </c>
      <c r="S47" s="1">
        <f t="shared" ca="1" si="19"/>
        <v>-10.515612696446624</v>
      </c>
      <c r="T47" s="1">
        <f t="shared" ca="1" si="19"/>
        <v>-3.6245753981347661E-2</v>
      </c>
      <c r="U47" s="1">
        <f t="shared" ca="1" si="19"/>
        <v>-161.18783311581501</v>
      </c>
      <c r="V47" s="1">
        <f t="shared" ca="1" si="19"/>
        <v>-45.136958923480051</v>
      </c>
      <c r="W47" s="1">
        <f t="shared" ca="1" si="19"/>
        <v>132.50966591753786</v>
      </c>
      <c r="X47" s="1">
        <f t="shared" ca="1" si="19"/>
        <v>252.02172192794023</v>
      </c>
      <c r="Y47" s="1">
        <f t="shared" ca="1" si="19"/>
        <v>46.18540319380736</v>
      </c>
      <c r="Z47" s="1">
        <f t="shared" ca="1" si="19"/>
        <v>30.373677208719528</v>
      </c>
      <c r="AA47" s="1">
        <f t="shared" ca="1" si="19"/>
        <v>10.820054340496426</v>
      </c>
      <c r="AB47" s="1">
        <f t="shared" ca="1" si="19"/>
        <v>88.315439190075267</v>
      </c>
      <c r="AC47" s="1">
        <f t="shared" ca="1" si="19"/>
        <v>-36.846037676625201</v>
      </c>
      <c r="AD47" s="1">
        <f t="shared" ca="1" si="19"/>
        <v>37.490560303975144</v>
      </c>
      <c r="AE47" s="1">
        <f t="shared" ca="1" si="19"/>
        <v>53.488648140659279</v>
      </c>
      <c r="AF47" s="1">
        <f t="shared" ca="1" si="19"/>
        <v>-512.1453042688554</v>
      </c>
      <c r="AG47" s="1">
        <f t="shared" ca="1" si="19"/>
        <v>-493.83298317799563</v>
      </c>
    </row>
    <row r="48" spans="1:33">
      <c r="H48" s="30" t="s">
        <v>23</v>
      </c>
      <c r="I48" s="1">
        <f t="shared" ref="I48:AG48" ca="1" si="20">OFFSET(INDIRECT("Neutral_"&amp;$C$1&amp;"_Generation!"&amp;CELL("address",C7)),$B$45*14,0)-OFFSET(INDIRECT("Neutral_"&amp;$E$1&amp;"_Generation!"&amp;CELL("address",C7)),$B$45*14,0)</f>
        <v>-3.4999999911633495E-6</v>
      </c>
      <c r="J48" s="1">
        <f t="shared" ca="1" si="20"/>
        <v>-4.3430000000086011E-2</v>
      </c>
      <c r="K48" s="1">
        <f t="shared" ca="1" si="20"/>
        <v>0.36935600000100521</v>
      </c>
      <c r="L48" s="1">
        <f t="shared" ca="1" si="20"/>
        <v>-2.4243870000002019</v>
      </c>
      <c r="M48" s="1">
        <f t="shared" ca="1" si="20"/>
        <v>-2.6481560000000002</v>
      </c>
      <c r="N48" s="1">
        <f t="shared" ca="1" si="20"/>
        <v>0.22837100000000277</v>
      </c>
      <c r="O48" s="1">
        <f t="shared" ca="1" si="20"/>
        <v>-0.19968799999999831</v>
      </c>
      <c r="P48" s="1">
        <f t="shared" ca="1" si="20"/>
        <v>-0.57917700000010086</v>
      </c>
      <c r="Q48" s="1">
        <f t="shared" ca="1" si="20"/>
        <v>-1.813918999999899</v>
      </c>
      <c r="R48" s="1">
        <f t="shared" ca="1" si="20"/>
        <v>-1.5711030000000008</v>
      </c>
      <c r="S48" s="1">
        <f t="shared" ca="1" si="20"/>
        <v>2.0070999999902028E-2</v>
      </c>
      <c r="T48" s="1">
        <f t="shared" ca="1" si="20"/>
        <v>-14.191160000001005</v>
      </c>
      <c r="U48" s="1">
        <f t="shared" ca="1" si="20"/>
        <v>-12.262019999999012</v>
      </c>
      <c r="V48" s="1">
        <f t="shared" ca="1" si="20"/>
        <v>-10.482490000000041</v>
      </c>
      <c r="W48" s="1">
        <f t="shared" ca="1" si="20"/>
        <v>0.34496000000100935</v>
      </c>
      <c r="X48" s="1">
        <f t="shared" ca="1" si="20"/>
        <v>-8.0741199999999935</v>
      </c>
      <c r="Y48" s="1">
        <f t="shared" ca="1" si="20"/>
        <v>-9.3597599999989711</v>
      </c>
      <c r="Z48" s="1">
        <f t="shared" ca="1" si="20"/>
        <v>-7.9436600000000226</v>
      </c>
      <c r="AA48" s="1">
        <f t="shared" ca="1" si="20"/>
        <v>-1.7318500000000085</v>
      </c>
      <c r="AB48" s="1">
        <f t="shared" ca="1" si="20"/>
        <v>-11.487500000000068</v>
      </c>
      <c r="AC48" s="1">
        <f t="shared" ca="1" si="20"/>
        <v>-14.323599999999942</v>
      </c>
      <c r="AD48" s="1">
        <f t="shared" ca="1" si="20"/>
        <v>-9.4178000000000566</v>
      </c>
      <c r="AE48" s="1">
        <f t="shared" ca="1" si="20"/>
        <v>3.9045599999989804</v>
      </c>
      <c r="AF48" s="1">
        <f t="shared" ca="1" si="20"/>
        <v>-1.5201299999999947</v>
      </c>
      <c r="AG48" s="1">
        <f t="shared" ca="1" si="20"/>
        <v>5.8330300000000079</v>
      </c>
    </row>
    <row r="49" spans="8:33">
      <c r="H49" s="30" t="s">
        <v>21</v>
      </c>
      <c r="I49" s="1">
        <f t="shared" ref="I49:AG49" ca="1" si="21">OFFSET(INDIRECT("Neutral_"&amp;$C$1&amp;"_Generation!"&amp;CELL("address",C8)),$B$45*14,0)-OFFSET(INDIRECT("Neutral_"&amp;$E$1&amp;"_Generation!"&amp;CELL("address",C8)),$B$45*14,0)</f>
        <v>-2.9799160003562974E-5</v>
      </c>
      <c r="J49" s="1">
        <f t="shared" ca="1" si="21"/>
        <v>-3.6704703546774908E-5</v>
      </c>
      <c r="K49" s="1">
        <f t="shared" ca="1" si="21"/>
        <v>-0.10204079981784275</v>
      </c>
      <c r="L49" s="1">
        <f t="shared" ca="1" si="21"/>
        <v>-2.0690478949140072</v>
      </c>
      <c r="M49" s="1">
        <f t="shared" ca="1" si="21"/>
        <v>-1.4997053122021669</v>
      </c>
      <c r="N49" s="1">
        <f t="shared" ca="1" si="21"/>
        <v>3.248748899920173E-2</v>
      </c>
      <c r="O49" s="1">
        <f t="shared" ca="1" si="21"/>
        <v>-7.2905738036901369E-2</v>
      </c>
      <c r="P49" s="1">
        <f t="shared" ca="1" si="21"/>
        <v>-0.54395504354285862</v>
      </c>
      <c r="Q49" s="1">
        <f t="shared" ca="1" si="21"/>
        <v>-0.58310957696025412</v>
      </c>
      <c r="R49" s="1">
        <f t="shared" ca="1" si="21"/>
        <v>4.6283862982591017E-2</v>
      </c>
      <c r="S49" s="1">
        <f t="shared" ca="1" si="21"/>
        <v>-0.45665096305910424</v>
      </c>
      <c r="T49" s="1">
        <f t="shared" ca="1" si="21"/>
        <v>-13.761178330471353</v>
      </c>
      <c r="U49" s="1">
        <f t="shared" ca="1" si="21"/>
        <v>-57.28280414061885</v>
      </c>
      <c r="V49" s="1">
        <f t="shared" ca="1" si="21"/>
        <v>-52.100711643399677</v>
      </c>
      <c r="W49" s="1">
        <f t="shared" ca="1" si="21"/>
        <v>-23.453068866174021</v>
      </c>
      <c r="X49" s="1">
        <f t="shared" ca="1" si="21"/>
        <v>-132.9756534265407</v>
      </c>
      <c r="Y49" s="1">
        <f t="shared" ca="1" si="21"/>
        <v>-169.79722096560454</v>
      </c>
      <c r="Z49" s="1">
        <f t="shared" ca="1" si="21"/>
        <v>-123.00182476284135</v>
      </c>
      <c r="AA49" s="1">
        <f t="shared" ca="1" si="21"/>
        <v>-60.20802976313189</v>
      </c>
      <c r="AB49" s="1">
        <f t="shared" ca="1" si="21"/>
        <v>-154.57409367462515</v>
      </c>
      <c r="AC49" s="1">
        <f t="shared" ca="1" si="21"/>
        <v>-158.73492140101416</v>
      </c>
      <c r="AD49" s="1">
        <f t="shared" ca="1" si="21"/>
        <v>-111.61400378503276</v>
      </c>
      <c r="AE49" s="1">
        <f t="shared" ca="1" si="21"/>
        <v>-9.0762457643982088</v>
      </c>
      <c r="AF49" s="1">
        <f t="shared" ca="1" si="21"/>
        <v>-64.488360466376434</v>
      </c>
      <c r="AG49" s="1">
        <f t="shared" ca="1" si="21"/>
        <v>-21.118691865260189</v>
      </c>
    </row>
    <row r="50" spans="8:33">
      <c r="H50" s="30" t="s">
        <v>24</v>
      </c>
      <c r="I50" s="1">
        <f t="shared" ref="I50:AG50" ca="1" si="22">OFFSET(INDIRECT("Neutral_"&amp;$C$1&amp;"_Generation!"&amp;CELL("address",C9)),$B$45*14,0)-OFFSET(INDIRECT("Neutral_"&amp;$E$1&amp;"_Generation!"&amp;CELL("address",C9)),$B$45*14,0)</f>
        <v>9.4999999419087544E-5</v>
      </c>
      <c r="J50" s="1">
        <f t="shared" ca="1" si="22"/>
        <v>0.69805099999939557</v>
      </c>
      <c r="K50" s="1">
        <f t="shared" ca="1" si="22"/>
        <v>24.009507999997368</v>
      </c>
      <c r="L50" s="1">
        <f t="shared" ca="1" si="22"/>
        <v>15.267583999997441</v>
      </c>
      <c r="M50" s="1">
        <f t="shared" ca="1" si="22"/>
        <v>17.194109999996726</v>
      </c>
      <c r="N50" s="1">
        <f t="shared" ca="1" si="22"/>
        <v>11.486854999997377</v>
      </c>
      <c r="O50" s="1">
        <f t="shared" ca="1" si="22"/>
        <v>-1.8269749999944906</v>
      </c>
      <c r="P50" s="1">
        <f t="shared" ca="1" si="22"/>
        <v>7.4129839999986871</v>
      </c>
      <c r="Q50" s="1">
        <f t="shared" ca="1" si="22"/>
        <v>1.2300150000010035</v>
      </c>
      <c r="R50" s="1">
        <f t="shared" ca="1" si="22"/>
        <v>-5.319389999996929</v>
      </c>
      <c r="S50" s="1">
        <f t="shared" ca="1" si="22"/>
        <v>7.2854359999982989</v>
      </c>
      <c r="T50" s="1">
        <f t="shared" ca="1" si="22"/>
        <v>1.7961820000018633</v>
      </c>
      <c r="U50" s="1">
        <f t="shared" ca="1" si="22"/>
        <v>-16.044815000004746</v>
      </c>
      <c r="V50" s="1">
        <f t="shared" ca="1" si="22"/>
        <v>8.5914589999993041</v>
      </c>
      <c r="W50" s="1">
        <f t="shared" ca="1" si="22"/>
        <v>-18.095030000000406</v>
      </c>
      <c r="X50" s="1">
        <f t="shared" ca="1" si="22"/>
        <v>-0.62679700000080629</v>
      </c>
      <c r="Y50" s="1">
        <f t="shared" ca="1" si="22"/>
        <v>2.0228329999990819</v>
      </c>
      <c r="Z50" s="1">
        <f t="shared" ca="1" si="22"/>
        <v>3.7766880000017409</v>
      </c>
      <c r="AA50" s="1">
        <f t="shared" ca="1" si="22"/>
        <v>-3.547218999996403</v>
      </c>
      <c r="AB50" s="1">
        <f t="shared" ca="1" si="22"/>
        <v>13.818624999999884</v>
      </c>
      <c r="AC50" s="1">
        <f t="shared" ca="1" si="22"/>
        <v>7.0637140000035288</v>
      </c>
      <c r="AD50" s="1">
        <f t="shared" ca="1" si="22"/>
        <v>4.587349000001268</v>
      </c>
      <c r="AE50" s="1">
        <f t="shared" ca="1" si="22"/>
        <v>-11.085595000004105</v>
      </c>
      <c r="AF50" s="1">
        <f t="shared" ca="1" si="22"/>
        <v>10.386617999996815</v>
      </c>
      <c r="AG50" s="1">
        <f t="shared" ca="1" si="22"/>
        <v>2.0649740000008023</v>
      </c>
    </row>
    <row r="51" spans="8:33">
      <c r="H51" s="30" t="s">
        <v>25</v>
      </c>
      <c r="I51" s="1">
        <f t="shared" ref="I51:AG51" ca="1" si="23">OFFSET(INDIRECT("Neutral_"&amp;$C$1&amp;"_Generation!"&amp;CELL("address",C10)),$B$45*14,0)-OFFSET(INDIRECT("Neutral_"&amp;$E$1&amp;"_Generation!"&amp;CELL("address",C10)),$B$45*14,0)</f>
        <v>-1.8884369637817144E-4</v>
      </c>
      <c r="J51" s="1">
        <f t="shared" ca="1" si="23"/>
        <v>-4.4317382707959041E-4</v>
      </c>
      <c r="K51" s="1">
        <f t="shared" ca="1" si="23"/>
        <v>74.022348279468133</v>
      </c>
      <c r="L51" s="1">
        <f t="shared" ca="1" si="23"/>
        <v>71.56778386973383</v>
      </c>
      <c r="M51" s="1">
        <f t="shared" ca="1" si="23"/>
        <v>54.528975211444049</v>
      </c>
      <c r="N51" s="1">
        <f t="shared" ca="1" si="23"/>
        <v>81.432163368859619</v>
      </c>
      <c r="O51" s="1">
        <f t="shared" ca="1" si="23"/>
        <v>128.46820892887627</v>
      </c>
      <c r="P51" s="1">
        <f t="shared" ca="1" si="23"/>
        <v>21.483292003256793</v>
      </c>
      <c r="Q51" s="1">
        <f t="shared" ca="1" si="23"/>
        <v>-68.706441113405162</v>
      </c>
      <c r="R51" s="1">
        <f t="shared" ca="1" si="23"/>
        <v>-57.757852107250073</v>
      </c>
      <c r="S51" s="1">
        <f t="shared" ca="1" si="23"/>
        <v>18.216458059454453</v>
      </c>
      <c r="T51" s="1">
        <f t="shared" ca="1" si="23"/>
        <v>-119.328379402461</v>
      </c>
      <c r="U51" s="1">
        <f t="shared" ca="1" si="23"/>
        <v>105.74372926053184</v>
      </c>
      <c r="V51" s="1">
        <f t="shared" ca="1" si="23"/>
        <v>-5.446451864001574</v>
      </c>
      <c r="W51" s="1">
        <f t="shared" ca="1" si="23"/>
        <v>-296.18725817301311</v>
      </c>
      <c r="X51" s="1">
        <f t="shared" ca="1" si="23"/>
        <v>-58.183361139570479</v>
      </c>
      <c r="Y51" s="1">
        <f t="shared" ca="1" si="23"/>
        <v>475.13661661965307</v>
      </c>
      <c r="Z51" s="1">
        <f t="shared" ca="1" si="23"/>
        <v>465.85548577297595</v>
      </c>
      <c r="AA51" s="1">
        <f t="shared" ca="1" si="23"/>
        <v>393.4872193178162</v>
      </c>
      <c r="AB51" s="1">
        <f t="shared" ca="1" si="23"/>
        <v>299.36655676698138</v>
      </c>
      <c r="AC51" s="1">
        <f t="shared" ca="1" si="23"/>
        <v>833.61516382971604</v>
      </c>
      <c r="AD51" s="1">
        <f t="shared" ca="1" si="23"/>
        <v>601.37198528762383</v>
      </c>
      <c r="AE51" s="1">
        <f t="shared" ca="1" si="23"/>
        <v>386.41646793139807</v>
      </c>
      <c r="AF51" s="1">
        <f t="shared" ca="1" si="23"/>
        <v>710.25934354373021</v>
      </c>
      <c r="AG51" s="1">
        <f t="shared" ca="1" si="23"/>
        <v>745.20042050279153</v>
      </c>
    </row>
    <row r="52" spans="8:33">
      <c r="H52" s="30" t="s">
        <v>26</v>
      </c>
      <c r="I52" s="1">
        <f t="shared" ref="I52:AG52" ca="1" si="24">OFFSET(INDIRECT("Neutral_"&amp;$C$1&amp;"_Generation!"&amp;CELL("address",C11)),$B$45*14,0)-OFFSET(INDIRECT("Neutral_"&amp;$E$1&amp;"_Generation!"&amp;CELL("address",C11)),$B$45*14,0)</f>
        <v>1.8554679521912476E-2</v>
      </c>
      <c r="J52" s="1">
        <f t="shared" ca="1" si="24"/>
        <v>-6.4100701387360459E-2</v>
      </c>
      <c r="K52" s="1">
        <f t="shared" ca="1" si="24"/>
        <v>41.426583373013273</v>
      </c>
      <c r="L52" s="1">
        <f t="shared" ca="1" si="24"/>
        <v>47.633109943777526</v>
      </c>
      <c r="M52" s="1">
        <f t="shared" ca="1" si="24"/>
        <v>36.687593961883977</v>
      </c>
      <c r="N52" s="1">
        <f t="shared" ca="1" si="24"/>
        <v>33.595596160270361</v>
      </c>
      <c r="O52" s="1">
        <f t="shared" ca="1" si="24"/>
        <v>65.656702304491773</v>
      </c>
      <c r="P52" s="1">
        <f t="shared" ca="1" si="24"/>
        <v>88.410799029097689</v>
      </c>
      <c r="Q52" s="1">
        <f t="shared" ca="1" si="24"/>
        <v>-370.96693635531119</v>
      </c>
      <c r="R52" s="1">
        <f t="shared" ca="1" si="24"/>
        <v>-455.36888935271418</v>
      </c>
      <c r="S52" s="1">
        <f t="shared" ca="1" si="24"/>
        <v>-518.42348736554777</v>
      </c>
      <c r="T52" s="1">
        <f t="shared" ca="1" si="24"/>
        <v>-319.35595095197641</v>
      </c>
      <c r="U52" s="1">
        <f t="shared" ca="1" si="24"/>
        <v>-179.95927399913489</v>
      </c>
      <c r="V52" s="1">
        <f t="shared" ca="1" si="24"/>
        <v>-175.44566577807564</v>
      </c>
      <c r="W52" s="1">
        <f t="shared" ca="1" si="24"/>
        <v>-253.97750526617892</v>
      </c>
      <c r="X52" s="1">
        <f t="shared" ca="1" si="24"/>
        <v>-322.24031697416649</v>
      </c>
      <c r="Y52" s="1">
        <f t="shared" ca="1" si="24"/>
        <v>-230.74982454088604</v>
      </c>
      <c r="Z52" s="1">
        <f t="shared" ca="1" si="24"/>
        <v>-243.84709631875012</v>
      </c>
      <c r="AA52" s="1">
        <f t="shared" ca="1" si="24"/>
        <v>-253.85875915119686</v>
      </c>
      <c r="AB52" s="1">
        <f t="shared" ca="1" si="24"/>
        <v>-250.63628755055106</v>
      </c>
      <c r="AC52" s="1">
        <f t="shared" ca="1" si="24"/>
        <v>-478.16326996203134</v>
      </c>
      <c r="AD52" s="1">
        <f t="shared" ca="1" si="24"/>
        <v>-484.5752659961945</v>
      </c>
      <c r="AE52" s="1">
        <f t="shared" ca="1" si="24"/>
        <v>-518.63032037636731</v>
      </c>
      <c r="AF52" s="1">
        <f t="shared" ca="1" si="24"/>
        <v>3.1858746027355664</v>
      </c>
      <c r="AG52" s="1">
        <f t="shared" ca="1" si="24"/>
        <v>-139.42812921039149</v>
      </c>
    </row>
    <row r="53" spans="8:33">
      <c r="H53" s="30" t="s">
        <v>99</v>
      </c>
      <c r="I53" s="1">
        <f t="shared" ref="I53:AG53" ca="1" si="25">OFFSET(INDIRECT("Neutral_"&amp;$C$1&amp;"_Generation!"&amp;CELL("address",C12)),$B$45*14,0)-OFFSET(INDIRECT("Neutral_"&amp;$E$1&amp;"_Generation!"&amp;CELL("address",C12)),$B$45*14,0)</f>
        <v>-1.8669184599673372E-4</v>
      </c>
      <c r="J53" s="1">
        <f t="shared" ca="1" si="25"/>
        <v>-8.8417623729242223E-5</v>
      </c>
      <c r="K53" s="1">
        <f t="shared" ca="1" si="25"/>
        <v>0.2739355874962115</v>
      </c>
      <c r="L53" s="1">
        <f t="shared" ca="1" si="25"/>
        <v>0.9941127851841145</v>
      </c>
      <c r="M53" s="1">
        <f t="shared" ca="1" si="25"/>
        <v>-0.76972904636102157</v>
      </c>
      <c r="N53" s="1">
        <f t="shared" ca="1" si="25"/>
        <v>-0.50490025602658761</v>
      </c>
      <c r="O53" s="1">
        <f t="shared" ca="1" si="25"/>
        <v>-1.4365369034013042</v>
      </c>
      <c r="P53" s="1">
        <f t="shared" ca="1" si="25"/>
        <v>0.93102294282792286</v>
      </c>
      <c r="Q53" s="1">
        <f t="shared" ca="1" si="25"/>
        <v>6.8142644252873197E-2</v>
      </c>
      <c r="R53" s="1">
        <f t="shared" ca="1" si="25"/>
        <v>-1.5756597103397212</v>
      </c>
      <c r="S53" s="1">
        <f t="shared" ca="1" si="25"/>
        <v>-0.47192906077337682</v>
      </c>
      <c r="T53" s="1">
        <f t="shared" ca="1" si="25"/>
        <v>0.33379871345601941</v>
      </c>
      <c r="U53" s="1">
        <f t="shared" ca="1" si="25"/>
        <v>-11.722346028753009</v>
      </c>
      <c r="V53" s="1">
        <f t="shared" ca="1" si="25"/>
        <v>-47.514026169928002</v>
      </c>
      <c r="W53" s="1">
        <f t="shared" ca="1" si="25"/>
        <v>-49.685484839645994</v>
      </c>
      <c r="X53" s="1">
        <f t="shared" ca="1" si="25"/>
        <v>-23.59815088112282</v>
      </c>
      <c r="Y53" s="1">
        <f t="shared" ca="1" si="25"/>
        <v>-21.910955775405796</v>
      </c>
      <c r="Z53" s="1">
        <f t="shared" ca="1" si="25"/>
        <v>-24.252755569729743</v>
      </c>
      <c r="AA53" s="1">
        <f t="shared" ca="1" si="25"/>
        <v>-25.414895069326121</v>
      </c>
      <c r="AB53" s="1">
        <f t="shared" ca="1" si="25"/>
        <v>-66.814759561903088</v>
      </c>
      <c r="AC53" s="1">
        <f t="shared" ca="1" si="25"/>
        <v>-116.11832195849809</v>
      </c>
      <c r="AD53" s="1">
        <f t="shared" ca="1" si="25"/>
        <v>-111.29588635087521</v>
      </c>
      <c r="AE53" s="1">
        <f t="shared" ca="1" si="25"/>
        <v>-115.03185915302879</v>
      </c>
      <c r="AF53" s="1">
        <f t="shared" ca="1" si="25"/>
        <v>-118.17460190317388</v>
      </c>
      <c r="AG53" s="1">
        <f t="shared" ca="1" si="25"/>
        <v>-122.66872789297304</v>
      </c>
    </row>
    <row r="54" spans="8:33">
      <c r="H54" s="30" t="s">
        <v>34</v>
      </c>
      <c r="I54" s="1">
        <f t="shared" ref="I54:AG54" ca="1" si="26">OFFSET(INDIRECT("Neutral_"&amp;$C$1&amp;"_Generation!"&amp;CELL("address",C13)),$B$45*14,0)-OFFSET(INDIRECT("Neutral_"&amp;$E$1&amp;"_Generation!"&amp;CELL("address",C13)),$B$45*14,0)</f>
        <v>-6.4269570131614273E-5</v>
      </c>
      <c r="J54" s="1">
        <f t="shared" ca="1" si="26"/>
        <v>-0.33571420586554268</v>
      </c>
      <c r="K54" s="1">
        <f t="shared" ca="1" si="26"/>
        <v>-46.733699624144492</v>
      </c>
      <c r="L54" s="1">
        <f t="shared" ca="1" si="26"/>
        <v>-84.420496324943883</v>
      </c>
      <c r="M54" s="1">
        <f t="shared" ca="1" si="26"/>
        <v>-75.40283710937797</v>
      </c>
      <c r="N54" s="1">
        <f t="shared" ca="1" si="26"/>
        <v>-109.7735010900999</v>
      </c>
      <c r="O54" s="1">
        <f t="shared" ca="1" si="26"/>
        <v>-88.540362102376093</v>
      </c>
      <c r="P54" s="1">
        <f t="shared" ca="1" si="26"/>
        <v>-148.93163119537007</v>
      </c>
      <c r="Q54" s="1">
        <f t="shared" ca="1" si="26"/>
        <v>-30.330679778237936</v>
      </c>
      <c r="R54" s="1">
        <f t="shared" ca="1" si="26"/>
        <v>-183.95131903372931</v>
      </c>
      <c r="S54" s="1">
        <f t="shared" ca="1" si="26"/>
        <v>-228.1836848763769</v>
      </c>
      <c r="T54" s="1">
        <f t="shared" ca="1" si="26"/>
        <v>-147.28181613961715</v>
      </c>
      <c r="U54" s="1">
        <f t="shared" ca="1" si="26"/>
        <v>51.297484957374763</v>
      </c>
      <c r="V54" s="1">
        <f t="shared" ca="1" si="26"/>
        <v>6.6932974031406047</v>
      </c>
      <c r="W54" s="1">
        <f t="shared" ca="1" si="26"/>
        <v>-326.62283698055944</v>
      </c>
      <c r="X54" s="1">
        <f t="shared" ca="1" si="26"/>
        <v>-226.73410332161802</v>
      </c>
      <c r="Y54" s="1">
        <f t="shared" ca="1" si="26"/>
        <v>-56.049084147052781</v>
      </c>
      <c r="Z54" s="1">
        <f t="shared" ca="1" si="26"/>
        <v>-55.354863688648038</v>
      </c>
      <c r="AA54" s="1">
        <f t="shared" ca="1" si="26"/>
        <v>-90.402217111186474</v>
      </c>
      <c r="AB54" s="1">
        <f t="shared" ca="1" si="26"/>
        <v>-106.15733369402005</v>
      </c>
      <c r="AC54" s="1">
        <f t="shared" ca="1" si="26"/>
        <v>-90.451335861547705</v>
      </c>
      <c r="AD54" s="1">
        <f t="shared" ca="1" si="26"/>
        <v>-97.171637012423162</v>
      </c>
      <c r="AE54" s="1">
        <f t="shared" ca="1" si="26"/>
        <v>-95.151360367086454</v>
      </c>
      <c r="AF54" s="1">
        <f t="shared" ca="1" si="26"/>
        <v>58.108616953104502</v>
      </c>
      <c r="AG54" s="1">
        <f t="shared" ca="1" si="26"/>
        <v>-1.9582070181386371</v>
      </c>
    </row>
    <row r="56" spans="8:33">
      <c r="H56" s="36" t="s">
        <v>101</v>
      </c>
    </row>
  </sheetData>
  <dataValidations count="4">
    <dataValidation type="list" allowBlank="1" showInputMessage="1" showErrorMessage="1" sqref="C1">
      <formula1>"Option1A,Option5B"</formula1>
    </dataValidation>
    <dataValidation type="list" allowBlank="1" showInputMessage="1" showErrorMessage="1" sqref="E1">
      <formula1>"BaseCase"</formula1>
    </dataValidation>
    <dataValidation type="list" allowBlank="1" showInputMessage="1" showErrorMessage="1" sqref="B42">
      <formula1>"NEM,NSW,QLD,VIC,SA,TAS"</formula1>
    </dataValidation>
    <dataValidation type="list" allowBlank="1" showInputMessage="1" showErrorMessage="1" sqref="B23">
      <formula1>"NEM,NSW,QLD,VIC,SA,TAS"</formula1>
    </dataValidation>
  </dataValidation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14891"/>
  </sheetPr>
  <dimension ref="A1:AA9"/>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66</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29</v>
      </c>
      <c r="B4" s="26" t="s">
        <v>37</v>
      </c>
      <c r="C4" s="14">
        <v>1.8661808026440038E-3</v>
      </c>
      <c r="D4" s="14">
        <v>1.8569497478753544E-3</v>
      </c>
      <c r="E4" s="14">
        <v>11522.93343297621</v>
      </c>
      <c r="F4" s="14">
        <v>32218.927503653951</v>
      </c>
      <c r="G4" s="14">
        <v>114376.34402517669</v>
      </c>
      <c r="H4" s="14">
        <v>1.8899455051935787E-3</v>
      </c>
      <c r="I4" s="14">
        <v>5.5627172880075544E-3</v>
      </c>
      <c r="J4" s="14">
        <v>9.9659542067657263</v>
      </c>
      <c r="K4" s="14">
        <v>12581.780198220316</v>
      </c>
      <c r="L4" s="14">
        <v>29503.039826372849</v>
      </c>
      <c r="M4" s="14">
        <v>3074.0665092412009</v>
      </c>
      <c r="N4" s="14">
        <v>4757.3194895413599</v>
      </c>
      <c r="O4" s="14">
        <v>5147.730009951757</v>
      </c>
      <c r="P4" s="14">
        <v>14050.310209721476</v>
      </c>
      <c r="Q4" s="14">
        <v>896.52981145570436</v>
      </c>
      <c r="R4" s="14">
        <v>60729.631205220692</v>
      </c>
      <c r="S4" s="14">
        <v>8.8525176105722387</v>
      </c>
      <c r="T4" s="14">
        <v>58.83747344865251</v>
      </c>
      <c r="U4" s="14">
        <v>261.43556224781116</v>
      </c>
      <c r="V4" s="14">
        <v>339.5093693251369</v>
      </c>
      <c r="W4" s="14">
        <v>13309.078640557253</v>
      </c>
      <c r="X4" s="14">
        <v>15521.317836016702</v>
      </c>
      <c r="Y4" s="14">
        <v>1981.1438619739754</v>
      </c>
      <c r="Z4" s="14">
        <v>28666.597704974032</v>
      </c>
      <c r="AA4" s="14">
        <v>2.081954072710104E-3</v>
      </c>
    </row>
    <row r="5" spans="1:27">
      <c r="A5" s="26" t="s">
        <v>30</v>
      </c>
      <c r="B5" s="26" t="s">
        <v>37</v>
      </c>
      <c r="C5" s="14">
        <v>9.1981524079320118E-4</v>
      </c>
      <c r="D5" s="14">
        <v>9.1513247592067996E-4</v>
      </c>
      <c r="E5" s="14">
        <v>9.1565591973559967E-4</v>
      </c>
      <c r="F5" s="14">
        <v>9.1824053163361676E-4</v>
      </c>
      <c r="G5" s="14">
        <v>9.2008404060434383E-4</v>
      </c>
      <c r="H5" s="14">
        <v>9.1905554674220967E-4</v>
      </c>
      <c r="I5" s="14">
        <v>9.160427620396594E-4</v>
      </c>
      <c r="J5" s="14">
        <v>9.2168028800755435E-4</v>
      </c>
      <c r="K5" s="14">
        <v>9.2008179414542022E-4</v>
      </c>
      <c r="L5" s="14">
        <v>9.1679437677053824E-4</v>
      </c>
      <c r="M5" s="14">
        <v>9.2283796978281409E-4</v>
      </c>
      <c r="N5" s="14">
        <v>9.3773816808309738E-4</v>
      </c>
      <c r="O5" s="14">
        <v>25.032497535603401</v>
      </c>
      <c r="P5" s="14">
        <v>7.7418215553682721</v>
      </c>
      <c r="Q5" s="14">
        <v>1323.4794559661946</v>
      </c>
      <c r="R5" s="14">
        <v>11.687555526963173</v>
      </c>
      <c r="S5" s="14">
        <v>9.6768491595845146E-4</v>
      </c>
      <c r="T5" s="14">
        <v>9.6475257790368263E-4</v>
      </c>
      <c r="U5" s="14">
        <v>9.7693500000000017E-4</v>
      </c>
      <c r="V5" s="14">
        <v>10847.350056049961</v>
      </c>
      <c r="W5" s="14">
        <v>2663.112424128125</v>
      </c>
      <c r="X5" s="14">
        <v>522.77924934821999</v>
      </c>
      <c r="Y5" s="14">
        <v>2157.060451867932</v>
      </c>
      <c r="Z5" s="14">
        <v>10533.843337994787</v>
      </c>
      <c r="AA5" s="14">
        <v>9.6906511425873449E-4</v>
      </c>
    </row>
    <row r="6" spans="1:27">
      <c r="A6" s="26" t="s">
        <v>33</v>
      </c>
      <c r="B6" s="26" t="s">
        <v>37</v>
      </c>
      <c r="C6" s="14">
        <v>1505.3101120868744</v>
      </c>
      <c r="D6" s="14">
        <v>4.6728330972615675E-4</v>
      </c>
      <c r="E6" s="14">
        <v>73421.985599622276</v>
      </c>
      <c r="F6" s="14">
        <v>29389.786047214351</v>
      </c>
      <c r="G6" s="14">
        <v>15.88325054417375</v>
      </c>
      <c r="H6" s="14">
        <v>4.7523343720491033E-4</v>
      </c>
      <c r="I6" s="14">
        <v>4.7248848914069878E-4</v>
      </c>
      <c r="J6" s="14">
        <v>4.7754286685552412E-4</v>
      </c>
      <c r="K6" s="14">
        <v>4.8845025495750712E-4</v>
      </c>
      <c r="L6" s="14">
        <v>4.8602875354107568E-4</v>
      </c>
      <c r="M6" s="14">
        <v>4.8112274409820585E-4</v>
      </c>
      <c r="N6" s="14">
        <v>37.475418954438155</v>
      </c>
      <c r="O6" s="14">
        <v>1092.6420940055052</v>
      </c>
      <c r="P6" s="14">
        <v>16.787267211104815</v>
      </c>
      <c r="Q6" s="14">
        <v>66.307001139924466</v>
      </c>
      <c r="R6" s="14">
        <v>5.2205002360717657E-4</v>
      </c>
      <c r="S6" s="14">
        <v>5.2903942870632665E-4</v>
      </c>
      <c r="T6" s="14">
        <v>5.2548573748819639E-4</v>
      </c>
      <c r="U6" s="14">
        <v>3012.8229603399441</v>
      </c>
      <c r="V6" s="14">
        <v>43.262445479773376</v>
      </c>
      <c r="W6" s="14">
        <v>18.415646118649672</v>
      </c>
      <c r="X6" s="14">
        <v>13.017064560976392</v>
      </c>
      <c r="Y6" s="14">
        <v>9696.5699452313529</v>
      </c>
      <c r="Z6" s="14">
        <v>5.2798689896128425E-4</v>
      </c>
      <c r="AA6" s="14">
        <v>5.2206835316336074E-4</v>
      </c>
    </row>
    <row r="7" spans="1:27">
      <c r="A7" s="26" t="s">
        <v>31</v>
      </c>
      <c r="B7" s="26" t="s">
        <v>37</v>
      </c>
      <c r="C7" s="14">
        <v>4.7975964117091601E-4</v>
      </c>
      <c r="D7" s="14">
        <v>8045.7356580736541</v>
      </c>
      <c r="E7" s="14">
        <v>20.66827964368272</v>
      </c>
      <c r="F7" s="14">
        <v>4.7782872784523143</v>
      </c>
      <c r="G7" s="14">
        <v>4.7914038715769601E-4</v>
      </c>
      <c r="H7" s="14">
        <v>4.7989457034938634E-4</v>
      </c>
      <c r="I7" s="14">
        <v>4.7664447592067995E-4</v>
      </c>
      <c r="J7" s="14">
        <v>4.8199202171860244E-4</v>
      </c>
      <c r="K7" s="14">
        <v>4.9155583569405103E-4</v>
      </c>
      <c r="L7" s="14">
        <v>4.8933896600566584E-4</v>
      </c>
      <c r="M7" s="14">
        <v>4.8447567516525031E-4</v>
      </c>
      <c r="N7" s="14">
        <v>4.3697832874220968</v>
      </c>
      <c r="O7" s="14">
        <v>5.0774065155807368E-4</v>
      </c>
      <c r="P7" s="14">
        <v>4.6638829521954683</v>
      </c>
      <c r="Q7" s="14">
        <v>19.899281470670349</v>
      </c>
      <c r="R7" s="14">
        <v>5.054155146364495E-4</v>
      </c>
      <c r="S7" s="14">
        <v>5.0920387157695943E-4</v>
      </c>
      <c r="T7" s="14">
        <v>5.0555742209631722E-4</v>
      </c>
      <c r="U7" s="14">
        <v>4.9623338054768647E-4</v>
      </c>
      <c r="V7" s="14">
        <v>5.0616665250235982E-4</v>
      </c>
      <c r="W7" s="14">
        <v>5.0714741076487253E-4</v>
      </c>
      <c r="X7" s="14">
        <v>2.0610003861945234</v>
      </c>
      <c r="Y7" s="14">
        <v>4.9257034560906427E-4</v>
      </c>
      <c r="Z7" s="14">
        <v>5.0019715769593961E-4</v>
      </c>
      <c r="AA7" s="14">
        <v>4.9542422662889431E-4</v>
      </c>
    </row>
    <row r="8" spans="1:27">
      <c r="A8" s="26" t="s">
        <v>32</v>
      </c>
      <c r="B8" s="26" t="s">
        <v>37</v>
      </c>
      <c r="C8" s="14">
        <v>4.692323843248348E-4</v>
      </c>
      <c r="D8" s="14">
        <v>4.6862791784702549E-4</v>
      </c>
      <c r="E8" s="14">
        <v>4.6594426817752601E-4</v>
      </c>
      <c r="F8" s="14">
        <v>4.6924047214353163E-4</v>
      </c>
      <c r="G8" s="14">
        <v>4.7137379603399439E-4</v>
      </c>
      <c r="H8" s="14">
        <v>4.7015500094428701E-4</v>
      </c>
      <c r="I8" s="14">
        <v>4.6982679508970638E-4</v>
      </c>
      <c r="J8" s="14">
        <v>4.7227516052880078E-4</v>
      </c>
      <c r="K8" s="14">
        <v>4.7795553446647782E-4</v>
      </c>
      <c r="L8" s="14">
        <v>4.7507053824362612E-4</v>
      </c>
      <c r="M8" s="14">
        <v>4.6993145420207752E-4</v>
      </c>
      <c r="N8" s="14">
        <v>4.7921522757318226E-4</v>
      </c>
      <c r="O8" s="14">
        <v>4.8424118413597741E-4</v>
      </c>
      <c r="P8" s="14">
        <v>4.7460878186968836E-4</v>
      </c>
      <c r="Q8" s="14">
        <v>4.6468226628895189E-4</v>
      </c>
      <c r="R8" s="14">
        <v>4.7621099716713881E-4</v>
      </c>
      <c r="S8" s="14">
        <v>4.9537721435316344E-4</v>
      </c>
      <c r="T8" s="14">
        <v>4.8585220963172815E-4</v>
      </c>
      <c r="U8" s="14">
        <v>4.5046728989612845E-4</v>
      </c>
      <c r="V8" s="14">
        <v>4.7937417847025498E-4</v>
      </c>
      <c r="W8" s="14">
        <v>4.9506501416430595E-4</v>
      </c>
      <c r="X8" s="14">
        <v>4.6725817752596796E-4</v>
      </c>
      <c r="Y8" s="14">
        <v>4.5154940037771485E-4</v>
      </c>
      <c r="Z8" s="14">
        <v>4.7484996222851752E-4</v>
      </c>
      <c r="AA8" s="14">
        <v>4.7051387535410765E-4</v>
      </c>
    </row>
    <row r="9" spans="1:27">
      <c r="A9" s="38" t="s">
        <v>73</v>
      </c>
      <c r="B9" s="38"/>
      <c r="C9" s="29">
        <v>1505.3138470749434</v>
      </c>
      <c r="D9" s="29">
        <v>8045.7393660671059</v>
      </c>
      <c r="E9" s="29">
        <v>84965.58869384235</v>
      </c>
      <c r="F9" s="29">
        <v>61613.493225627753</v>
      </c>
      <c r="G9" s="29">
        <v>114392.22914631909</v>
      </c>
      <c r="H9" s="29">
        <v>4.2342840604343724E-3</v>
      </c>
      <c r="I9" s="29">
        <v>7.8977198101982983E-3</v>
      </c>
      <c r="J9" s="29">
        <v>9.968307697102837</v>
      </c>
      <c r="K9" s="29">
        <v>12581.782576263737</v>
      </c>
      <c r="L9" s="29">
        <v>29503.042193605481</v>
      </c>
      <c r="M9" s="29">
        <v>3074.068867609044</v>
      </c>
      <c r="N9" s="29">
        <v>4799.1661087366165</v>
      </c>
      <c r="O9" s="29">
        <v>6265.4055934747012</v>
      </c>
      <c r="P9" s="29">
        <v>14079.503656048926</v>
      </c>
      <c r="Q9" s="29">
        <v>2306.2160147147601</v>
      </c>
      <c r="R9" s="29">
        <v>60741.32026442419</v>
      </c>
      <c r="S9" s="29">
        <v>8.8550189160028321</v>
      </c>
      <c r="T9" s="29">
        <v>58.839955096599624</v>
      </c>
      <c r="U9" s="29">
        <v>3274.2604462234253</v>
      </c>
      <c r="V9" s="29">
        <v>11230.122856395703</v>
      </c>
      <c r="W9" s="29">
        <v>15990.607713016454</v>
      </c>
      <c r="X9" s="29">
        <v>16059.17561757027</v>
      </c>
      <c r="Y9" s="29">
        <v>13834.775203193005</v>
      </c>
      <c r="Z9" s="29">
        <v>39200.442546002843</v>
      </c>
      <c r="AA9" s="29">
        <v>4.5390256421152008E-3</v>
      </c>
    </row>
  </sheetData>
  <mergeCells count="1">
    <mergeCell ref="A9:B9"/>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188736"/>
  </sheetPr>
  <dimension ref="A1:AA83"/>
  <sheetViews>
    <sheetView zoomScale="85" zoomScaleNormal="85" workbookViewId="0"/>
  </sheetViews>
  <sheetFormatPr defaultColWidth="9.140625"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85</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c r="A2" s="35"/>
    </row>
    <row r="3" spans="1:27" s="11" customFormat="1">
      <c r="A3" s="33" t="s">
        <v>100</v>
      </c>
    </row>
    <row r="4" spans="1:27" s="11" customFormat="1"/>
    <row r="5" spans="1:27" s="11" customFormat="1"/>
    <row r="6" spans="1:27" s="11" customFormat="1"/>
    <row r="7" spans="1:27" s="11" customFormat="1"/>
    <row r="8" spans="1:27" s="11" customFormat="1"/>
    <row r="9" spans="1:27" s="11" customFormat="1"/>
    <row r="10" spans="1:27" s="11" customFormat="1"/>
    <row r="11" spans="1:27" s="11" customFormat="1"/>
    <row r="12" spans="1:27" s="11" customFormat="1"/>
    <row r="13" spans="1:27" s="11" customFormat="1"/>
    <row r="14" spans="1:27" s="11" customFormat="1"/>
    <row r="15" spans="1:27" s="11" customFormat="1"/>
    <row r="16" spans="1:27" s="11" customFormat="1"/>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0" t="s">
        <v>29</v>
      </c>
      <c r="B18" s="20" t="s">
        <v>36</v>
      </c>
      <c r="C18" s="16">
        <v>0.53908755235860928</v>
      </c>
      <c r="D18" s="16">
        <v>0.54294533019631119</v>
      </c>
      <c r="E18" s="16">
        <v>0.61446277643477487</v>
      </c>
      <c r="F18" s="16">
        <v>0.64167496390679568</v>
      </c>
      <c r="G18" s="16">
        <v>0.67434331911988543</v>
      </c>
      <c r="H18" s="16">
        <v>0.67485386309204043</v>
      </c>
      <c r="I18" s="16">
        <v>0.63561048857328317</v>
      </c>
      <c r="J18" s="16">
        <v>0.68815010296355994</v>
      </c>
      <c r="K18" s="16">
        <v>0.65910897153461867</v>
      </c>
      <c r="L18" s="16">
        <v>0.69824559233891248</v>
      </c>
      <c r="M18" s="16">
        <v>0.69824559233891248</v>
      </c>
      <c r="N18" s="16">
        <v>0.73333332468520829</v>
      </c>
      <c r="O18" s="16">
        <v>0.73333332468520829</v>
      </c>
      <c r="P18" s="16">
        <v>0.73333332468520829</v>
      </c>
      <c r="Q18" s="16">
        <v>0.73333332468520829</v>
      </c>
      <c r="R18" s="16">
        <v>0.69999997405562486</v>
      </c>
      <c r="S18" s="16">
        <v>0.69999997405562486</v>
      </c>
      <c r="T18" s="16">
        <v>0.69999997405562486</v>
      </c>
      <c r="U18" s="16">
        <v>0.64376331811263321</v>
      </c>
      <c r="V18" s="16">
        <v>0.46007869793828704</v>
      </c>
      <c r="W18" s="16">
        <v>0.69999997405562486</v>
      </c>
      <c r="X18" s="16">
        <v>0.69999997405562486</v>
      </c>
      <c r="Y18" s="16">
        <v>0.63413103639131041</v>
      </c>
      <c r="Z18" s="16">
        <v>0</v>
      </c>
      <c r="AA18" s="16">
        <v>0</v>
      </c>
    </row>
    <row r="19" spans="1:27" s="11" customFormat="1">
      <c r="A19" s="20" t="s">
        <v>29</v>
      </c>
      <c r="B19" s="20" t="s">
        <v>38</v>
      </c>
      <c r="C19" s="16">
        <v>0</v>
      </c>
      <c r="D19" s="16">
        <v>0</v>
      </c>
      <c r="E19" s="16">
        <v>0</v>
      </c>
      <c r="F19" s="16">
        <v>0</v>
      </c>
      <c r="G19" s="16">
        <v>0</v>
      </c>
      <c r="H19" s="16">
        <v>0</v>
      </c>
      <c r="I19" s="16">
        <v>0</v>
      </c>
      <c r="J19" s="16">
        <v>0</v>
      </c>
      <c r="K19" s="16">
        <v>0</v>
      </c>
      <c r="L19" s="16">
        <v>0</v>
      </c>
      <c r="M19" s="16">
        <v>0</v>
      </c>
      <c r="N19" s="16">
        <v>0</v>
      </c>
      <c r="O19" s="16">
        <v>0</v>
      </c>
      <c r="P19" s="16">
        <v>0</v>
      </c>
      <c r="Q19" s="16">
        <v>0</v>
      </c>
      <c r="R19" s="16">
        <v>0</v>
      </c>
      <c r="S19" s="16">
        <v>0</v>
      </c>
      <c r="T19" s="16">
        <v>0</v>
      </c>
      <c r="U19" s="16">
        <v>0</v>
      </c>
      <c r="V19" s="16">
        <v>0</v>
      </c>
      <c r="W19" s="16">
        <v>0</v>
      </c>
      <c r="X19" s="16">
        <v>0</v>
      </c>
      <c r="Y19" s="16">
        <v>0</v>
      </c>
      <c r="Z19" s="16">
        <v>0</v>
      </c>
      <c r="AA19" s="16">
        <v>0</v>
      </c>
    </row>
    <row r="20" spans="1:27" s="11" customFormat="1">
      <c r="A20" s="20" t="s">
        <v>29</v>
      </c>
      <c r="B20" s="20" t="s">
        <v>22</v>
      </c>
      <c r="C20" s="16">
        <v>8.6945489556084572E-4</v>
      </c>
      <c r="D20" s="16">
        <v>4.4834011855308302E-4</v>
      </c>
      <c r="E20" s="16">
        <v>7.1595813445536529E-3</v>
      </c>
      <c r="F20" s="16">
        <v>1.7014178163724455E-2</v>
      </c>
      <c r="G20" s="16">
        <v>3.5109705767818432E-2</v>
      </c>
      <c r="H20" s="16">
        <v>1.7808247846150982E-3</v>
      </c>
      <c r="I20" s="16">
        <v>2.2956603053091731E-3</v>
      </c>
      <c r="J20" s="16">
        <v>6.2813540804051073E-3</v>
      </c>
      <c r="K20" s="16">
        <v>2.8728363579015946E-2</v>
      </c>
      <c r="L20" s="16">
        <v>1.284441308447746E-2</v>
      </c>
      <c r="M20" s="16">
        <v>1.0624110532514783E-2</v>
      </c>
      <c r="N20" s="16">
        <v>0.2221089355968954</v>
      </c>
      <c r="O20" s="16">
        <v>0.33253899528317055</v>
      </c>
      <c r="P20" s="16">
        <v>0.26624071937276589</v>
      </c>
      <c r="Q20" s="16">
        <v>0.10191032526189106</v>
      </c>
      <c r="R20" s="16">
        <v>0.44082457241183709</v>
      </c>
      <c r="S20" s="16">
        <v>0.51044540856760168</v>
      </c>
      <c r="T20" s="16">
        <v>0.47077324954939664</v>
      </c>
      <c r="U20" s="16">
        <v>0.41996846952185368</v>
      </c>
      <c r="V20" s="16">
        <v>0.44146238683180478</v>
      </c>
      <c r="W20" s="16">
        <v>0.41378266588299811</v>
      </c>
      <c r="X20" s="16">
        <v>0.4092565066417248</v>
      </c>
      <c r="Y20" s="16">
        <v>0.3622172895597966</v>
      </c>
      <c r="Z20" s="16">
        <v>0.65951106550227656</v>
      </c>
      <c r="AA20" s="16">
        <v>0.66312312878181856</v>
      </c>
    </row>
    <row r="21" spans="1:27" s="11" customFormat="1">
      <c r="A21" s="20" t="s">
        <v>29</v>
      </c>
      <c r="B21" s="20" t="s">
        <v>23</v>
      </c>
      <c r="C21" s="16">
        <v>0</v>
      </c>
      <c r="D21" s="16">
        <v>0</v>
      </c>
      <c r="E21" s="16">
        <v>0</v>
      </c>
      <c r="F21" s="16">
        <v>0</v>
      </c>
      <c r="G21" s="16">
        <v>0</v>
      </c>
      <c r="H21" s="16">
        <v>0</v>
      </c>
      <c r="I21" s="16">
        <v>0</v>
      </c>
      <c r="J21" s="16">
        <v>0</v>
      </c>
      <c r="K21" s="16">
        <v>0</v>
      </c>
      <c r="L21" s="16">
        <v>0</v>
      </c>
      <c r="M21" s="16">
        <v>0</v>
      </c>
      <c r="N21" s="16">
        <v>0</v>
      </c>
      <c r="O21" s="16">
        <v>0</v>
      </c>
      <c r="P21" s="16">
        <v>0</v>
      </c>
      <c r="Q21" s="16">
        <v>0</v>
      </c>
      <c r="R21" s="16">
        <v>0</v>
      </c>
      <c r="S21" s="16">
        <v>0</v>
      </c>
      <c r="T21" s="16">
        <v>0</v>
      </c>
      <c r="U21" s="16">
        <v>0</v>
      </c>
      <c r="V21" s="16">
        <v>0</v>
      </c>
      <c r="W21" s="16">
        <v>0</v>
      </c>
      <c r="X21" s="16">
        <v>0</v>
      </c>
      <c r="Y21" s="16">
        <v>0</v>
      </c>
      <c r="Z21" s="16">
        <v>0</v>
      </c>
      <c r="AA21" s="16">
        <v>0</v>
      </c>
    </row>
    <row r="22" spans="1:27" s="11" customFormat="1">
      <c r="A22" s="20" t="s">
        <v>29</v>
      </c>
      <c r="B22" s="20" t="s">
        <v>21</v>
      </c>
      <c r="C22" s="16">
        <v>4.5916602365030077E-10</v>
      </c>
      <c r="D22" s="16">
        <v>1.4163427519711232E-5</v>
      </c>
      <c r="E22" s="16">
        <v>8.4126370581045151E-4</v>
      </c>
      <c r="F22" s="16">
        <v>1.1008375996877761E-3</v>
      </c>
      <c r="G22" s="16">
        <v>1.0963003421665997E-3</v>
      </c>
      <c r="H22" s="16">
        <v>2.7393797433232125E-5</v>
      </c>
      <c r="I22" s="16">
        <v>4.6069881516810654E-10</v>
      </c>
      <c r="J22" s="16">
        <v>1.7003937060445292E-4</v>
      </c>
      <c r="K22" s="16">
        <v>2.6060765171678134E-4</v>
      </c>
      <c r="L22" s="16">
        <v>2.283058786187746E-4</v>
      </c>
      <c r="M22" s="16">
        <v>2.2946321327606202E-4</v>
      </c>
      <c r="N22" s="16">
        <v>1.5239651230867595E-3</v>
      </c>
      <c r="O22" s="16">
        <v>3.4520096503830727E-3</v>
      </c>
      <c r="P22" s="16">
        <v>7.8213522152922148E-3</v>
      </c>
      <c r="Q22" s="16">
        <v>1.020199559220347E-2</v>
      </c>
      <c r="R22" s="16">
        <v>2.7715230349135513E-2</v>
      </c>
      <c r="S22" s="16">
        <v>4.6616990727264121E-2</v>
      </c>
      <c r="T22" s="16">
        <v>5.7745164248684172E-2</v>
      </c>
      <c r="U22" s="16">
        <v>6.7202233758521648E-2</v>
      </c>
      <c r="V22" s="16">
        <v>5.5758264695688863E-2</v>
      </c>
      <c r="W22" s="16">
        <v>4.2892096000315849E-2</v>
      </c>
      <c r="X22" s="16">
        <v>5.7691022581311292E-2</v>
      </c>
      <c r="Y22" s="16">
        <v>3.6417092911292095E-2</v>
      </c>
      <c r="Z22" s="16">
        <v>5.3118636548996324E-2</v>
      </c>
      <c r="AA22" s="16">
        <v>4.8916170626759889E-2</v>
      </c>
    </row>
    <row r="23" spans="1:27" s="11" customFormat="1">
      <c r="A23" s="20" t="s">
        <v>29</v>
      </c>
      <c r="B23" s="20" t="s">
        <v>24</v>
      </c>
      <c r="C23" s="16">
        <v>0.11788759571818441</v>
      </c>
      <c r="D23" s="16">
        <v>0.11866418704680144</v>
      </c>
      <c r="E23" s="16">
        <v>0.12403176695547727</v>
      </c>
      <c r="F23" s="16">
        <v>0.12755529574379765</v>
      </c>
      <c r="G23" s="16">
        <v>0.12872540429064769</v>
      </c>
      <c r="H23" s="16">
        <v>0.11160537567455374</v>
      </c>
      <c r="I23" s="16">
        <v>0.11309685381945367</v>
      </c>
      <c r="J23" s="16">
        <v>0.11537355395988444</v>
      </c>
      <c r="K23" s="16">
        <v>0.12821205982883338</v>
      </c>
      <c r="L23" s="16">
        <v>0.12842683730337476</v>
      </c>
      <c r="M23" s="16">
        <v>0.12884095325154785</v>
      </c>
      <c r="N23" s="16">
        <v>0.15151078181994826</v>
      </c>
      <c r="O23" s="16">
        <v>0.15655135948526361</v>
      </c>
      <c r="P23" s="16">
        <v>0.16621933352764012</v>
      </c>
      <c r="Q23" s="16">
        <v>0.17321360898404034</v>
      </c>
      <c r="R23" s="16">
        <v>0.17295571412168906</v>
      </c>
      <c r="S23" s="16">
        <v>0.15946735822226929</v>
      </c>
      <c r="T23" s="16">
        <v>0.16949641327292161</v>
      </c>
      <c r="U23" s="16">
        <v>0.18601282513270273</v>
      </c>
      <c r="V23" s="16">
        <v>0.18061178581206996</v>
      </c>
      <c r="W23" s="16">
        <v>0.16549909143901853</v>
      </c>
      <c r="X23" s="16">
        <v>0.18241102867791881</v>
      </c>
      <c r="Y23" s="16">
        <v>0.18735153034277488</v>
      </c>
      <c r="Z23" s="16">
        <v>0.1765295787958277</v>
      </c>
      <c r="AA23" s="16">
        <v>0.17695626992748825</v>
      </c>
    </row>
    <row r="24" spans="1:27" s="11" customFormat="1">
      <c r="A24" s="20" t="s">
        <v>29</v>
      </c>
      <c r="B24" s="20" t="s">
        <v>25</v>
      </c>
      <c r="C24" s="16">
        <v>0.30924991229967791</v>
      </c>
      <c r="D24" s="16">
        <v>0.33262011871754077</v>
      </c>
      <c r="E24" s="16">
        <v>0.36631299867374773</v>
      </c>
      <c r="F24" s="16">
        <v>0.35814929952673169</v>
      </c>
      <c r="G24" s="16">
        <v>0.35594881369444681</v>
      </c>
      <c r="H24" s="16">
        <v>0.36962457655914299</v>
      </c>
      <c r="I24" s="16">
        <v>0.38641862877293204</v>
      </c>
      <c r="J24" s="16">
        <v>0.32434995555130192</v>
      </c>
      <c r="K24" s="16">
        <v>0.33062304706247131</v>
      </c>
      <c r="L24" s="16">
        <v>0.35033256751728775</v>
      </c>
      <c r="M24" s="16">
        <v>0.38712183527185157</v>
      </c>
      <c r="N24" s="16">
        <v>0.37654318856265384</v>
      </c>
      <c r="O24" s="16">
        <v>0.42314187471507486</v>
      </c>
      <c r="P24" s="16">
        <v>0.4261355176579667</v>
      </c>
      <c r="Q24" s="16">
        <v>0.44293255200585457</v>
      </c>
      <c r="R24" s="16">
        <v>0.30691016179813513</v>
      </c>
      <c r="S24" s="16">
        <v>0.28064818695388566</v>
      </c>
      <c r="T24" s="16">
        <v>0.28857272963793273</v>
      </c>
      <c r="U24" s="16">
        <v>0.30334995968399481</v>
      </c>
      <c r="V24" s="16">
        <v>0.31267297994676302</v>
      </c>
      <c r="W24" s="16">
        <v>0.33130530520108614</v>
      </c>
      <c r="X24" s="16">
        <v>0.35624777211820863</v>
      </c>
      <c r="Y24" s="16">
        <v>0.37253853595717329</v>
      </c>
      <c r="Z24" s="16">
        <v>0.28868461393930661</v>
      </c>
      <c r="AA24" s="16">
        <v>0.26392465775757157</v>
      </c>
    </row>
    <row r="25" spans="1:27" s="11" customFormat="1">
      <c r="A25" s="20" t="s">
        <v>29</v>
      </c>
      <c r="B25" s="20" t="s">
        <v>26</v>
      </c>
      <c r="C25" s="16">
        <v>0.27020015111674084</v>
      </c>
      <c r="D25" s="16">
        <v>0.28443138898869497</v>
      </c>
      <c r="E25" s="16">
        <v>0.28770211633122811</v>
      </c>
      <c r="F25" s="16">
        <v>0.28958050098963573</v>
      </c>
      <c r="G25" s="16">
        <v>0.27893155142912202</v>
      </c>
      <c r="H25" s="16">
        <v>0.263285092126604</v>
      </c>
      <c r="I25" s="16">
        <v>0.2882956105649418</v>
      </c>
      <c r="J25" s="16">
        <v>0.25539368168974574</v>
      </c>
      <c r="K25" s="16">
        <v>0.26779507210905273</v>
      </c>
      <c r="L25" s="16">
        <v>0.28574102624435122</v>
      </c>
      <c r="M25" s="16">
        <v>0.29362739299605239</v>
      </c>
      <c r="N25" s="16">
        <v>0.29795166412661855</v>
      </c>
      <c r="O25" s="16">
        <v>0.28968187898783981</v>
      </c>
      <c r="P25" s="16">
        <v>0.27961706156490007</v>
      </c>
      <c r="Q25" s="16">
        <v>0.30287400095542871</v>
      </c>
      <c r="R25" s="16">
        <v>0.27760575847878005</v>
      </c>
      <c r="S25" s="16">
        <v>0.28257184833714588</v>
      </c>
      <c r="T25" s="16">
        <v>0.30001494262207717</v>
      </c>
      <c r="U25" s="16">
        <v>0.30671003462940422</v>
      </c>
      <c r="V25" s="16">
        <v>0.30127363003267954</v>
      </c>
      <c r="W25" s="16">
        <v>0.29292268814809508</v>
      </c>
      <c r="X25" s="16">
        <v>0.28492241774508992</v>
      </c>
      <c r="Y25" s="16">
        <v>0.30710171009145448</v>
      </c>
      <c r="Z25" s="16">
        <v>0.27507967081737311</v>
      </c>
      <c r="AA25" s="16">
        <v>0.27956087999221774</v>
      </c>
    </row>
    <row r="26" spans="1:27" s="11" customFormat="1">
      <c r="A26" s="20" t="s">
        <v>29</v>
      </c>
      <c r="B26" s="20" t="s">
        <v>99</v>
      </c>
      <c r="C26" s="16">
        <v>0</v>
      </c>
      <c r="D26" s="16">
        <v>0</v>
      </c>
      <c r="E26" s="16">
        <v>0</v>
      </c>
      <c r="F26" s="16">
        <v>0</v>
      </c>
      <c r="G26" s="16">
        <v>0</v>
      </c>
      <c r="H26" s="16">
        <v>0</v>
      </c>
      <c r="I26" s="16">
        <v>0</v>
      </c>
      <c r="J26" s="16">
        <v>0</v>
      </c>
      <c r="K26" s="16">
        <v>0</v>
      </c>
      <c r="L26" s="16">
        <v>0</v>
      </c>
      <c r="M26" s="16">
        <v>0</v>
      </c>
      <c r="N26" s="16">
        <v>0</v>
      </c>
      <c r="O26" s="16">
        <v>8.6308666407687182E-2</v>
      </c>
      <c r="P26" s="16">
        <v>8.69652272088665E-2</v>
      </c>
      <c r="Q26" s="16">
        <v>8.9288414299934699E-2</v>
      </c>
      <c r="R26" s="16">
        <v>8.4349699114572338E-2</v>
      </c>
      <c r="S26" s="16">
        <v>8.2199370241752126E-2</v>
      </c>
      <c r="T26" s="16">
        <v>8.5745648807559804E-2</v>
      </c>
      <c r="U26" s="16">
        <v>8.5706629654066932E-2</v>
      </c>
      <c r="V26" s="16">
        <v>8.5261283560940274E-2</v>
      </c>
      <c r="W26" s="16">
        <v>8.4040361084649295E-2</v>
      </c>
      <c r="X26" s="16">
        <v>8.2115353349003911E-2</v>
      </c>
      <c r="Y26" s="16">
        <v>8.5976537158018673E-2</v>
      </c>
      <c r="Z26" s="16">
        <v>8.4501722365223991E-2</v>
      </c>
      <c r="AA26" s="16">
        <v>8.6701650602115835E-2</v>
      </c>
    </row>
    <row r="27" spans="1:27" s="11" customFormat="1">
      <c r="A27" s="20" t="s">
        <v>29</v>
      </c>
      <c r="B27" s="20" t="s">
        <v>34</v>
      </c>
      <c r="C27" s="16">
        <v>1.0052544918378046E-2</v>
      </c>
      <c r="D27" s="16">
        <v>1.8070274492817735E-2</v>
      </c>
      <c r="E27" s="16">
        <v>2.9697519150020453E-2</v>
      </c>
      <c r="F27" s="16">
        <v>5.7082991004112259E-2</v>
      </c>
      <c r="G27" s="16">
        <v>6.5314882230601029E-2</v>
      </c>
      <c r="H27" s="16">
        <v>4.7915859053143731E-2</v>
      </c>
      <c r="I27" s="16">
        <v>4.2342865042438789E-2</v>
      </c>
      <c r="J27" s="16">
        <v>6.9725779058567292E-2</v>
      </c>
      <c r="K27" s="16">
        <v>0.15930772268723592</v>
      </c>
      <c r="L27" s="16">
        <v>0.21752438031918683</v>
      </c>
      <c r="M27" s="16">
        <v>0.22018723233706558</v>
      </c>
      <c r="N27" s="16">
        <v>0.26002009618054289</v>
      </c>
      <c r="O27" s="16">
        <v>0.23850501163948126</v>
      </c>
      <c r="P27" s="16">
        <v>0.24319943677123329</v>
      </c>
      <c r="Q27" s="16">
        <v>0.25627154193006657</v>
      </c>
      <c r="R27" s="16">
        <v>0.25511804593427279</v>
      </c>
      <c r="S27" s="16">
        <v>0.23741263458155432</v>
      </c>
      <c r="T27" s="16">
        <v>0.25118271292687011</v>
      </c>
      <c r="U27" s="16">
        <v>0.25661481271465386</v>
      </c>
      <c r="V27" s="16">
        <v>0.2621607687697376</v>
      </c>
      <c r="W27" s="16">
        <v>0.24200390986252543</v>
      </c>
      <c r="X27" s="16">
        <v>0.24568454280903385</v>
      </c>
      <c r="Y27" s="16">
        <v>0.2622508496887957</v>
      </c>
      <c r="Z27" s="16">
        <v>0.24691417131500937</v>
      </c>
      <c r="AA27" s="16">
        <v>0.24332218535741273</v>
      </c>
    </row>
    <row r="28" spans="1:27" s="11" customFormat="1"/>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0" t="s">
        <v>30</v>
      </c>
      <c r="B32" s="20" t="s">
        <v>36</v>
      </c>
      <c r="C32" s="16">
        <v>0.67473400961882801</v>
      </c>
      <c r="D32" s="16">
        <v>0.60509017232896789</v>
      </c>
      <c r="E32" s="16">
        <v>0.58605668632379371</v>
      </c>
      <c r="F32" s="16">
        <v>0.60471574840439235</v>
      </c>
      <c r="G32" s="16">
        <v>0.62888286828943929</v>
      </c>
      <c r="H32" s="16">
        <v>0.62481947126567583</v>
      </c>
      <c r="I32" s="16">
        <v>0.61223968251843275</v>
      </c>
      <c r="J32" s="16">
        <v>0.61694297508721307</v>
      </c>
      <c r="K32" s="16">
        <v>0.59500916756194722</v>
      </c>
      <c r="L32" s="16">
        <v>0.6460139621733082</v>
      </c>
      <c r="M32" s="16">
        <v>0.63866235522671733</v>
      </c>
      <c r="N32" s="16">
        <v>0.64440143415210693</v>
      </c>
      <c r="O32" s="16">
        <v>0.66636305861677381</v>
      </c>
      <c r="P32" s="16">
        <v>0.64608306417539396</v>
      </c>
      <c r="Q32" s="16">
        <v>0.64120621007373602</v>
      </c>
      <c r="R32" s="16">
        <v>0.65785357422091584</v>
      </c>
      <c r="S32" s="16">
        <v>0.71328070029529234</v>
      </c>
      <c r="T32" s="16">
        <v>0.68457332630426737</v>
      </c>
      <c r="U32" s="16">
        <v>0.6864943093374124</v>
      </c>
      <c r="V32" s="16">
        <v>0.68944412921773346</v>
      </c>
      <c r="W32" s="16">
        <v>0.72180961204832761</v>
      </c>
      <c r="X32" s="16">
        <v>0.67956274859728438</v>
      </c>
      <c r="Y32" s="16">
        <v>0.65076579881730401</v>
      </c>
      <c r="Z32" s="16">
        <v>0.68504812864151621</v>
      </c>
      <c r="AA32" s="16">
        <v>0.69600344434840788</v>
      </c>
    </row>
    <row r="33" spans="1:27" s="11" customFormat="1">
      <c r="A33" s="20" t="s">
        <v>30</v>
      </c>
      <c r="B33" s="20" t="s">
        <v>38</v>
      </c>
      <c r="C33" s="16">
        <v>0</v>
      </c>
      <c r="D33" s="16">
        <v>0</v>
      </c>
      <c r="E33" s="16">
        <v>0</v>
      </c>
      <c r="F33" s="16">
        <v>0</v>
      </c>
      <c r="G33" s="16">
        <v>0</v>
      </c>
      <c r="H33" s="16">
        <v>0</v>
      </c>
      <c r="I33" s="16">
        <v>0</v>
      </c>
      <c r="J33" s="16">
        <v>0</v>
      </c>
      <c r="K33" s="16">
        <v>0</v>
      </c>
      <c r="L33" s="16">
        <v>0</v>
      </c>
      <c r="M33" s="16">
        <v>0</v>
      </c>
      <c r="N33" s="16">
        <v>0</v>
      </c>
      <c r="O33" s="16">
        <v>0</v>
      </c>
      <c r="P33" s="16">
        <v>0</v>
      </c>
      <c r="Q33" s="16">
        <v>0</v>
      </c>
      <c r="R33" s="16">
        <v>0</v>
      </c>
      <c r="S33" s="16">
        <v>0</v>
      </c>
      <c r="T33" s="16">
        <v>0</v>
      </c>
      <c r="U33" s="16">
        <v>0</v>
      </c>
      <c r="V33" s="16">
        <v>0</v>
      </c>
      <c r="W33" s="16">
        <v>0</v>
      </c>
      <c r="X33" s="16">
        <v>0</v>
      </c>
      <c r="Y33" s="16">
        <v>0</v>
      </c>
      <c r="Z33" s="16">
        <v>0</v>
      </c>
      <c r="AA33" s="16">
        <v>0</v>
      </c>
    </row>
    <row r="34" spans="1:27" s="11" customFormat="1">
      <c r="A34" s="20" t="s">
        <v>30</v>
      </c>
      <c r="B34" s="20" t="s">
        <v>22</v>
      </c>
      <c r="C34" s="16">
        <v>0.32196406314635623</v>
      </c>
      <c r="D34" s="16">
        <v>0.31826436127660751</v>
      </c>
      <c r="E34" s="16">
        <v>0.32001436378199577</v>
      </c>
      <c r="F34" s="16">
        <v>0.32574370390747476</v>
      </c>
      <c r="G34" s="16">
        <v>0.32605762060427429</v>
      </c>
      <c r="H34" s="16">
        <v>0.32038321598868941</v>
      </c>
      <c r="I34" s="16">
        <v>0.32500146808805325</v>
      </c>
      <c r="J34" s="16">
        <v>0.32302986276823525</v>
      </c>
      <c r="K34" s="16">
        <v>0.32505085144877982</v>
      </c>
      <c r="L34" s="16">
        <v>0.32914238599539614</v>
      </c>
      <c r="M34" s="16">
        <v>0.33083084569227034</v>
      </c>
      <c r="N34" s="16">
        <v>0.35376218674394228</v>
      </c>
      <c r="O34" s="16">
        <v>0.38462608576533441</v>
      </c>
      <c r="P34" s="16">
        <v>0.37918616204931788</v>
      </c>
      <c r="Q34" s="16">
        <v>0.34633703451079645</v>
      </c>
      <c r="R34" s="16">
        <v>0.40073831901724721</v>
      </c>
      <c r="S34" s="16">
        <v>0.48652599915032535</v>
      </c>
      <c r="T34" s="16">
        <v>0.48013106565276176</v>
      </c>
      <c r="U34" s="16">
        <v>0.50318039824038652</v>
      </c>
      <c r="V34" s="16">
        <v>0.48207398801700502</v>
      </c>
      <c r="W34" s="16">
        <v>0.50541506517440893</v>
      </c>
      <c r="X34" s="16">
        <v>0.49300176366307269</v>
      </c>
      <c r="Y34" s="16">
        <v>0.47003272183665384</v>
      </c>
      <c r="Z34" s="16">
        <v>0.48309777993042874</v>
      </c>
      <c r="AA34" s="16">
        <v>0.49900009935254597</v>
      </c>
    </row>
    <row r="35" spans="1:27" s="11" customFormat="1">
      <c r="A35" s="20" t="s">
        <v>30</v>
      </c>
      <c r="B35" s="20" t="s">
        <v>23</v>
      </c>
      <c r="C35" s="16">
        <v>0</v>
      </c>
      <c r="D35" s="16">
        <v>0</v>
      </c>
      <c r="E35" s="16">
        <v>0</v>
      </c>
      <c r="F35" s="16">
        <v>0</v>
      </c>
      <c r="G35" s="16">
        <v>0</v>
      </c>
      <c r="H35" s="16">
        <v>0</v>
      </c>
      <c r="I35" s="16">
        <v>0</v>
      </c>
      <c r="J35" s="16">
        <v>0</v>
      </c>
      <c r="K35" s="16">
        <v>0</v>
      </c>
      <c r="L35" s="16">
        <v>0</v>
      </c>
      <c r="M35" s="16">
        <v>0</v>
      </c>
      <c r="N35" s="16">
        <v>0</v>
      </c>
      <c r="O35" s="16">
        <v>0</v>
      </c>
      <c r="P35" s="16">
        <v>0</v>
      </c>
      <c r="Q35" s="16">
        <v>0</v>
      </c>
      <c r="R35" s="16">
        <v>0</v>
      </c>
      <c r="S35" s="16">
        <v>0</v>
      </c>
      <c r="T35" s="16">
        <v>0</v>
      </c>
      <c r="U35" s="16">
        <v>0</v>
      </c>
      <c r="V35" s="16">
        <v>0</v>
      </c>
      <c r="W35" s="16">
        <v>0</v>
      </c>
      <c r="X35" s="16">
        <v>0</v>
      </c>
      <c r="Y35" s="16">
        <v>0</v>
      </c>
      <c r="Z35" s="16">
        <v>0</v>
      </c>
      <c r="AA35" s="16">
        <v>0</v>
      </c>
    </row>
    <row r="36" spans="1:27" s="11" customFormat="1">
      <c r="A36" s="20" t="s">
        <v>30</v>
      </c>
      <c r="B36" s="20" t="s">
        <v>21</v>
      </c>
      <c r="C36" s="16">
        <v>6.937001983671446E-10</v>
      </c>
      <c r="D36" s="16">
        <v>7.4406642716022735E-10</v>
      </c>
      <c r="E36" s="16">
        <v>1.0947501309015574E-4</v>
      </c>
      <c r="F36" s="16">
        <v>3.5850704405456196E-5</v>
      </c>
      <c r="G36" s="16">
        <v>8.7471534033710296E-5</v>
      </c>
      <c r="H36" s="16">
        <v>2.1479339972319437E-5</v>
      </c>
      <c r="I36" s="16">
        <v>9.4089005306286186E-5</v>
      </c>
      <c r="J36" s="16">
        <v>7.7219034904069998E-5</v>
      </c>
      <c r="K36" s="16">
        <v>8.9787914326963393E-10</v>
      </c>
      <c r="L36" s="16">
        <v>1.2615830794459248E-4</v>
      </c>
      <c r="M36" s="16">
        <v>1.0829438429164793E-4</v>
      </c>
      <c r="N36" s="16">
        <v>8.1208372729289617E-4</v>
      </c>
      <c r="O36" s="16">
        <v>9.6310840921801642E-4</v>
      </c>
      <c r="P36" s="16">
        <v>1.1553960792956704E-3</v>
      </c>
      <c r="Q36" s="16">
        <v>5.296172440899064E-4</v>
      </c>
      <c r="R36" s="16">
        <v>1.3150661290611499E-3</v>
      </c>
      <c r="S36" s="16">
        <v>9.6775925346669484E-3</v>
      </c>
      <c r="T36" s="16">
        <v>1.9529368483688279E-2</v>
      </c>
      <c r="U36" s="16">
        <v>4.0168917225557516E-2</v>
      </c>
      <c r="V36" s="16">
        <v>3.0008920622077696E-2</v>
      </c>
      <c r="W36" s="16">
        <v>3.0065089597104026E-2</v>
      </c>
      <c r="X36" s="16">
        <v>3.6854415491648272E-2</v>
      </c>
      <c r="Y36" s="16">
        <v>3.7730907112310176E-2</v>
      </c>
      <c r="Z36" s="16">
        <v>3.5346456052953286E-2</v>
      </c>
      <c r="AA36" s="16">
        <v>2.1403081373168577E-2</v>
      </c>
    </row>
    <row r="37" spans="1:27" s="11" customFormat="1">
      <c r="A37" s="20" t="s">
        <v>30</v>
      </c>
      <c r="B37" s="20" t="s">
        <v>24</v>
      </c>
      <c r="C37" s="16">
        <v>0.53068816958080967</v>
      </c>
      <c r="D37" s="16">
        <v>0.53013473384287368</v>
      </c>
      <c r="E37" s="16">
        <v>0.5297524036414013</v>
      </c>
      <c r="F37" s="16">
        <v>0.53102741441495904</v>
      </c>
      <c r="G37" s="16">
        <v>0.53015449378706636</v>
      </c>
      <c r="H37" s="16">
        <v>0.53003233868096544</v>
      </c>
      <c r="I37" s="16">
        <v>0.53007323682171292</v>
      </c>
      <c r="J37" s="16">
        <v>0.53145259777819198</v>
      </c>
      <c r="K37" s="16">
        <v>0.53000499834878068</v>
      </c>
      <c r="L37" s="16">
        <v>0.53003388921487293</v>
      </c>
      <c r="M37" s="16">
        <v>0.52949114991374768</v>
      </c>
      <c r="N37" s="16">
        <v>0.53147055251141029</v>
      </c>
      <c r="O37" s="16">
        <v>0.52846085383949859</v>
      </c>
      <c r="P37" s="16">
        <v>0.52974732508106737</v>
      </c>
      <c r="Q37" s="16">
        <v>0.52971848664848897</v>
      </c>
      <c r="R37" s="16">
        <v>0.53100677808203611</v>
      </c>
      <c r="S37" s="16">
        <v>0.52410901451538883</v>
      </c>
      <c r="T37" s="16">
        <v>0.52894351931483707</v>
      </c>
      <c r="U37" s="16">
        <v>0.52961936483594096</v>
      </c>
      <c r="V37" s="16">
        <v>0.5278923022685903</v>
      </c>
      <c r="W37" s="16">
        <v>0.53032203384459375</v>
      </c>
      <c r="X37" s="16">
        <v>0.52765891320825853</v>
      </c>
      <c r="Y37" s="16">
        <v>0.52453981575509812</v>
      </c>
      <c r="Z37" s="16">
        <v>0.53037785306526242</v>
      </c>
      <c r="AA37" s="16">
        <v>0.5254811621184724</v>
      </c>
    </row>
    <row r="38" spans="1:27" s="11" customFormat="1">
      <c r="A38" s="20" t="s">
        <v>30</v>
      </c>
      <c r="B38" s="20" t="s">
        <v>25</v>
      </c>
      <c r="C38" s="16">
        <v>0.3983681179467003</v>
      </c>
      <c r="D38" s="16">
        <v>0.37206692780506351</v>
      </c>
      <c r="E38" s="16">
        <v>0.35890792636659957</v>
      </c>
      <c r="F38" s="16">
        <v>0.33404127938050199</v>
      </c>
      <c r="G38" s="16">
        <v>0.29841351023670631</v>
      </c>
      <c r="H38" s="16">
        <v>0.35758517800828105</v>
      </c>
      <c r="I38" s="16">
        <v>0.33197589928635407</v>
      </c>
      <c r="J38" s="16">
        <v>0.38857826633541381</v>
      </c>
      <c r="K38" s="16">
        <v>0.37934748149375758</v>
      </c>
      <c r="L38" s="16">
        <v>0.41675012041153175</v>
      </c>
      <c r="M38" s="16">
        <v>0.36849901654074774</v>
      </c>
      <c r="N38" s="16">
        <v>0.35254993966554404</v>
      </c>
      <c r="O38" s="16">
        <v>0.325797416866347</v>
      </c>
      <c r="P38" s="16">
        <v>0.36213309127226284</v>
      </c>
      <c r="Q38" s="16">
        <v>0.34263021349363465</v>
      </c>
      <c r="R38" s="16">
        <v>0.38694496299638609</v>
      </c>
      <c r="S38" s="16">
        <v>0.38050749635877196</v>
      </c>
      <c r="T38" s="16">
        <v>0.38746257888648211</v>
      </c>
      <c r="U38" s="16">
        <v>0.37977357332013645</v>
      </c>
      <c r="V38" s="16">
        <v>0.36171571089606791</v>
      </c>
      <c r="W38" s="16">
        <v>0.33852740411300697</v>
      </c>
      <c r="X38" s="16">
        <v>0.37785092035230755</v>
      </c>
      <c r="Y38" s="16">
        <v>0.35504684817131943</v>
      </c>
      <c r="Z38" s="16">
        <v>0.39107955948793693</v>
      </c>
      <c r="AA38" s="16">
        <v>0.37017695262589867</v>
      </c>
    </row>
    <row r="39" spans="1:27" s="11" customFormat="1">
      <c r="A39" s="20" t="s">
        <v>30</v>
      </c>
      <c r="B39" s="20" t="s">
        <v>26</v>
      </c>
      <c r="C39" s="16">
        <v>0.28441126444828235</v>
      </c>
      <c r="D39" s="16">
        <v>0.28799243598151636</v>
      </c>
      <c r="E39" s="16">
        <v>0.29798887721626566</v>
      </c>
      <c r="F39" s="16">
        <v>0.29826264248727985</v>
      </c>
      <c r="G39" s="16">
        <v>0.28651820654595944</v>
      </c>
      <c r="H39" s="16">
        <v>0.27924911368536975</v>
      </c>
      <c r="I39" s="16">
        <v>0.29584306173343905</v>
      </c>
      <c r="J39" s="16">
        <v>0.25019959416500254</v>
      </c>
      <c r="K39" s="16">
        <v>0.27591136814743089</v>
      </c>
      <c r="L39" s="16">
        <v>0.28382239364766143</v>
      </c>
      <c r="M39" s="16">
        <v>0.29679527753791579</v>
      </c>
      <c r="N39" s="16">
        <v>0.2971183562512057</v>
      </c>
      <c r="O39" s="16">
        <v>0.28489978977691188</v>
      </c>
      <c r="P39" s="16">
        <v>0.27679218591590321</v>
      </c>
      <c r="Q39" s="16">
        <v>0.29737736578992091</v>
      </c>
      <c r="R39" s="16">
        <v>0.24961088559497857</v>
      </c>
      <c r="S39" s="16">
        <v>0.27723873289449724</v>
      </c>
      <c r="T39" s="16">
        <v>0.28650914604296912</v>
      </c>
      <c r="U39" s="16">
        <v>0.29953818502182328</v>
      </c>
      <c r="V39" s="16">
        <v>0.29999092396332772</v>
      </c>
      <c r="W39" s="16">
        <v>0.28858064383651072</v>
      </c>
      <c r="X39" s="16">
        <v>0.28103615154768535</v>
      </c>
      <c r="Y39" s="16">
        <v>0.30180669407582605</v>
      </c>
      <c r="Z39" s="16">
        <v>0.25030367987810848</v>
      </c>
      <c r="AA39" s="16">
        <v>0.27550887032363847</v>
      </c>
    </row>
    <row r="40" spans="1:27" s="11" customFormat="1">
      <c r="A40" s="20" t="s">
        <v>30</v>
      </c>
      <c r="B40" s="20" t="s">
        <v>99</v>
      </c>
      <c r="C40" s="16">
        <v>4.9023786019577562E-2</v>
      </c>
      <c r="D40" s="16">
        <v>7.3108061324885856E-2</v>
      </c>
      <c r="E40" s="16">
        <v>8.7771362115525137E-2</v>
      </c>
      <c r="F40" s="16">
        <v>8.7779963483561652E-2</v>
      </c>
      <c r="G40" s="16">
        <v>8.9784716392808217E-2</v>
      </c>
      <c r="H40" s="16">
        <v>8.6838445549315066E-2</v>
      </c>
      <c r="I40" s="16">
        <v>9.7572858907077634E-2</v>
      </c>
      <c r="J40" s="16">
        <v>0.11666341915068491</v>
      </c>
      <c r="K40" s="16">
        <v>0.13967401129491952</v>
      </c>
      <c r="L40" s="16">
        <v>0.1646893457336758</v>
      </c>
      <c r="M40" s="16">
        <v>0.10029252937808163</v>
      </c>
      <c r="N40" s="16">
        <v>0.10143644307134704</v>
      </c>
      <c r="O40" s="16">
        <v>0.10149605736529682</v>
      </c>
      <c r="P40" s="16">
        <v>0.10180377386894976</v>
      </c>
      <c r="Q40" s="16">
        <v>9.4405357317351599E-2</v>
      </c>
      <c r="R40" s="16">
        <v>8.9084998484589048E-2</v>
      </c>
      <c r="S40" s="16">
        <v>8.3139136676598169E-2</v>
      </c>
      <c r="T40" s="16">
        <v>8.526582697796746E-2</v>
      </c>
      <c r="U40" s="16">
        <v>8.5861096180136987E-2</v>
      </c>
      <c r="V40" s="16">
        <v>9.1862925722186475E-2</v>
      </c>
      <c r="W40" s="16">
        <v>9.0579945391339137E-2</v>
      </c>
      <c r="X40" s="16">
        <v>8.9002744994862548E-2</v>
      </c>
      <c r="Y40" s="16">
        <v>8.9952825640428322E-2</v>
      </c>
      <c r="Z40" s="16">
        <v>9.0400734899694607E-2</v>
      </c>
      <c r="AA40" s="16">
        <v>9.3844096456129372E-2</v>
      </c>
    </row>
    <row r="41" spans="1:27" s="11" customFormat="1">
      <c r="A41" s="20" t="s">
        <v>30</v>
      </c>
      <c r="B41" s="20" t="s">
        <v>34</v>
      </c>
      <c r="C41" s="16">
        <v>1.7155737897867503E-2</v>
      </c>
      <c r="D41" s="16">
        <v>5.0577709553258431E-2</v>
      </c>
      <c r="E41" s="16">
        <v>8.935536140153931E-2</v>
      </c>
      <c r="F41" s="16">
        <v>9.2902544659309458E-2</v>
      </c>
      <c r="G41" s="16">
        <v>0.10768767010311123</v>
      </c>
      <c r="H41" s="16">
        <v>9.9523312804798328E-2</v>
      </c>
      <c r="I41" s="16">
        <v>0.12069079742996076</v>
      </c>
      <c r="J41" s="16">
        <v>0.10455962079344569</v>
      </c>
      <c r="K41" s="16">
        <v>0.12376424844850298</v>
      </c>
      <c r="L41" s="16">
        <v>0.17929328714014481</v>
      </c>
      <c r="M41" s="16">
        <v>0.16432566832406062</v>
      </c>
      <c r="N41" s="16">
        <v>0.17116275488984159</v>
      </c>
      <c r="O41" s="16">
        <v>0.17618523410366871</v>
      </c>
      <c r="P41" s="16">
        <v>0.17492803768639492</v>
      </c>
      <c r="Q41" s="16">
        <v>0.19795886977266278</v>
      </c>
      <c r="R41" s="16">
        <v>0.19697648155970379</v>
      </c>
      <c r="S41" s="16">
        <v>0.20961214461118216</v>
      </c>
      <c r="T41" s="16">
        <v>0.21391673197050867</v>
      </c>
      <c r="U41" s="16">
        <v>0.21674865758181602</v>
      </c>
      <c r="V41" s="16">
        <v>0.21788751131919157</v>
      </c>
      <c r="W41" s="16">
        <v>0.21685062038803152</v>
      </c>
      <c r="X41" s="16">
        <v>0.21452135907365663</v>
      </c>
      <c r="Y41" s="16">
        <v>0.21876817091497602</v>
      </c>
      <c r="Z41" s="16">
        <v>0.21466815983661827</v>
      </c>
      <c r="AA41" s="16">
        <v>0.21870348053099048</v>
      </c>
    </row>
    <row r="42" spans="1:27" s="11" customFormat="1"/>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0" t="s">
        <v>33</v>
      </c>
      <c r="B46" s="20" t="s">
        <v>36</v>
      </c>
      <c r="C46" s="16">
        <v>0</v>
      </c>
      <c r="D46" s="16">
        <v>0</v>
      </c>
      <c r="E46" s="16">
        <v>0</v>
      </c>
      <c r="F46" s="16">
        <v>0</v>
      </c>
      <c r="G46" s="16">
        <v>0</v>
      </c>
      <c r="H46" s="16">
        <v>0</v>
      </c>
      <c r="I46" s="16">
        <v>0</v>
      </c>
      <c r="J46" s="16">
        <v>0</v>
      </c>
      <c r="K46" s="16">
        <v>0</v>
      </c>
      <c r="L46" s="16">
        <v>0</v>
      </c>
      <c r="M46" s="16">
        <v>0</v>
      </c>
      <c r="N46" s="16">
        <v>0</v>
      </c>
      <c r="O46" s="16">
        <v>0</v>
      </c>
      <c r="P46" s="16">
        <v>0</v>
      </c>
      <c r="Q46" s="16">
        <v>0</v>
      </c>
      <c r="R46" s="16">
        <v>0</v>
      </c>
      <c r="S46" s="16">
        <v>0</v>
      </c>
      <c r="T46" s="16">
        <v>0</v>
      </c>
      <c r="U46" s="16">
        <v>0</v>
      </c>
      <c r="V46" s="16">
        <v>0</v>
      </c>
      <c r="W46" s="16">
        <v>0</v>
      </c>
      <c r="X46" s="16">
        <v>0</v>
      </c>
      <c r="Y46" s="16">
        <v>0</v>
      </c>
      <c r="Z46" s="16">
        <v>0</v>
      </c>
      <c r="AA46" s="16">
        <v>0</v>
      </c>
    </row>
    <row r="47" spans="1:27" s="11" customFormat="1">
      <c r="A47" s="20" t="s">
        <v>33</v>
      </c>
      <c r="B47" s="20" t="s">
        <v>38</v>
      </c>
      <c r="C47" s="16">
        <v>0.8463094293217317</v>
      </c>
      <c r="D47" s="16">
        <v>0.83458813471299276</v>
      </c>
      <c r="E47" s="16">
        <v>0.83096025143551455</v>
      </c>
      <c r="F47" s="16">
        <v>0.85554537303780354</v>
      </c>
      <c r="G47" s="16">
        <v>0.84378566739177296</v>
      </c>
      <c r="H47" s="16">
        <v>0.85537600192055174</v>
      </c>
      <c r="I47" s="16">
        <v>0.85894849785407734</v>
      </c>
      <c r="J47" s="16">
        <v>0.85894849785407734</v>
      </c>
      <c r="K47" s="16">
        <v>0.85509105473572811</v>
      </c>
      <c r="L47" s="16">
        <v>0.82931247182863976</v>
      </c>
      <c r="M47" s="16">
        <v>0.84946200050953424</v>
      </c>
      <c r="N47" s="16">
        <v>0.83796191232092809</v>
      </c>
      <c r="O47" s="16">
        <v>0.86800534147000674</v>
      </c>
      <c r="P47" s="16">
        <v>0.87949451628045916</v>
      </c>
      <c r="Q47" s="16">
        <v>0.86479882359635274</v>
      </c>
      <c r="R47" s="16">
        <v>0.85612857224142602</v>
      </c>
      <c r="S47" s="16">
        <v>0.84225971564318136</v>
      </c>
      <c r="T47" s="16">
        <v>0.83103916840922354</v>
      </c>
      <c r="U47" s="16">
        <v>0.82867431613536113</v>
      </c>
      <c r="V47" s="16">
        <v>0.83974730437132827</v>
      </c>
      <c r="W47" s="16">
        <v>0.83712238083045287</v>
      </c>
      <c r="X47" s="16">
        <v>0.84013366121850952</v>
      </c>
      <c r="Y47" s="16">
        <v>0.81441452581117801</v>
      </c>
      <c r="Z47" s="16">
        <v>0.82416558912644566</v>
      </c>
      <c r="AA47" s="16">
        <v>0.83728529210941838</v>
      </c>
    </row>
    <row r="48" spans="1:27" s="11" customFormat="1">
      <c r="A48" s="20" t="s">
        <v>33</v>
      </c>
      <c r="B48" s="20" t="s">
        <v>22</v>
      </c>
      <c r="C48" s="16">
        <v>0</v>
      </c>
      <c r="D48" s="16">
        <v>0</v>
      </c>
      <c r="E48" s="16">
        <v>0</v>
      </c>
      <c r="F48" s="16">
        <v>0</v>
      </c>
      <c r="G48" s="16">
        <v>0</v>
      </c>
      <c r="H48" s="16">
        <v>0</v>
      </c>
      <c r="I48" s="16">
        <v>0</v>
      </c>
      <c r="J48" s="16">
        <v>0</v>
      </c>
      <c r="K48" s="16">
        <v>0</v>
      </c>
      <c r="L48" s="16">
        <v>0</v>
      </c>
      <c r="M48" s="16">
        <v>0</v>
      </c>
      <c r="N48" s="16">
        <v>0</v>
      </c>
      <c r="O48" s="16">
        <v>0</v>
      </c>
      <c r="P48" s="16">
        <v>0</v>
      </c>
      <c r="Q48" s="16">
        <v>0</v>
      </c>
      <c r="R48" s="16">
        <v>0</v>
      </c>
      <c r="S48" s="16">
        <v>0</v>
      </c>
      <c r="T48" s="16">
        <v>0</v>
      </c>
      <c r="U48" s="16">
        <v>0</v>
      </c>
      <c r="V48" s="16">
        <v>0</v>
      </c>
      <c r="W48" s="16">
        <v>0</v>
      </c>
      <c r="X48" s="16">
        <v>0</v>
      </c>
      <c r="Y48" s="16">
        <v>0</v>
      </c>
      <c r="Z48" s="16">
        <v>0</v>
      </c>
      <c r="AA48" s="16">
        <v>0</v>
      </c>
    </row>
    <row r="49" spans="1:27" s="11" customFormat="1">
      <c r="A49" s="20" t="s">
        <v>33</v>
      </c>
      <c r="B49" s="20" t="s">
        <v>23</v>
      </c>
      <c r="C49" s="16">
        <v>2.103987151938401E-3</v>
      </c>
      <c r="D49" s="16">
        <v>9.2927240576595946E-3</v>
      </c>
      <c r="E49" s="16">
        <v>8.6432849852269688E-3</v>
      </c>
      <c r="F49" s="16">
        <v>6.3069751096785755E-3</v>
      </c>
      <c r="G49" s="16">
        <v>7.9039976721282136E-3</v>
      </c>
      <c r="H49" s="16">
        <v>5.491464544721999E-3</v>
      </c>
      <c r="I49" s="16">
        <v>1.1943306473274219E-3</v>
      </c>
      <c r="J49" s="16">
        <v>2.0773122034201809E-3</v>
      </c>
      <c r="K49" s="16">
        <v>2.666539305219805E-3</v>
      </c>
      <c r="L49" s="16">
        <v>5.2717946996150063E-3</v>
      </c>
      <c r="M49" s="16">
        <v>4.335325454382667E-3</v>
      </c>
      <c r="N49" s="16">
        <v>0</v>
      </c>
      <c r="O49" s="16">
        <v>0</v>
      </c>
      <c r="P49" s="16">
        <v>0</v>
      </c>
      <c r="Q49" s="16">
        <v>0</v>
      </c>
      <c r="R49" s="16">
        <v>0</v>
      </c>
      <c r="S49" s="16">
        <v>0</v>
      </c>
      <c r="T49" s="16">
        <v>0</v>
      </c>
      <c r="U49" s="16">
        <v>0</v>
      </c>
      <c r="V49" s="16">
        <v>0</v>
      </c>
      <c r="W49" s="16">
        <v>0</v>
      </c>
      <c r="X49" s="16">
        <v>0</v>
      </c>
      <c r="Y49" s="16">
        <v>0</v>
      </c>
      <c r="Z49" s="16">
        <v>0</v>
      </c>
      <c r="AA49" s="16">
        <v>0</v>
      </c>
    </row>
    <row r="50" spans="1:27" s="11" customFormat="1">
      <c r="A50" s="20" t="s">
        <v>33</v>
      </c>
      <c r="B50" s="20" t="s">
        <v>21</v>
      </c>
      <c r="C50" s="16">
        <v>1.0343884668798111E-3</v>
      </c>
      <c r="D50" s="16">
        <v>1.6224706658220819E-3</v>
      </c>
      <c r="E50" s="16">
        <v>3.4109536413677094E-3</v>
      </c>
      <c r="F50" s="16">
        <v>1.3007468910881022E-3</v>
      </c>
      <c r="G50" s="16">
        <v>9.3560856166944673E-4</v>
      </c>
      <c r="H50" s="16">
        <v>1.002192176629944E-3</v>
      </c>
      <c r="I50" s="16">
        <v>1.0892050724724489E-4</v>
      </c>
      <c r="J50" s="16">
        <v>4.8822346703528689E-4</v>
      </c>
      <c r="K50" s="16">
        <v>2.8375454342309645E-4</v>
      </c>
      <c r="L50" s="16">
        <v>7.3360407254493025E-4</v>
      </c>
      <c r="M50" s="16">
        <v>6.8052691803528558E-4</v>
      </c>
      <c r="N50" s="16">
        <v>5.6084964678246221E-3</v>
      </c>
      <c r="O50" s="16">
        <v>8.8261484861460512E-3</v>
      </c>
      <c r="P50" s="16">
        <v>1.9958355243463673E-2</v>
      </c>
      <c r="Q50" s="16">
        <v>1.4119462267935173E-2</v>
      </c>
      <c r="R50" s="16">
        <v>5.3541045097207432E-2</v>
      </c>
      <c r="S50" s="16">
        <v>8.6969368105104236E-2</v>
      </c>
      <c r="T50" s="16">
        <v>9.7888754898926622E-2</v>
      </c>
      <c r="U50" s="16">
        <v>9.2108708596890992E-2</v>
      </c>
      <c r="V50" s="16">
        <v>9.5698856834489157E-2</v>
      </c>
      <c r="W50" s="16">
        <v>9.0608501818171774E-2</v>
      </c>
      <c r="X50" s="16">
        <v>0.10697437507372209</v>
      </c>
      <c r="Y50" s="16">
        <v>4.9467951973441643E-2</v>
      </c>
      <c r="Z50" s="16">
        <v>0.11179864173340877</v>
      </c>
      <c r="AA50" s="16">
        <v>9.4040962378732024E-2</v>
      </c>
    </row>
    <row r="51" spans="1:27" s="11" customFormat="1">
      <c r="A51" s="20" t="s">
        <v>33</v>
      </c>
      <c r="B51" s="20" t="s">
        <v>24</v>
      </c>
      <c r="C51" s="16">
        <v>0.18073521093164308</v>
      </c>
      <c r="D51" s="16">
        <v>0.18141786294761145</v>
      </c>
      <c r="E51" s="16">
        <v>0.18015929929018248</v>
      </c>
      <c r="F51" s="16">
        <v>0.18078641020716255</v>
      </c>
      <c r="G51" s="16">
        <v>0.18108902922085296</v>
      </c>
      <c r="H51" s="16">
        <v>0.1827305068679021</v>
      </c>
      <c r="I51" s="16">
        <v>0.18353998789778789</v>
      </c>
      <c r="J51" s="16">
        <v>0.18243281547844009</v>
      </c>
      <c r="K51" s="16">
        <v>0.18080191301689966</v>
      </c>
      <c r="L51" s="16">
        <v>0.18125827612663126</v>
      </c>
      <c r="M51" s="16">
        <v>0.18027814435502024</v>
      </c>
      <c r="N51" s="16">
        <v>0.18085571261583322</v>
      </c>
      <c r="O51" s="16">
        <v>0.18085885640291688</v>
      </c>
      <c r="P51" s="16">
        <v>0.18076356335797145</v>
      </c>
      <c r="Q51" s="16">
        <v>0.18061469293218421</v>
      </c>
      <c r="R51" s="16">
        <v>0.18081191045602202</v>
      </c>
      <c r="S51" s="16">
        <v>0.18017666364111362</v>
      </c>
      <c r="T51" s="16">
        <v>0.18058894072600876</v>
      </c>
      <c r="U51" s="16">
        <v>0.18021156489243279</v>
      </c>
      <c r="V51" s="16">
        <v>0.18076006383607077</v>
      </c>
      <c r="W51" s="16">
        <v>0.18056162008554144</v>
      </c>
      <c r="X51" s="16">
        <v>0.18060320543401706</v>
      </c>
      <c r="Y51" s="16">
        <v>0.18063756508036818</v>
      </c>
      <c r="Z51" s="16">
        <v>0.18087487014904721</v>
      </c>
      <c r="AA51" s="16">
        <v>0.18040498989072892</v>
      </c>
    </row>
    <row r="52" spans="1:27" s="11" customFormat="1">
      <c r="A52" s="20" t="s">
        <v>33</v>
      </c>
      <c r="B52" s="20" t="s">
        <v>25</v>
      </c>
      <c r="C52" s="16">
        <v>0.33596105177835039</v>
      </c>
      <c r="D52" s="16">
        <v>0.32679232540863706</v>
      </c>
      <c r="E52" s="16">
        <v>0.3677392779734911</v>
      </c>
      <c r="F52" s="16">
        <v>0.32503225197001373</v>
      </c>
      <c r="G52" s="16">
        <v>0.32193039796426415</v>
      </c>
      <c r="H52" s="16">
        <v>0.34070577478598246</v>
      </c>
      <c r="I52" s="16">
        <v>0.35746919932826088</v>
      </c>
      <c r="J52" s="16">
        <v>0.32261289997475306</v>
      </c>
      <c r="K52" s="16">
        <v>0.34421478311261816</v>
      </c>
      <c r="L52" s="16">
        <v>0.334126790873437</v>
      </c>
      <c r="M52" s="16">
        <v>0.36846569558753922</v>
      </c>
      <c r="N52" s="16">
        <v>0.3163262667767141</v>
      </c>
      <c r="O52" s="16">
        <v>0.32385981677853232</v>
      </c>
      <c r="P52" s="16">
        <v>0.33514058698332544</v>
      </c>
      <c r="Q52" s="16">
        <v>0.34939239467443822</v>
      </c>
      <c r="R52" s="16">
        <v>0.31669149294129234</v>
      </c>
      <c r="S52" s="16">
        <v>0.32150858072280925</v>
      </c>
      <c r="T52" s="16">
        <v>0.31172452249131094</v>
      </c>
      <c r="U52" s="16">
        <v>0.3477639406440628</v>
      </c>
      <c r="V52" s="16">
        <v>0.31219532422675139</v>
      </c>
      <c r="W52" s="16">
        <v>0.31879312271716964</v>
      </c>
      <c r="X52" s="16">
        <v>0.32514998279623769</v>
      </c>
      <c r="Y52" s="16">
        <v>0.34499141839879671</v>
      </c>
      <c r="Z52" s="16">
        <v>0.31162882536951497</v>
      </c>
      <c r="AA52" s="16">
        <v>0.31457485878391211</v>
      </c>
    </row>
    <row r="53" spans="1:27" s="11" customFormat="1">
      <c r="A53" s="20" t="s">
        <v>33</v>
      </c>
      <c r="B53" s="20" t="s">
        <v>26</v>
      </c>
      <c r="C53" s="16">
        <v>0.26394113654539658</v>
      </c>
      <c r="D53" s="16">
        <v>0.26831109714749674</v>
      </c>
      <c r="E53" s="16">
        <v>0.26687084881561596</v>
      </c>
      <c r="F53" s="16">
        <v>0.27975129997715092</v>
      </c>
      <c r="G53" s="16">
        <v>0.26726863989339272</v>
      </c>
      <c r="H53" s="16">
        <v>0.25472290152106541</v>
      </c>
      <c r="I53" s="16">
        <v>0.27242988148725061</v>
      </c>
      <c r="J53" s="16">
        <v>0.26548179404027861</v>
      </c>
      <c r="K53" s="16">
        <v>0.27551793166392263</v>
      </c>
      <c r="L53" s="16">
        <v>0.2823697554373098</v>
      </c>
      <c r="M53" s="16">
        <v>0.28142633977458387</v>
      </c>
      <c r="N53" s="16">
        <v>0.29226949585971529</v>
      </c>
      <c r="O53" s="16">
        <v>0.27636695225451885</v>
      </c>
      <c r="P53" s="16">
        <v>0.26850905789908985</v>
      </c>
      <c r="Q53" s="16">
        <v>0.28228089597855333</v>
      </c>
      <c r="R53" s="16">
        <v>0.26663825887962678</v>
      </c>
      <c r="S53" s="16">
        <v>0.27683657016431801</v>
      </c>
      <c r="T53" s="16">
        <v>0.28183967511398256</v>
      </c>
      <c r="U53" s="16">
        <v>0.28077245937033751</v>
      </c>
      <c r="V53" s="16">
        <v>0.29207495588245763</v>
      </c>
      <c r="W53" s="16">
        <v>0.2758756820723921</v>
      </c>
      <c r="X53" s="16">
        <v>0.26884101848541797</v>
      </c>
      <c r="Y53" s="16">
        <v>0.28212211903906304</v>
      </c>
      <c r="Z53" s="16">
        <v>0.26645162598144673</v>
      </c>
      <c r="AA53" s="16">
        <v>0.27606402282029979</v>
      </c>
    </row>
    <row r="54" spans="1:27" s="11" customFormat="1">
      <c r="A54" s="20" t="s">
        <v>33</v>
      </c>
      <c r="B54" s="20" t="s">
        <v>99</v>
      </c>
      <c r="C54" s="16">
        <v>4.7175574519887221E-2</v>
      </c>
      <c r="D54" s="16">
        <v>5.2098106149298329E-2</v>
      </c>
      <c r="E54" s="16">
        <v>5.9169261868095888E-2</v>
      </c>
      <c r="F54" s="16">
        <v>5.5150242204432265E-2</v>
      </c>
      <c r="G54" s="16">
        <v>7.0187582377086763E-2</v>
      </c>
      <c r="H54" s="16">
        <v>8.2800132701280074E-2</v>
      </c>
      <c r="I54" s="16">
        <v>4.7982118590798935E-2</v>
      </c>
      <c r="J54" s="16">
        <v>7.6520225877039577E-2</v>
      </c>
      <c r="K54" s="16">
        <v>7.8862939562984624E-2</v>
      </c>
      <c r="L54" s="16">
        <v>8.0864747857275335E-2</v>
      </c>
      <c r="M54" s="16">
        <v>7.0957939029933012E-2</v>
      </c>
      <c r="N54" s="16">
        <v>6.485666205319178E-2</v>
      </c>
      <c r="O54" s="16">
        <v>5.7568211910471838E-2</v>
      </c>
      <c r="P54" s="16">
        <v>5.9431163930389656E-2</v>
      </c>
      <c r="Q54" s="16">
        <v>6.5050904210989344E-2</v>
      </c>
      <c r="R54" s="16">
        <v>5.5537191523763928E-2</v>
      </c>
      <c r="S54" s="16">
        <v>5.3829249998916272E-2</v>
      </c>
      <c r="T54" s="16">
        <v>6.1081157955783713E-2</v>
      </c>
      <c r="U54" s="16">
        <v>5.9324269826986145E-2</v>
      </c>
      <c r="V54" s="16">
        <v>5.9267854334231353E-2</v>
      </c>
      <c r="W54" s="16">
        <v>5.6065378031582951E-2</v>
      </c>
      <c r="X54" s="16">
        <v>5.0692932395500746E-2</v>
      </c>
      <c r="Y54" s="16">
        <v>6.5077202781657906E-2</v>
      </c>
      <c r="Z54" s="16">
        <v>6.2024254690120531E-2</v>
      </c>
      <c r="AA54" s="16">
        <v>6.4435977163174715E-2</v>
      </c>
    </row>
    <row r="55" spans="1:27" s="11" customFormat="1">
      <c r="A55" s="20" t="s">
        <v>33</v>
      </c>
      <c r="B55" s="20" t="s">
        <v>34</v>
      </c>
      <c r="C55" s="16">
        <v>0</v>
      </c>
      <c r="D55" s="16">
        <v>0</v>
      </c>
      <c r="E55" s="16">
        <v>0</v>
      </c>
      <c r="F55" s="16">
        <v>0</v>
      </c>
      <c r="G55" s="16">
        <v>0</v>
      </c>
      <c r="H55" s="16">
        <v>0</v>
      </c>
      <c r="I55" s="16">
        <v>0</v>
      </c>
      <c r="J55" s="16">
        <v>0</v>
      </c>
      <c r="K55" s="16">
        <v>0</v>
      </c>
      <c r="L55" s="16">
        <v>0</v>
      </c>
      <c r="M55" s="16">
        <v>0</v>
      </c>
      <c r="N55" s="16">
        <v>0.25980779078049521</v>
      </c>
      <c r="O55" s="16">
        <v>0.23127778978042435</v>
      </c>
      <c r="P55" s="16">
        <v>0.23808215726082851</v>
      </c>
      <c r="Q55" s="16">
        <v>0.25195255327460819</v>
      </c>
      <c r="R55" s="16">
        <v>0.22277028158295281</v>
      </c>
      <c r="S55" s="16">
        <v>0.21414809741248098</v>
      </c>
      <c r="T55" s="16">
        <v>0.22564249429223743</v>
      </c>
      <c r="U55" s="16">
        <v>0.22253129756468795</v>
      </c>
      <c r="V55" s="16">
        <v>0.2300279680365297</v>
      </c>
      <c r="W55" s="16">
        <v>0.22057269786910197</v>
      </c>
      <c r="X55" s="16">
        <v>0.21868740487062405</v>
      </c>
      <c r="Y55" s="16">
        <v>0.23604033485540332</v>
      </c>
      <c r="Z55" s="16">
        <v>0.22459417808219084</v>
      </c>
      <c r="AA55" s="16">
        <v>0.22216837899543285</v>
      </c>
    </row>
    <row r="56" spans="1:27" s="11" customFormat="1"/>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0" t="s">
        <v>31</v>
      </c>
      <c r="B60" s="20" t="s">
        <v>36</v>
      </c>
      <c r="C60" s="16">
        <v>0</v>
      </c>
      <c r="D60" s="16">
        <v>0</v>
      </c>
      <c r="E60" s="16">
        <v>0</v>
      </c>
      <c r="F60" s="16">
        <v>0</v>
      </c>
      <c r="G60" s="16">
        <v>0</v>
      </c>
      <c r="H60" s="16">
        <v>0</v>
      </c>
      <c r="I60" s="16">
        <v>0</v>
      </c>
      <c r="J60" s="16">
        <v>0</v>
      </c>
      <c r="K60" s="16">
        <v>0</v>
      </c>
      <c r="L60" s="16">
        <v>0</v>
      </c>
      <c r="M60" s="16">
        <v>0</v>
      </c>
      <c r="N60" s="16">
        <v>0</v>
      </c>
      <c r="O60" s="16">
        <v>0</v>
      </c>
      <c r="P60" s="16">
        <v>0</v>
      </c>
      <c r="Q60" s="16">
        <v>0</v>
      </c>
      <c r="R60" s="16">
        <v>0</v>
      </c>
      <c r="S60" s="16">
        <v>0</v>
      </c>
      <c r="T60" s="16">
        <v>0</v>
      </c>
      <c r="U60" s="16">
        <v>0</v>
      </c>
      <c r="V60" s="16">
        <v>0</v>
      </c>
      <c r="W60" s="16">
        <v>0</v>
      </c>
      <c r="X60" s="16">
        <v>0</v>
      </c>
      <c r="Y60" s="16">
        <v>0</v>
      </c>
      <c r="Z60" s="16">
        <v>0</v>
      </c>
      <c r="AA60" s="16">
        <v>0</v>
      </c>
    </row>
    <row r="61" spans="1:27" s="11" customFormat="1">
      <c r="A61" s="20" t="s">
        <v>31</v>
      </c>
      <c r="B61" s="20" t="s">
        <v>38</v>
      </c>
      <c r="C61" s="16">
        <v>0</v>
      </c>
      <c r="D61" s="16">
        <v>0</v>
      </c>
      <c r="E61" s="16">
        <v>0</v>
      </c>
      <c r="F61" s="16">
        <v>0</v>
      </c>
      <c r="G61" s="16">
        <v>0</v>
      </c>
      <c r="H61" s="16">
        <v>0</v>
      </c>
      <c r="I61" s="16">
        <v>0</v>
      </c>
      <c r="J61" s="16">
        <v>0</v>
      </c>
      <c r="K61" s="16">
        <v>0</v>
      </c>
      <c r="L61" s="16">
        <v>0</v>
      </c>
      <c r="M61" s="16">
        <v>0</v>
      </c>
      <c r="N61" s="16">
        <v>0</v>
      </c>
      <c r="O61" s="16">
        <v>0</v>
      </c>
      <c r="P61" s="16">
        <v>0</v>
      </c>
      <c r="Q61" s="16">
        <v>0</v>
      </c>
      <c r="R61" s="16">
        <v>0</v>
      </c>
      <c r="S61" s="16">
        <v>0</v>
      </c>
      <c r="T61" s="16">
        <v>0</v>
      </c>
      <c r="U61" s="16">
        <v>0</v>
      </c>
      <c r="V61" s="16">
        <v>0</v>
      </c>
      <c r="W61" s="16">
        <v>0</v>
      </c>
      <c r="X61" s="16">
        <v>0</v>
      </c>
      <c r="Y61" s="16">
        <v>0</v>
      </c>
      <c r="Z61" s="16">
        <v>0</v>
      </c>
      <c r="AA61" s="16">
        <v>0</v>
      </c>
    </row>
    <row r="62" spans="1:27" s="11" customFormat="1">
      <c r="A62" s="20" t="s">
        <v>31</v>
      </c>
      <c r="B62" s="20" t="s">
        <v>22</v>
      </c>
      <c r="C62" s="16">
        <v>0.15277013834838685</v>
      </c>
      <c r="D62" s="16">
        <v>0.17213131749198227</v>
      </c>
      <c r="E62" s="16">
        <v>0.1658083305651398</v>
      </c>
      <c r="F62" s="16">
        <v>4.9793398907163285E-2</v>
      </c>
      <c r="G62" s="16">
        <v>9.4403201872997292E-2</v>
      </c>
      <c r="H62" s="16">
        <v>7.3747375603164786E-2</v>
      </c>
      <c r="I62" s="16">
        <v>3.2176445720753392E-2</v>
      </c>
      <c r="J62" s="16">
        <v>4.1728699684777583E-2</v>
      </c>
      <c r="K62" s="16">
        <v>0.21045891627525667</v>
      </c>
      <c r="L62" s="16">
        <v>0.10035254947825671</v>
      </c>
      <c r="M62" s="16">
        <v>4.3011893902736825E-2</v>
      </c>
      <c r="N62" s="16">
        <v>0.28882590111405521</v>
      </c>
      <c r="O62" s="16">
        <v>0.39156688191930267</v>
      </c>
      <c r="P62" s="16">
        <v>0.33585024291370053</v>
      </c>
      <c r="Q62" s="16">
        <v>0.15749582856791997</v>
      </c>
      <c r="R62" s="16">
        <v>0.40256002894915199</v>
      </c>
      <c r="S62" s="16">
        <v>0.44762291963265999</v>
      </c>
      <c r="T62" s="16">
        <v>0.41168671771144155</v>
      </c>
      <c r="U62" s="16">
        <v>0.35742685900406806</v>
      </c>
      <c r="V62" s="16">
        <v>0.40359702371603517</v>
      </c>
      <c r="W62" s="16">
        <v>0.42291116835684039</v>
      </c>
      <c r="X62" s="16">
        <v>0.39630073234841018</v>
      </c>
      <c r="Y62" s="16">
        <v>0.32890584679116741</v>
      </c>
      <c r="Z62" s="16">
        <v>0.39230277124547291</v>
      </c>
      <c r="AA62" s="16">
        <v>0.36907072854194184</v>
      </c>
    </row>
    <row r="63" spans="1:27" s="11" customFormat="1">
      <c r="A63" s="20" t="s">
        <v>31</v>
      </c>
      <c r="B63" s="20" t="s">
        <v>23</v>
      </c>
      <c r="C63" s="16">
        <v>5.5474888520262557E-3</v>
      </c>
      <c r="D63" s="16">
        <v>1.3388220605022831E-2</v>
      </c>
      <c r="E63" s="16">
        <v>1.4747775399543236E-2</v>
      </c>
      <c r="F63" s="16">
        <v>4.5529541952054791E-3</v>
      </c>
      <c r="G63" s="16">
        <v>4.2842495719178086E-3</v>
      </c>
      <c r="H63" s="16">
        <v>2.5752411529680365E-3</v>
      </c>
      <c r="I63" s="16">
        <v>1.6860696347031961E-3</v>
      </c>
      <c r="J63" s="16">
        <v>2.196406392694064E-3</v>
      </c>
      <c r="K63" s="16">
        <v>1.510118293378981E-3</v>
      </c>
      <c r="L63" s="16">
        <v>3.6782806792237444E-3</v>
      </c>
      <c r="M63" s="16">
        <v>3.8353727168949771E-3</v>
      </c>
      <c r="N63" s="16">
        <v>1.8060766267123288E-2</v>
      </c>
      <c r="O63" s="16">
        <v>1.9423835616438213E-2</v>
      </c>
      <c r="P63" s="16">
        <v>4.4730857591324204E-2</v>
      </c>
      <c r="Q63" s="16">
        <v>2.4239086757990722E-2</v>
      </c>
      <c r="R63" s="16">
        <v>5.5711532534246579E-2</v>
      </c>
      <c r="S63" s="16">
        <v>6.5263264840182508E-2</v>
      </c>
      <c r="T63" s="16">
        <v>8.4110930365296793E-2</v>
      </c>
      <c r="U63" s="16">
        <v>8.1944648972602743E-2</v>
      </c>
      <c r="V63" s="16">
        <v>9.5847674086757997E-2</v>
      </c>
      <c r="W63" s="16">
        <v>8.5042394406392691E-2</v>
      </c>
      <c r="X63" s="16">
        <v>0.11815378139269407</v>
      </c>
      <c r="Y63" s="16">
        <v>6.6347859589041103E-2</v>
      </c>
      <c r="Z63" s="16">
        <v>9.0823177796803656E-2</v>
      </c>
      <c r="AA63" s="16">
        <v>7.9058129280821912E-2</v>
      </c>
    </row>
    <row r="64" spans="1:27" s="11" customFormat="1">
      <c r="A64" s="20" t="s">
        <v>31</v>
      </c>
      <c r="B64" s="20" t="s">
        <v>21</v>
      </c>
      <c r="C64" s="16">
        <v>6.0548093470159121E-3</v>
      </c>
      <c r="D64" s="16">
        <v>8.9292105260122805E-3</v>
      </c>
      <c r="E64" s="16">
        <v>9.3933835722003287E-3</v>
      </c>
      <c r="F64" s="16">
        <v>2.7933275848405288E-3</v>
      </c>
      <c r="G64" s="16">
        <v>3.9357427497473752E-3</v>
      </c>
      <c r="H64" s="16">
        <v>2.4262808670508277E-3</v>
      </c>
      <c r="I64" s="16">
        <v>1.1372391086366786E-3</v>
      </c>
      <c r="J64" s="16">
        <v>1.5064732359049797E-3</v>
      </c>
      <c r="K64" s="16">
        <v>1.4616029955658669E-3</v>
      </c>
      <c r="L64" s="16">
        <v>2.1069947755266391E-3</v>
      </c>
      <c r="M64" s="16">
        <v>2.1077222830962823E-3</v>
      </c>
      <c r="N64" s="16">
        <v>1.4332031581887394E-2</v>
      </c>
      <c r="O64" s="16">
        <v>3.8639171177585273E-2</v>
      </c>
      <c r="P64" s="16">
        <v>3.6030749928017879E-2</v>
      </c>
      <c r="Q64" s="16">
        <v>1.4124782029342697E-2</v>
      </c>
      <c r="R64" s="16">
        <v>5.8058821084638196E-2</v>
      </c>
      <c r="S64" s="16">
        <v>6.3200640936192973E-2</v>
      </c>
      <c r="T64" s="16">
        <v>5.7774206856093371E-2</v>
      </c>
      <c r="U64" s="16">
        <v>5.5491324026083505E-2</v>
      </c>
      <c r="V64" s="16">
        <v>6.296293875818551E-2</v>
      </c>
      <c r="W64" s="16">
        <v>6.2533389407039897E-2</v>
      </c>
      <c r="X64" s="16">
        <v>7.0808310038687261E-2</v>
      </c>
      <c r="Y64" s="16">
        <v>5.0107248351644443E-2</v>
      </c>
      <c r="Z64" s="16">
        <v>5.2368090871388676E-2</v>
      </c>
      <c r="AA64" s="16">
        <v>4.9821609202523029E-2</v>
      </c>
    </row>
    <row r="65" spans="1:27" s="11" customFormat="1">
      <c r="A65" s="20" t="s">
        <v>31</v>
      </c>
      <c r="B65" s="20" t="s">
        <v>24</v>
      </c>
      <c r="C65" s="16">
        <v>0</v>
      </c>
      <c r="D65" s="16">
        <v>0</v>
      </c>
      <c r="E65" s="16">
        <v>0</v>
      </c>
      <c r="F65" s="16">
        <v>0</v>
      </c>
      <c r="G65" s="16">
        <v>0</v>
      </c>
      <c r="H65" s="16">
        <v>0</v>
      </c>
      <c r="I65" s="16">
        <v>0</v>
      </c>
      <c r="J65" s="16">
        <v>0</v>
      </c>
      <c r="K65" s="16">
        <v>0</v>
      </c>
      <c r="L65" s="16">
        <v>0</v>
      </c>
      <c r="M65" s="16">
        <v>0</v>
      </c>
      <c r="N65" s="16">
        <v>0</v>
      </c>
      <c r="O65" s="16">
        <v>0</v>
      </c>
      <c r="P65" s="16">
        <v>0</v>
      </c>
      <c r="Q65" s="16">
        <v>0</v>
      </c>
      <c r="R65" s="16">
        <v>0</v>
      </c>
      <c r="S65" s="16">
        <v>0</v>
      </c>
      <c r="T65" s="16">
        <v>0</v>
      </c>
      <c r="U65" s="16">
        <v>0</v>
      </c>
      <c r="V65" s="16">
        <v>0</v>
      </c>
      <c r="W65" s="16">
        <v>0</v>
      </c>
      <c r="X65" s="16">
        <v>0</v>
      </c>
      <c r="Y65" s="16">
        <v>0</v>
      </c>
      <c r="Z65" s="16">
        <v>0</v>
      </c>
      <c r="AA65" s="16">
        <v>0</v>
      </c>
    </row>
    <row r="66" spans="1:27" s="11" customFormat="1">
      <c r="A66" s="20" t="s">
        <v>31</v>
      </c>
      <c r="B66" s="20" t="s">
        <v>25</v>
      </c>
      <c r="C66" s="16">
        <v>0.32971040099235788</v>
      </c>
      <c r="D66" s="16">
        <v>0.33551648883900281</v>
      </c>
      <c r="E66" s="16">
        <v>0.35620612978106042</v>
      </c>
      <c r="F66" s="16">
        <v>0.32779433708697897</v>
      </c>
      <c r="G66" s="16">
        <v>0.3288577589307885</v>
      </c>
      <c r="H66" s="16">
        <v>0.31647987807037742</v>
      </c>
      <c r="I66" s="16">
        <v>0.36074989523397544</v>
      </c>
      <c r="J66" s="16">
        <v>0.33326506633492409</v>
      </c>
      <c r="K66" s="16">
        <v>0.32538761746010092</v>
      </c>
      <c r="L66" s="16">
        <v>0.32441344424739721</v>
      </c>
      <c r="M66" s="16">
        <v>0.34958937971765602</v>
      </c>
      <c r="N66" s="16">
        <v>0.30471290463411976</v>
      </c>
      <c r="O66" s="16">
        <v>0.30417005591031404</v>
      </c>
      <c r="P66" s="16">
        <v>0.28905605521676347</v>
      </c>
      <c r="Q66" s="16">
        <v>0.32162247656591625</v>
      </c>
      <c r="R66" s="16">
        <v>0.30820134426515011</v>
      </c>
      <c r="S66" s="16">
        <v>0.3038570506146418</v>
      </c>
      <c r="T66" s="16">
        <v>0.30264427898239077</v>
      </c>
      <c r="U66" s="16">
        <v>0.31872421438702725</v>
      </c>
      <c r="V66" s="16">
        <v>0.2792115023670993</v>
      </c>
      <c r="W66" s="16">
        <v>0.27593417016291027</v>
      </c>
      <c r="X66" s="16">
        <v>0.26402120844411703</v>
      </c>
      <c r="Y66" s="16">
        <v>0.29431262911377898</v>
      </c>
      <c r="Z66" s="16">
        <v>0.29604793655700612</v>
      </c>
      <c r="AA66" s="16">
        <v>0.29369681418909721</v>
      </c>
    </row>
    <row r="67" spans="1:27" s="11" customFormat="1">
      <c r="A67" s="20" t="s">
        <v>31</v>
      </c>
      <c r="B67" s="20" t="s">
        <v>26</v>
      </c>
      <c r="C67" s="16">
        <v>0.28798235013874479</v>
      </c>
      <c r="D67" s="16">
        <v>0.28979681460002454</v>
      </c>
      <c r="E67" s="16">
        <v>0.29153823358485326</v>
      </c>
      <c r="F67" s="16">
        <v>0.29624282924349843</v>
      </c>
      <c r="G67" s="16">
        <v>0.2825965970632609</v>
      </c>
      <c r="H67" s="16">
        <v>0.27253885670197431</v>
      </c>
      <c r="I67" s="16">
        <v>0.28390072121540438</v>
      </c>
      <c r="J67" s="16">
        <v>0.27446200307392771</v>
      </c>
      <c r="K67" s="16">
        <v>0.30027544741248396</v>
      </c>
      <c r="L67" s="16">
        <v>0.2970190867529775</v>
      </c>
      <c r="M67" s="16">
        <v>0.3159221559812222</v>
      </c>
      <c r="N67" s="16">
        <v>0.31661798566519861</v>
      </c>
      <c r="O67" s="16">
        <v>0.29872124398883804</v>
      </c>
      <c r="P67" s="16">
        <v>0.29959820872109316</v>
      </c>
      <c r="Q67" s="16">
        <v>0.3050654242951869</v>
      </c>
      <c r="R67" s="16">
        <v>0.29493248502256286</v>
      </c>
      <c r="S67" s="16">
        <v>0.3026205779108132</v>
      </c>
      <c r="T67" s="16">
        <v>0.30346508260437283</v>
      </c>
      <c r="U67" s="16">
        <v>0.31108643256303009</v>
      </c>
      <c r="V67" s="16">
        <v>0.31342803993023649</v>
      </c>
      <c r="W67" s="16">
        <v>0.2948221062445413</v>
      </c>
      <c r="X67" s="16">
        <v>0.29714313714480506</v>
      </c>
      <c r="Y67" s="16">
        <v>0.30096289113096103</v>
      </c>
      <c r="Z67" s="16">
        <v>0.29228026828607867</v>
      </c>
      <c r="AA67" s="16">
        <v>0.29908264942480411</v>
      </c>
    </row>
    <row r="68" spans="1:27" s="11" customFormat="1">
      <c r="A68" s="20" t="s">
        <v>31</v>
      </c>
      <c r="B68" s="20" t="s">
        <v>99</v>
      </c>
      <c r="C68" s="16">
        <v>5.6033100302003161E-2</v>
      </c>
      <c r="D68" s="16">
        <v>5.6688609501894166E-2</v>
      </c>
      <c r="E68" s="16">
        <v>5.9300026183855492E-2</v>
      </c>
      <c r="F68" s="16">
        <v>5.2872543106595234E-2</v>
      </c>
      <c r="G68" s="16">
        <v>5.9657601361397049E-2</v>
      </c>
      <c r="H68" s="16">
        <v>6.4092237778033592E-2</v>
      </c>
      <c r="I68" s="16">
        <v>4.7980635898543157E-2</v>
      </c>
      <c r="J68" s="16">
        <v>6.2874015173831191E-2</v>
      </c>
      <c r="K68" s="16">
        <v>6.3337831780339526E-2</v>
      </c>
      <c r="L68" s="16">
        <v>6.6085187995080272E-2</v>
      </c>
      <c r="M68" s="16">
        <v>5.8150053302378775E-2</v>
      </c>
      <c r="N68" s="16">
        <v>5.3845867110374139E-2</v>
      </c>
      <c r="O68" s="16">
        <v>4.9512530062780238E-2</v>
      </c>
      <c r="P68" s="16">
        <v>5.028981799616291E-2</v>
      </c>
      <c r="Q68" s="16">
        <v>5.4615618150066214E-2</v>
      </c>
      <c r="R68" s="16">
        <v>5.0453638890374054E-2</v>
      </c>
      <c r="S68" s="16">
        <v>4.969117028566062E-2</v>
      </c>
      <c r="T68" s="16">
        <v>5.442552373078495E-2</v>
      </c>
      <c r="U68" s="16">
        <v>5.31424222784357E-2</v>
      </c>
      <c r="V68" s="16">
        <v>5.262900053785903E-2</v>
      </c>
      <c r="W68" s="16">
        <v>5.2660874925301158E-2</v>
      </c>
      <c r="X68" s="16">
        <v>4.8837653736286651E-2</v>
      </c>
      <c r="Y68" s="16">
        <v>5.5525173192200621E-2</v>
      </c>
      <c r="Z68" s="16">
        <v>4.9524965107821478E-2</v>
      </c>
      <c r="AA68" s="16">
        <v>5.2890408289865888E-2</v>
      </c>
    </row>
    <row r="69" spans="1:27" s="11" customFormat="1">
      <c r="A69" s="20" t="s">
        <v>31</v>
      </c>
      <c r="B69" s="20" t="s">
        <v>34</v>
      </c>
      <c r="C69" s="16">
        <v>0</v>
      </c>
      <c r="D69" s="16">
        <v>0</v>
      </c>
      <c r="E69" s="16">
        <v>0</v>
      </c>
      <c r="F69" s="16">
        <v>0</v>
      </c>
      <c r="G69" s="16">
        <v>0</v>
      </c>
      <c r="H69" s="16">
        <v>0</v>
      </c>
      <c r="I69" s="16">
        <v>0</v>
      </c>
      <c r="J69" s="16">
        <v>0</v>
      </c>
      <c r="K69" s="16">
        <v>0</v>
      </c>
      <c r="L69" s="16">
        <v>0</v>
      </c>
      <c r="M69" s="16">
        <v>0</v>
      </c>
      <c r="N69" s="16">
        <v>0</v>
      </c>
      <c r="O69" s="16">
        <v>0</v>
      </c>
      <c r="P69" s="16">
        <v>0</v>
      </c>
      <c r="Q69" s="16">
        <v>0</v>
      </c>
      <c r="R69" s="16">
        <v>0.2376345413815984</v>
      </c>
      <c r="S69" s="16">
        <v>0.23118753969387873</v>
      </c>
      <c r="T69" s="16">
        <v>0.23792107191700662</v>
      </c>
      <c r="U69" s="16">
        <v>0.23422134549528381</v>
      </c>
      <c r="V69" s="16">
        <v>0.23974071033001038</v>
      </c>
      <c r="W69" s="16">
        <v>0.23635757579424496</v>
      </c>
      <c r="X69" s="16">
        <v>0.23098296969984486</v>
      </c>
      <c r="Y69" s="16">
        <v>0.24286249824385656</v>
      </c>
      <c r="Z69" s="16">
        <v>0.22608299761404518</v>
      </c>
      <c r="AA69" s="16">
        <v>0.22834410737853456</v>
      </c>
    </row>
    <row r="70" spans="1:27" s="11" customFormat="1"/>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0" t="s">
        <v>32</v>
      </c>
      <c r="B74" s="20" t="s">
        <v>36</v>
      </c>
      <c r="C74" s="16">
        <v>0</v>
      </c>
      <c r="D74" s="16">
        <v>0</v>
      </c>
      <c r="E74" s="16">
        <v>0</v>
      </c>
      <c r="F74" s="16">
        <v>0</v>
      </c>
      <c r="G74" s="16">
        <v>0</v>
      </c>
      <c r="H74" s="16">
        <v>0</v>
      </c>
      <c r="I74" s="16">
        <v>0</v>
      </c>
      <c r="J74" s="16">
        <v>0</v>
      </c>
      <c r="K74" s="16">
        <v>0</v>
      </c>
      <c r="L74" s="16">
        <v>0</v>
      </c>
      <c r="M74" s="16">
        <v>0</v>
      </c>
      <c r="N74" s="16">
        <v>0</v>
      </c>
      <c r="O74" s="16">
        <v>0</v>
      </c>
      <c r="P74" s="16">
        <v>0</v>
      </c>
      <c r="Q74" s="16">
        <v>0</v>
      </c>
      <c r="R74" s="16">
        <v>0</v>
      </c>
      <c r="S74" s="16">
        <v>0</v>
      </c>
      <c r="T74" s="16">
        <v>0</v>
      </c>
      <c r="U74" s="16">
        <v>0</v>
      </c>
      <c r="V74" s="16">
        <v>0</v>
      </c>
      <c r="W74" s="16">
        <v>0</v>
      </c>
      <c r="X74" s="16">
        <v>0</v>
      </c>
      <c r="Y74" s="16">
        <v>0</v>
      </c>
      <c r="Z74" s="16">
        <v>0</v>
      </c>
      <c r="AA74" s="16">
        <v>0</v>
      </c>
    </row>
    <row r="75" spans="1:27" s="11" customFormat="1">
      <c r="A75" s="20" t="s">
        <v>32</v>
      </c>
      <c r="B75" s="20" t="s">
        <v>38</v>
      </c>
      <c r="C75" s="16">
        <v>0</v>
      </c>
      <c r="D75" s="16">
        <v>0</v>
      </c>
      <c r="E75" s="16">
        <v>0</v>
      </c>
      <c r="F75" s="16">
        <v>0</v>
      </c>
      <c r="G75" s="16">
        <v>0</v>
      </c>
      <c r="H75" s="16">
        <v>0</v>
      </c>
      <c r="I75" s="16">
        <v>0</v>
      </c>
      <c r="J75" s="16">
        <v>0</v>
      </c>
      <c r="K75" s="16">
        <v>0</v>
      </c>
      <c r="L75" s="16">
        <v>0</v>
      </c>
      <c r="M75" s="16">
        <v>0</v>
      </c>
      <c r="N75" s="16">
        <v>0</v>
      </c>
      <c r="O75" s="16">
        <v>0</v>
      </c>
      <c r="P75" s="16">
        <v>0</v>
      </c>
      <c r="Q75" s="16">
        <v>0</v>
      </c>
      <c r="R75" s="16">
        <v>0</v>
      </c>
      <c r="S75" s="16">
        <v>0</v>
      </c>
      <c r="T75" s="16">
        <v>0</v>
      </c>
      <c r="U75" s="16">
        <v>0</v>
      </c>
      <c r="V75" s="16">
        <v>0</v>
      </c>
      <c r="W75" s="16">
        <v>0</v>
      </c>
      <c r="X75" s="16">
        <v>0</v>
      </c>
      <c r="Y75" s="16">
        <v>0</v>
      </c>
      <c r="Z75" s="16">
        <v>0</v>
      </c>
      <c r="AA75" s="16">
        <v>0</v>
      </c>
    </row>
    <row r="76" spans="1:27" s="11" customFormat="1">
      <c r="A76" s="20" t="s">
        <v>32</v>
      </c>
      <c r="B76" s="20" t="s">
        <v>22</v>
      </c>
      <c r="C76" s="16">
        <v>3.9263877546540219E-9</v>
      </c>
      <c r="D76" s="16">
        <v>4.2704337899543386E-9</v>
      </c>
      <c r="E76" s="16">
        <v>4.2376920881629792E-9</v>
      </c>
      <c r="F76" s="16">
        <v>4.4973741548120775E-9</v>
      </c>
      <c r="G76" s="16">
        <v>5.0743425096592854E-9</v>
      </c>
      <c r="H76" s="16">
        <v>5.0548120828942756E-9</v>
      </c>
      <c r="I76" s="16">
        <v>5.0606905295047421E-9</v>
      </c>
      <c r="J76" s="16">
        <v>5.3206813092729191E-9</v>
      </c>
      <c r="K76" s="16">
        <v>5.8997382112750268E-9</v>
      </c>
      <c r="L76" s="16">
        <v>5.851816056375077E-9</v>
      </c>
      <c r="M76" s="16">
        <v>5.7880855944854237E-9</v>
      </c>
      <c r="N76" s="16">
        <v>6.4078218299964332E-9</v>
      </c>
      <c r="O76" s="16">
        <v>7.0504110686687747E-9</v>
      </c>
      <c r="P76" s="16">
        <v>6.9545826747453456E-9</v>
      </c>
      <c r="Q76" s="16">
        <v>6.8455095275728834E-9</v>
      </c>
      <c r="R76" s="16">
        <v>7.9926018616087111E-9</v>
      </c>
      <c r="S76" s="16">
        <v>9.5734792105725326E-9</v>
      </c>
      <c r="T76" s="16">
        <v>9.4085715226554273E-9</v>
      </c>
      <c r="U76" s="16">
        <v>8.7171430453108534E-9</v>
      </c>
      <c r="V76" s="16">
        <v>1.0498452318229717E-8</v>
      </c>
      <c r="W76" s="16">
        <v>1.1104896601685985E-8</v>
      </c>
      <c r="X76" s="16">
        <v>1.0496838228837372E-8</v>
      </c>
      <c r="Y76" s="16">
        <v>1.020295047418335E-8</v>
      </c>
      <c r="Z76" s="16">
        <v>1.2307720297681716E-8</v>
      </c>
      <c r="AA76" s="16">
        <v>1.2565741899367756E-8</v>
      </c>
    </row>
    <row r="77" spans="1:27" s="11" customFormat="1">
      <c r="A77" s="20" t="s">
        <v>32</v>
      </c>
      <c r="B77" s="20" t="s">
        <v>23</v>
      </c>
      <c r="C77" s="16">
        <v>0</v>
      </c>
      <c r="D77" s="16">
        <v>0</v>
      </c>
      <c r="E77" s="16">
        <v>0</v>
      </c>
      <c r="F77" s="16">
        <v>0</v>
      </c>
      <c r="G77" s="16">
        <v>0</v>
      </c>
      <c r="H77" s="16">
        <v>0</v>
      </c>
      <c r="I77" s="16">
        <v>0</v>
      </c>
      <c r="J77" s="16">
        <v>0</v>
      </c>
      <c r="K77" s="16">
        <v>0</v>
      </c>
      <c r="L77" s="16">
        <v>0</v>
      </c>
      <c r="M77" s="16">
        <v>0</v>
      </c>
      <c r="N77" s="16">
        <v>0</v>
      </c>
      <c r="O77" s="16">
        <v>0</v>
      </c>
      <c r="P77" s="16">
        <v>0</v>
      </c>
      <c r="Q77" s="16">
        <v>0</v>
      </c>
      <c r="R77" s="16">
        <v>0</v>
      </c>
      <c r="S77" s="16">
        <v>0</v>
      </c>
      <c r="T77" s="16">
        <v>0</v>
      </c>
      <c r="U77" s="16">
        <v>0</v>
      </c>
      <c r="V77" s="16">
        <v>0</v>
      </c>
      <c r="W77" s="16">
        <v>0</v>
      </c>
      <c r="X77" s="16">
        <v>0</v>
      </c>
      <c r="Y77" s="16">
        <v>0</v>
      </c>
      <c r="Z77" s="16">
        <v>0</v>
      </c>
      <c r="AA77" s="16">
        <v>0</v>
      </c>
    </row>
    <row r="78" spans="1:27" s="11" customFormat="1">
      <c r="A78" s="20" t="s">
        <v>32</v>
      </c>
      <c r="B78" s="20" t="s">
        <v>21</v>
      </c>
      <c r="C78" s="16">
        <v>2.9944771946026371E-9</v>
      </c>
      <c r="D78" s="16">
        <v>3.3534642912113216E-9</v>
      </c>
      <c r="E78" s="16">
        <v>3.2129613667846697E-9</v>
      </c>
      <c r="F78" s="16">
        <v>3.4517372761787492E-9</v>
      </c>
      <c r="G78" s="16">
        <v>3.8673824457441891E-9</v>
      </c>
      <c r="H78" s="16">
        <v>3.7886114103945346E-9</v>
      </c>
      <c r="I78" s="16">
        <v>3.7522443691960393E-9</v>
      </c>
      <c r="J78" s="16">
        <v>3.9540782925452774E-9</v>
      </c>
      <c r="K78" s="16">
        <v>4.4059891744907902E-9</v>
      </c>
      <c r="L78" s="16">
        <v>4.291661023036267E-9</v>
      </c>
      <c r="M78" s="16">
        <v>4.1652168949771625E-9</v>
      </c>
      <c r="N78" s="16">
        <v>4.6175059642912053E-9</v>
      </c>
      <c r="O78" s="16">
        <v>5.2510190600790051E-9</v>
      </c>
      <c r="P78" s="16">
        <v>5.0872407136627168E-9</v>
      </c>
      <c r="Q78" s="16">
        <v>4.8963566517880055E-9</v>
      </c>
      <c r="R78" s="16">
        <v>5.8619023523677591E-9</v>
      </c>
      <c r="S78" s="16">
        <v>7.6972787440357033E-9</v>
      </c>
      <c r="T78" s="16">
        <v>7.246484723718633E-9</v>
      </c>
      <c r="U78" s="16">
        <v>5.421894079318654E-9</v>
      </c>
      <c r="V78" s="16">
        <v>7.4668199425375749E-9</v>
      </c>
      <c r="W78" s="16">
        <v>9.5130158791236974E-9</v>
      </c>
      <c r="X78" s="16">
        <v>7.5731865989431024E-9</v>
      </c>
      <c r="Y78" s="16">
        <v>1.4774316582012212E-6</v>
      </c>
      <c r="Z78" s="16">
        <v>2.1043668112205633E-6</v>
      </c>
      <c r="AA78" s="16">
        <v>9.3738857677902554E-9</v>
      </c>
    </row>
    <row r="79" spans="1:27" s="11" customFormat="1">
      <c r="A79" s="20" t="s">
        <v>32</v>
      </c>
      <c r="B79" s="20" t="s">
        <v>24</v>
      </c>
      <c r="C79" s="16">
        <v>0.44501520909653297</v>
      </c>
      <c r="D79" s="16">
        <v>0.44501521203098937</v>
      </c>
      <c r="E79" s="16">
        <v>0.44501521203098948</v>
      </c>
      <c r="F79" s="16">
        <v>0.4451881322689647</v>
      </c>
      <c r="G79" s="16">
        <v>0.44501521789990256</v>
      </c>
      <c r="H79" s="16">
        <v>0.4450152127646036</v>
      </c>
      <c r="I79" s="16">
        <v>0.44501520220055979</v>
      </c>
      <c r="J79" s="16">
        <v>0.44518812444374722</v>
      </c>
      <c r="K79" s="16">
        <v>0.44501520298308173</v>
      </c>
      <c r="L79" s="16">
        <v>0.44501521618813616</v>
      </c>
      <c r="M79" s="16">
        <v>0.44501521863351684</v>
      </c>
      <c r="N79" s="16">
        <v>0.44518813197551904</v>
      </c>
      <c r="O79" s="16">
        <v>0.44501521555233742</v>
      </c>
      <c r="P79" s="16">
        <v>0.44501521569906011</v>
      </c>
      <c r="Q79" s="16">
        <v>0.44501521819334811</v>
      </c>
      <c r="R79" s="16">
        <v>0.44518813207333419</v>
      </c>
      <c r="S79" s="16">
        <v>0.44501521247115794</v>
      </c>
      <c r="T79" s="16">
        <v>0.44501521486763074</v>
      </c>
      <c r="U79" s="16">
        <v>0.44501521623704382</v>
      </c>
      <c r="V79" s="16">
        <v>0.4451881275738343</v>
      </c>
      <c r="W79" s="16">
        <v>0.44501521765536461</v>
      </c>
      <c r="X79" s="16">
        <v>0.44501521643267422</v>
      </c>
      <c r="Y79" s="16">
        <v>0.4450152113462828</v>
      </c>
      <c r="Z79" s="16">
        <v>0.44518812933450819</v>
      </c>
      <c r="AA79" s="16">
        <v>0.44501521374275566</v>
      </c>
    </row>
    <row r="80" spans="1:27" s="11" customFormat="1">
      <c r="A80" s="20" t="s">
        <v>32</v>
      </c>
      <c r="B80" s="20" t="s">
        <v>25</v>
      </c>
      <c r="C80" s="16">
        <v>0.40066743580644282</v>
      </c>
      <c r="D80" s="16">
        <v>0.3887452150298244</v>
      </c>
      <c r="E80" s="16">
        <v>0.42966461128281735</v>
      </c>
      <c r="F80" s="16">
        <v>0.40191791284730721</v>
      </c>
      <c r="G80" s="16">
        <v>0.3898926070073363</v>
      </c>
      <c r="H80" s="16">
        <v>0.43041747241355216</v>
      </c>
      <c r="I80" s="16">
        <v>0.43672423290457102</v>
      </c>
      <c r="J80" s="16">
        <v>0.40706862857738751</v>
      </c>
      <c r="K80" s="16">
        <v>0.41686809280457471</v>
      </c>
      <c r="L80" s="16">
        <v>0.40527257645538489</v>
      </c>
      <c r="M80" s="16">
        <v>0.44406673787307688</v>
      </c>
      <c r="N80" s="16">
        <v>0.43409275564945521</v>
      </c>
      <c r="O80" s="16">
        <v>0.43052448233003054</v>
      </c>
      <c r="P80" s="16">
        <v>0.46074475009301702</v>
      </c>
      <c r="Q80" s="16">
        <v>0.4636588599228248</v>
      </c>
      <c r="R80" s="16">
        <v>0.44168213069721796</v>
      </c>
      <c r="S80" s="16">
        <v>0.43627965712249694</v>
      </c>
      <c r="T80" s="16">
        <v>0.42450521739018554</v>
      </c>
      <c r="U80" s="16">
        <v>0.45636428792276246</v>
      </c>
      <c r="V80" s="16">
        <v>0.43347465070523933</v>
      </c>
      <c r="W80" s="16">
        <v>0.43087270045023918</v>
      </c>
      <c r="X80" s="16">
        <v>0.4602581948537125</v>
      </c>
      <c r="Y80" s="16">
        <v>0.4662733994262247</v>
      </c>
      <c r="Z80" s="16">
        <v>0.44258527160044114</v>
      </c>
      <c r="AA80" s="16">
        <v>0.43861654711187897</v>
      </c>
    </row>
    <row r="81" spans="1:27" s="11" customFormat="1">
      <c r="A81" s="20" t="s">
        <v>32</v>
      </c>
      <c r="B81" s="20" t="s">
        <v>26</v>
      </c>
      <c r="C81" s="16">
        <v>0</v>
      </c>
      <c r="D81" s="16">
        <v>0</v>
      </c>
      <c r="E81" s="16">
        <v>0</v>
      </c>
      <c r="F81" s="16">
        <v>0</v>
      </c>
      <c r="G81" s="16">
        <v>0</v>
      </c>
      <c r="H81" s="16">
        <v>0</v>
      </c>
      <c r="I81" s="16">
        <v>0</v>
      </c>
      <c r="J81" s="16">
        <v>0</v>
      </c>
      <c r="K81" s="16">
        <v>0</v>
      </c>
      <c r="L81" s="16">
        <v>0</v>
      </c>
      <c r="M81" s="16">
        <v>0</v>
      </c>
      <c r="N81" s="16">
        <v>0</v>
      </c>
      <c r="O81" s="16">
        <v>0</v>
      </c>
      <c r="P81" s="16">
        <v>0</v>
      </c>
      <c r="Q81" s="16">
        <v>0</v>
      </c>
      <c r="R81" s="16">
        <v>0</v>
      </c>
      <c r="S81" s="16">
        <v>0</v>
      </c>
      <c r="T81" s="16">
        <v>0</v>
      </c>
      <c r="U81" s="16">
        <v>0</v>
      </c>
      <c r="V81" s="16">
        <v>0</v>
      </c>
      <c r="W81" s="16">
        <v>0</v>
      </c>
      <c r="X81" s="16">
        <v>0</v>
      </c>
      <c r="Y81" s="16">
        <v>0</v>
      </c>
      <c r="Z81" s="16">
        <v>0</v>
      </c>
      <c r="AA81" s="16">
        <v>0</v>
      </c>
    </row>
    <row r="82" spans="1:27" s="11" customFormat="1">
      <c r="A82" s="20" t="s">
        <v>32</v>
      </c>
      <c r="B82" s="20" t="s">
        <v>99</v>
      </c>
      <c r="C82" s="16">
        <v>0</v>
      </c>
      <c r="D82" s="16">
        <v>0</v>
      </c>
      <c r="E82" s="16">
        <v>0</v>
      </c>
      <c r="F82" s="16">
        <v>0</v>
      </c>
      <c r="G82" s="16">
        <v>0</v>
      </c>
      <c r="H82" s="16">
        <v>0</v>
      </c>
      <c r="I82" s="16">
        <v>0</v>
      </c>
      <c r="J82" s="16">
        <v>0</v>
      </c>
      <c r="K82" s="16">
        <v>0</v>
      </c>
      <c r="L82" s="16">
        <v>0</v>
      </c>
      <c r="M82" s="16">
        <v>0</v>
      </c>
      <c r="N82" s="16">
        <v>0</v>
      </c>
      <c r="O82" s="16">
        <v>0</v>
      </c>
      <c r="P82" s="16">
        <v>0</v>
      </c>
      <c r="Q82" s="16">
        <v>0</v>
      </c>
      <c r="R82" s="16">
        <v>0</v>
      </c>
      <c r="S82" s="16">
        <v>0</v>
      </c>
      <c r="T82" s="16">
        <v>0</v>
      </c>
      <c r="U82" s="16">
        <v>0</v>
      </c>
      <c r="V82" s="16">
        <v>0</v>
      </c>
      <c r="W82" s="16">
        <v>0</v>
      </c>
      <c r="X82" s="16">
        <v>0</v>
      </c>
      <c r="Y82" s="16">
        <v>0</v>
      </c>
      <c r="Z82" s="16">
        <v>0</v>
      </c>
      <c r="AA82" s="16">
        <v>0</v>
      </c>
    </row>
    <row r="83" spans="1:27" s="11" customFormat="1">
      <c r="A83" s="20" t="s">
        <v>32</v>
      </c>
      <c r="B83" s="20" t="s">
        <v>34</v>
      </c>
      <c r="C83" s="16">
        <v>0</v>
      </c>
      <c r="D83" s="16">
        <v>0</v>
      </c>
      <c r="E83" s="16">
        <v>0</v>
      </c>
      <c r="F83" s="16">
        <v>0</v>
      </c>
      <c r="G83" s="16">
        <v>0</v>
      </c>
      <c r="H83" s="16">
        <v>0</v>
      </c>
      <c r="I83" s="16">
        <v>0</v>
      </c>
      <c r="J83" s="16">
        <v>0</v>
      </c>
      <c r="K83" s="16">
        <v>0</v>
      </c>
      <c r="L83" s="16">
        <v>0</v>
      </c>
      <c r="M83" s="16">
        <v>0</v>
      </c>
      <c r="N83" s="16">
        <v>0</v>
      </c>
      <c r="O83" s="16">
        <v>0</v>
      </c>
      <c r="P83" s="16">
        <v>0</v>
      </c>
      <c r="Q83" s="16">
        <v>0</v>
      </c>
      <c r="R83" s="16">
        <v>0</v>
      </c>
      <c r="S83" s="16">
        <v>0</v>
      </c>
      <c r="T83" s="16">
        <v>0</v>
      </c>
      <c r="U83" s="16">
        <v>0</v>
      </c>
      <c r="V83" s="16">
        <v>0</v>
      </c>
      <c r="W83" s="16">
        <v>0</v>
      </c>
      <c r="X83" s="16">
        <v>0</v>
      </c>
      <c r="Y83" s="16">
        <v>0</v>
      </c>
      <c r="Z83" s="16">
        <v>0</v>
      </c>
      <c r="AA83" s="16">
        <v>0</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188736"/>
  </sheetPr>
  <dimension ref="A1:AA84"/>
  <sheetViews>
    <sheetView zoomScale="85" zoomScaleNormal="85" workbookViewId="0"/>
  </sheetViews>
  <sheetFormatPr defaultColWidth="9.140625"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86</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c r="A2" s="33" t="s">
        <v>97</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18346</v>
      </c>
      <c r="D4" s="14">
        <v>18346</v>
      </c>
      <c r="E4" s="14">
        <v>16346</v>
      </c>
      <c r="F4" s="14">
        <v>16346</v>
      </c>
      <c r="G4" s="14">
        <v>16346</v>
      </c>
      <c r="H4" s="14">
        <v>16346</v>
      </c>
      <c r="I4" s="14">
        <v>16346</v>
      </c>
      <c r="J4" s="14">
        <v>16346</v>
      </c>
      <c r="K4" s="14">
        <v>15026</v>
      </c>
      <c r="L4" s="14">
        <v>13346</v>
      </c>
      <c r="M4" s="14">
        <v>13346</v>
      </c>
      <c r="N4" s="14">
        <v>10466</v>
      </c>
      <c r="O4" s="14">
        <v>10466</v>
      </c>
      <c r="P4" s="14">
        <v>10466</v>
      </c>
      <c r="Q4" s="14">
        <v>10466</v>
      </c>
      <c r="R4" s="14">
        <v>7826</v>
      </c>
      <c r="S4" s="14">
        <v>6426</v>
      </c>
      <c r="T4" s="14">
        <v>6426</v>
      </c>
      <c r="U4" s="14">
        <v>5726</v>
      </c>
      <c r="V4" s="14">
        <v>5726</v>
      </c>
      <c r="W4" s="14">
        <v>5726</v>
      </c>
      <c r="X4" s="14">
        <v>5726</v>
      </c>
      <c r="Y4" s="14">
        <v>5726</v>
      </c>
      <c r="Z4" s="14">
        <v>4406</v>
      </c>
      <c r="AA4" s="14">
        <v>4406</v>
      </c>
    </row>
    <row r="5" spans="1:27">
      <c r="A5" s="26" t="s">
        <v>51</v>
      </c>
      <c r="B5" s="26" t="s">
        <v>38</v>
      </c>
      <c r="C5" s="14">
        <v>4660</v>
      </c>
      <c r="D5" s="14">
        <v>4660</v>
      </c>
      <c r="E5" s="14">
        <v>4660</v>
      </c>
      <c r="F5" s="14">
        <v>4660</v>
      </c>
      <c r="G5" s="14">
        <v>4660</v>
      </c>
      <c r="H5" s="14">
        <v>4660</v>
      </c>
      <c r="I5" s="14">
        <v>4660</v>
      </c>
      <c r="J5" s="14">
        <v>4660</v>
      </c>
      <c r="K5" s="14">
        <v>4660</v>
      </c>
      <c r="L5" s="14">
        <v>4660</v>
      </c>
      <c r="M5" s="14">
        <v>4660</v>
      </c>
      <c r="N5" s="14">
        <v>4660</v>
      </c>
      <c r="O5" s="14">
        <v>3210</v>
      </c>
      <c r="P5" s="14">
        <v>3210</v>
      </c>
      <c r="Q5" s="14">
        <v>3210</v>
      </c>
      <c r="R5" s="14">
        <v>3210</v>
      </c>
      <c r="S5" s="14">
        <v>3210</v>
      </c>
      <c r="T5" s="14">
        <v>3210</v>
      </c>
      <c r="U5" s="14">
        <v>3210</v>
      </c>
      <c r="V5" s="14">
        <v>3210</v>
      </c>
      <c r="W5" s="14">
        <v>3210</v>
      </c>
      <c r="X5" s="14">
        <v>3210</v>
      </c>
      <c r="Y5" s="14">
        <v>3210</v>
      </c>
      <c r="Z5" s="14">
        <v>3210</v>
      </c>
      <c r="AA5" s="14">
        <v>3210</v>
      </c>
    </row>
    <row r="6" spans="1:27">
      <c r="A6" s="26" t="s">
        <v>51</v>
      </c>
      <c r="B6" s="26" t="s">
        <v>22</v>
      </c>
      <c r="C6" s="14">
        <v>3118.3999938964839</v>
      </c>
      <c r="D6" s="14">
        <v>3118.3999938964839</v>
      </c>
      <c r="E6" s="14">
        <v>3118.3999938964839</v>
      </c>
      <c r="F6" s="14">
        <v>3118.3999938964839</v>
      </c>
      <c r="G6" s="14">
        <v>3118.3999938964839</v>
      </c>
      <c r="H6" s="14">
        <v>3118.3999938964839</v>
      </c>
      <c r="I6" s="14">
        <v>3118.3999938964839</v>
      </c>
      <c r="J6" s="14">
        <v>3118.3999938964839</v>
      </c>
      <c r="K6" s="14">
        <v>3118.3999938964839</v>
      </c>
      <c r="L6" s="14">
        <v>3118.3999938964839</v>
      </c>
      <c r="M6" s="14">
        <v>3118.3999938964839</v>
      </c>
      <c r="N6" s="14">
        <v>3118.3999938964839</v>
      </c>
      <c r="O6" s="14">
        <v>3118.3999938964839</v>
      </c>
      <c r="P6" s="14">
        <v>3118.3999938964839</v>
      </c>
      <c r="Q6" s="14">
        <v>3118.3999938964839</v>
      </c>
      <c r="R6" s="14">
        <v>3118.3999938964839</v>
      </c>
      <c r="S6" s="14">
        <v>3118.3999938964839</v>
      </c>
      <c r="T6" s="14">
        <v>3118.3999938964839</v>
      </c>
      <c r="U6" s="14">
        <v>3118.3999938964839</v>
      </c>
      <c r="V6" s="14">
        <v>3118.3999938964839</v>
      </c>
      <c r="W6" s="14">
        <v>3118.3999938964839</v>
      </c>
      <c r="X6" s="14">
        <v>3118.3999938964839</v>
      </c>
      <c r="Y6" s="14">
        <v>3118.3999938964839</v>
      </c>
      <c r="Z6" s="14">
        <v>4807.5289938964834</v>
      </c>
      <c r="AA6" s="14">
        <v>4807.5289938964834</v>
      </c>
    </row>
    <row r="7" spans="1:27">
      <c r="A7" s="26" t="s">
        <v>51</v>
      </c>
      <c r="B7" s="26" t="s">
        <v>23</v>
      </c>
      <c r="C7" s="14">
        <v>1790</v>
      </c>
      <c r="D7" s="14">
        <v>1310</v>
      </c>
      <c r="E7" s="14">
        <v>1310</v>
      </c>
      <c r="F7" s="14">
        <v>1310</v>
      </c>
      <c r="G7" s="14">
        <v>1310</v>
      </c>
      <c r="H7" s="14">
        <v>1310</v>
      </c>
      <c r="I7" s="14">
        <v>1310</v>
      </c>
      <c r="J7" s="14">
        <v>1310</v>
      </c>
      <c r="K7" s="14">
        <v>1310</v>
      </c>
      <c r="L7" s="14">
        <v>1310</v>
      </c>
      <c r="M7" s="14">
        <v>1310</v>
      </c>
      <c r="N7" s="14">
        <v>800</v>
      </c>
      <c r="O7" s="14">
        <v>800</v>
      </c>
      <c r="P7" s="14">
        <v>800</v>
      </c>
      <c r="Q7" s="14">
        <v>800</v>
      </c>
      <c r="R7" s="14">
        <v>800</v>
      </c>
      <c r="S7" s="14">
        <v>800</v>
      </c>
      <c r="T7" s="14">
        <v>800</v>
      </c>
      <c r="U7" s="14">
        <v>800</v>
      </c>
      <c r="V7" s="14">
        <v>800</v>
      </c>
      <c r="W7" s="14">
        <v>800</v>
      </c>
      <c r="X7" s="14">
        <v>800</v>
      </c>
      <c r="Y7" s="14">
        <v>800</v>
      </c>
      <c r="Z7" s="14">
        <v>800</v>
      </c>
      <c r="AA7" s="14">
        <v>800</v>
      </c>
    </row>
    <row r="8" spans="1:27">
      <c r="A8" s="26" t="s">
        <v>51</v>
      </c>
      <c r="B8" s="26" t="s">
        <v>21</v>
      </c>
      <c r="C8" s="14">
        <v>6650.1399955749503</v>
      </c>
      <c r="D8" s="14">
        <v>6616.1399955749503</v>
      </c>
      <c r="E8" s="14">
        <v>7129.2507955749506</v>
      </c>
      <c r="F8" s="14">
        <v>7165.6323955749504</v>
      </c>
      <c r="G8" s="14">
        <v>7165.6323955749504</v>
      </c>
      <c r="H8" s="14">
        <v>7165.6323955749504</v>
      </c>
      <c r="I8" s="14">
        <v>7165.6323955749504</v>
      </c>
      <c r="J8" s="14">
        <v>7165.6323955749504</v>
      </c>
      <c r="K8" s="14">
        <v>7165.6323955749504</v>
      </c>
      <c r="L8" s="14">
        <v>7165.6323955749504</v>
      </c>
      <c r="M8" s="14">
        <v>7165.6323955749504</v>
      </c>
      <c r="N8" s="14">
        <v>7165.6323955749504</v>
      </c>
      <c r="O8" s="14">
        <v>7165.6323955749504</v>
      </c>
      <c r="P8" s="14">
        <v>7165.6323955749504</v>
      </c>
      <c r="Q8" s="14">
        <v>7165.6323955749504</v>
      </c>
      <c r="R8" s="14">
        <v>8841.8377955749493</v>
      </c>
      <c r="S8" s="14">
        <v>8841.8377955749493</v>
      </c>
      <c r="T8" s="14">
        <v>8841.8377955749493</v>
      </c>
      <c r="U8" s="14">
        <v>8841.8377955749493</v>
      </c>
      <c r="V8" s="14">
        <v>8965.8974746388503</v>
      </c>
      <c r="W8" s="14">
        <v>9249.5470746394894</v>
      </c>
      <c r="X8" s="14">
        <v>9254.2204746404968</v>
      </c>
      <c r="Y8" s="14">
        <v>9254.2204746429561</v>
      </c>
      <c r="Z8" s="14">
        <v>10083.531114654401</v>
      </c>
      <c r="AA8" s="14">
        <v>10083.531114655489</v>
      </c>
    </row>
    <row r="9" spans="1:27">
      <c r="A9" s="26" t="s">
        <v>51</v>
      </c>
      <c r="B9" s="26" t="s">
        <v>24</v>
      </c>
      <c r="C9" s="14">
        <v>7282.5000038146973</v>
      </c>
      <c r="D9" s="14">
        <v>7282.5000038146973</v>
      </c>
      <c r="E9" s="14">
        <v>7282.5000038146973</v>
      </c>
      <c r="F9" s="14">
        <v>7282.5000038146973</v>
      </c>
      <c r="G9" s="14">
        <v>7282.5000038146973</v>
      </c>
      <c r="H9" s="14">
        <v>7282.5000038146973</v>
      </c>
      <c r="I9" s="14">
        <v>7282.5000038146973</v>
      </c>
      <c r="J9" s="14">
        <v>7282.5000038146973</v>
      </c>
      <c r="K9" s="14">
        <v>7282.5000038146973</v>
      </c>
      <c r="L9" s="14">
        <v>7282.5000038146973</v>
      </c>
      <c r="M9" s="14">
        <v>7282.5000038146973</v>
      </c>
      <c r="N9" s="14">
        <v>7282.5000038146973</v>
      </c>
      <c r="O9" s="14">
        <v>7282.5000038146973</v>
      </c>
      <c r="P9" s="14">
        <v>7282.5000038146973</v>
      </c>
      <c r="Q9" s="14">
        <v>7282.5000038146973</v>
      </c>
      <c r="R9" s="14">
        <v>7282.5000038146973</v>
      </c>
      <c r="S9" s="14">
        <v>7282.5000038146973</v>
      </c>
      <c r="T9" s="14">
        <v>7282.5000038146973</v>
      </c>
      <c r="U9" s="14">
        <v>7282.5000038146973</v>
      </c>
      <c r="V9" s="14">
        <v>7282.5000038146973</v>
      </c>
      <c r="W9" s="14">
        <v>7282.5000038146973</v>
      </c>
      <c r="X9" s="14">
        <v>7282.5000038146973</v>
      </c>
      <c r="Y9" s="14">
        <v>7282.5000038146973</v>
      </c>
      <c r="Z9" s="14">
        <v>7282.5000038146973</v>
      </c>
      <c r="AA9" s="14">
        <v>7282.5000038146973</v>
      </c>
    </row>
    <row r="10" spans="1:27">
      <c r="A10" s="26" t="s">
        <v>51</v>
      </c>
      <c r="B10" s="26" t="s">
        <v>25</v>
      </c>
      <c r="C10" s="14">
        <v>9001.5999946594202</v>
      </c>
      <c r="D10" s="14">
        <v>9333.3999824523871</v>
      </c>
      <c r="E10" s="14">
        <v>10343.399982452387</v>
      </c>
      <c r="F10" s="14">
        <v>10343.399982452387</v>
      </c>
      <c r="G10" s="14">
        <v>10343.399982452387</v>
      </c>
      <c r="H10" s="14">
        <v>10343.399982452387</v>
      </c>
      <c r="I10" s="14">
        <v>10343.399982452387</v>
      </c>
      <c r="J10" s="14">
        <v>10930.177408452386</v>
      </c>
      <c r="K10" s="14">
        <v>12603.403294135358</v>
      </c>
      <c r="L10" s="14">
        <v>13599.364884477112</v>
      </c>
      <c r="M10" s="14">
        <v>13599.364990431048</v>
      </c>
      <c r="N10" s="14">
        <v>17197.727844534787</v>
      </c>
      <c r="O10" s="14">
        <v>19306.042594632137</v>
      </c>
      <c r="P10" s="14">
        <v>20116.554429064941</v>
      </c>
      <c r="Q10" s="14">
        <v>20116.554429069252</v>
      </c>
      <c r="R10" s="14">
        <v>25485.034527048894</v>
      </c>
      <c r="S10" s="14">
        <v>26774.993650675638</v>
      </c>
      <c r="T10" s="14">
        <v>26774.994203972685</v>
      </c>
      <c r="U10" s="14">
        <v>27149.672173985869</v>
      </c>
      <c r="V10" s="14">
        <v>29962.083623993443</v>
      </c>
      <c r="W10" s="14">
        <v>30026.832574001852</v>
      </c>
      <c r="X10" s="14">
        <v>30224.10947400887</v>
      </c>
      <c r="Y10" s="14">
        <v>30432.115574023021</v>
      </c>
      <c r="Z10" s="14">
        <v>33384.065869125363</v>
      </c>
      <c r="AA10" s="14">
        <v>34009.876322663105</v>
      </c>
    </row>
    <row r="11" spans="1:27">
      <c r="A11" s="26" t="s">
        <v>51</v>
      </c>
      <c r="B11" s="26" t="s">
        <v>26</v>
      </c>
      <c r="C11" s="14">
        <v>5506.4700012207031</v>
      </c>
      <c r="D11" s="14">
        <v>7138.4700012207031</v>
      </c>
      <c r="E11" s="14">
        <v>7523.4700012207031</v>
      </c>
      <c r="F11" s="14">
        <v>7606.8419912207028</v>
      </c>
      <c r="G11" s="14">
        <v>7606.8419912207028</v>
      </c>
      <c r="H11" s="14">
        <v>7659.1783112207031</v>
      </c>
      <c r="I11" s="14">
        <v>7720.3384412207033</v>
      </c>
      <c r="J11" s="14">
        <v>8859.2054896723021</v>
      </c>
      <c r="K11" s="14">
        <v>10460.029361220702</v>
      </c>
      <c r="L11" s="14">
        <v>10914.269461220703</v>
      </c>
      <c r="M11" s="14">
        <v>10914.269461220703</v>
      </c>
      <c r="N11" s="14">
        <v>13421.287181220701</v>
      </c>
      <c r="O11" s="14">
        <v>14135.872751220702</v>
      </c>
      <c r="P11" s="14">
        <v>14135.872751220702</v>
      </c>
      <c r="Q11" s="14">
        <v>14135.872751220702</v>
      </c>
      <c r="R11" s="14">
        <v>19681.787100931564</v>
      </c>
      <c r="S11" s="14">
        <v>19817.164412770395</v>
      </c>
      <c r="T11" s="14">
        <v>19817.164412786282</v>
      </c>
      <c r="U11" s="14">
        <v>19817.164412799873</v>
      </c>
      <c r="V11" s="14">
        <v>19817.164412814775</v>
      </c>
      <c r="W11" s="14">
        <v>20102.594597010571</v>
      </c>
      <c r="X11" s="14">
        <v>20102.59459701641</v>
      </c>
      <c r="Y11" s="14">
        <v>20102.59459702405</v>
      </c>
      <c r="Z11" s="14">
        <v>22808.794305169733</v>
      </c>
      <c r="AA11" s="14">
        <v>23067.363305187002</v>
      </c>
    </row>
    <row r="12" spans="1:27">
      <c r="A12" s="26" t="s">
        <v>51</v>
      </c>
      <c r="B12" s="26" t="s">
        <v>99</v>
      </c>
      <c r="C12" s="14">
        <v>232</v>
      </c>
      <c r="D12" s="14">
        <v>232</v>
      </c>
      <c r="E12" s="14">
        <v>232</v>
      </c>
      <c r="F12" s="14">
        <v>232</v>
      </c>
      <c r="G12" s="14">
        <v>232</v>
      </c>
      <c r="H12" s="14">
        <v>232</v>
      </c>
      <c r="I12" s="14">
        <v>232</v>
      </c>
      <c r="J12" s="14">
        <v>232</v>
      </c>
      <c r="K12" s="14">
        <v>232</v>
      </c>
      <c r="L12" s="14">
        <v>232</v>
      </c>
      <c r="M12" s="14">
        <v>232</v>
      </c>
      <c r="N12" s="14">
        <v>232</v>
      </c>
      <c r="O12" s="14">
        <v>366.24327</v>
      </c>
      <c r="P12" s="14">
        <v>485.35613999999896</v>
      </c>
      <c r="Q12" s="14">
        <v>485.35613999999896</v>
      </c>
      <c r="R12" s="14">
        <v>928.83820000000003</v>
      </c>
      <c r="S12" s="14">
        <v>928.83820000000003</v>
      </c>
      <c r="T12" s="14">
        <v>928.83820000000003</v>
      </c>
      <c r="U12" s="14">
        <v>928.83820000000003</v>
      </c>
      <c r="V12" s="14">
        <v>982.1570495126</v>
      </c>
      <c r="W12" s="14">
        <v>1226.1013770671</v>
      </c>
      <c r="X12" s="14">
        <v>1226.1013706428398</v>
      </c>
      <c r="Y12" s="14">
        <v>1243.0122991964997</v>
      </c>
      <c r="Z12" s="14">
        <v>1243.0122951947999</v>
      </c>
      <c r="AA12" s="14">
        <v>1243.0122212623801</v>
      </c>
    </row>
    <row r="13" spans="1:27">
      <c r="A13" s="26" t="s">
        <v>51</v>
      </c>
      <c r="B13" s="26" t="s">
        <v>34</v>
      </c>
      <c r="C13" s="14">
        <v>810</v>
      </c>
      <c r="D13" s="14">
        <v>810</v>
      </c>
      <c r="E13" s="14">
        <v>810</v>
      </c>
      <c r="F13" s="14">
        <v>840.26810044767001</v>
      </c>
      <c r="G13" s="14">
        <v>840.26810044791</v>
      </c>
      <c r="H13" s="14">
        <v>2840.268100448</v>
      </c>
      <c r="I13" s="14">
        <v>2840.2681004481501</v>
      </c>
      <c r="J13" s="14">
        <v>2840.2681004484702</v>
      </c>
      <c r="K13" s="14">
        <v>3118.8847300000002</v>
      </c>
      <c r="L13" s="14">
        <v>3574.7771748318987</v>
      </c>
      <c r="M13" s="14">
        <v>3574.777174832429</v>
      </c>
      <c r="N13" s="14">
        <v>4769.9869585514598</v>
      </c>
      <c r="O13" s="14">
        <v>5370.6685548499991</v>
      </c>
      <c r="P13" s="14">
        <v>5370.668554878639</v>
      </c>
      <c r="Q13" s="14">
        <v>5780.1831976602289</v>
      </c>
      <c r="R13" s="14">
        <v>7829.6518983291498</v>
      </c>
      <c r="S13" s="14">
        <v>8681.8174799999979</v>
      </c>
      <c r="T13" s="14">
        <v>8756.8862299999982</v>
      </c>
      <c r="U13" s="14">
        <v>8977.5339299999978</v>
      </c>
      <c r="V13" s="14">
        <v>9087.3385599999965</v>
      </c>
      <c r="W13" s="14">
        <v>9278.8601799999979</v>
      </c>
      <c r="X13" s="14">
        <v>9278.8601799999979</v>
      </c>
      <c r="Y13" s="14">
        <v>9278.8601799999979</v>
      </c>
      <c r="Z13" s="14">
        <v>10804.366660000002</v>
      </c>
      <c r="AA13" s="14">
        <v>10885.259599999999</v>
      </c>
    </row>
    <row r="14" spans="1:27">
      <c r="A14" s="38" t="s">
        <v>95</v>
      </c>
      <c r="B14" s="38"/>
      <c r="C14" s="29">
        <f>SUM(C4:C11)</f>
        <v>56355.10998916626</v>
      </c>
      <c r="D14" s="29">
        <f t="shared" ref="D14:AA14" si="0">SUM(D4:D11)</f>
        <v>57804.909976959221</v>
      </c>
      <c r="E14" s="29">
        <f t="shared" si="0"/>
        <v>57713.020776959216</v>
      </c>
      <c r="F14" s="29">
        <f t="shared" si="0"/>
        <v>57832.774366959224</v>
      </c>
      <c r="G14" s="29">
        <f t="shared" si="0"/>
        <v>57832.774366959224</v>
      </c>
      <c r="H14" s="29">
        <f t="shared" si="0"/>
        <v>57885.110686959226</v>
      </c>
      <c r="I14" s="29">
        <f t="shared" si="0"/>
        <v>57946.270816959222</v>
      </c>
      <c r="J14" s="29">
        <f t="shared" si="0"/>
        <v>59671.915291410827</v>
      </c>
      <c r="K14" s="29">
        <f t="shared" si="0"/>
        <v>61625.965048642196</v>
      </c>
      <c r="L14" s="29">
        <f t="shared" si="0"/>
        <v>61396.166738983949</v>
      </c>
      <c r="M14" s="29">
        <f t="shared" si="0"/>
        <v>61396.166844937885</v>
      </c>
      <c r="N14" s="29">
        <f t="shared" si="0"/>
        <v>64111.547419041628</v>
      </c>
      <c r="O14" s="29">
        <f t="shared" si="0"/>
        <v>65484.447739138974</v>
      </c>
      <c r="P14" s="29">
        <f t="shared" si="0"/>
        <v>66294.959573571774</v>
      </c>
      <c r="Q14" s="29">
        <f t="shared" si="0"/>
        <v>66294.959573576081</v>
      </c>
      <c r="R14" s="29">
        <f t="shared" si="0"/>
        <v>76245.559421266589</v>
      </c>
      <c r="S14" s="29">
        <f t="shared" si="0"/>
        <v>76270.895856732168</v>
      </c>
      <c r="T14" s="29">
        <f t="shared" si="0"/>
        <v>76270.896410045098</v>
      </c>
      <c r="U14" s="29">
        <f t="shared" si="0"/>
        <v>75945.574380071877</v>
      </c>
      <c r="V14" s="29">
        <f t="shared" si="0"/>
        <v>78882.045509158255</v>
      </c>
      <c r="W14" s="29">
        <f t="shared" si="0"/>
        <v>79515.874243363098</v>
      </c>
      <c r="X14" s="29">
        <f t="shared" si="0"/>
        <v>79717.824543376948</v>
      </c>
      <c r="Y14" s="29">
        <f t="shared" si="0"/>
        <v>79925.830643401219</v>
      </c>
      <c r="Z14" s="29">
        <f t="shared" si="0"/>
        <v>86782.420286660679</v>
      </c>
      <c r="AA14" s="29">
        <f t="shared" si="0"/>
        <v>87666.799740216782</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19" t="s">
        <v>29</v>
      </c>
      <c r="B18" s="19" t="s">
        <v>36</v>
      </c>
      <c r="C18" s="14">
        <v>10160</v>
      </c>
      <c r="D18" s="14">
        <v>10160</v>
      </c>
      <c r="E18" s="14">
        <v>8160</v>
      </c>
      <c r="F18" s="14">
        <v>8160</v>
      </c>
      <c r="G18" s="14">
        <v>8160</v>
      </c>
      <c r="H18" s="14">
        <v>8160</v>
      </c>
      <c r="I18" s="14">
        <v>8160</v>
      </c>
      <c r="J18" s="14">
        <v>8160</v>
      </c>
      <c r="K18" s="14">
        <v>6840</v>
      </c>
      <c r="L18" s="14">
        <v>6840</v>
      </c>
      <c r="M18" s="14">
        <v>6840</v>
      </c>
      <c r="N18" s="14">
        <v>3960</v>
      </c>
      <c r="O18" s="14">
        <v>3960</v>
      </c>
      <c r="P18" s="14">
        <v>3960</v>
      </c>
      <c r="Q18" s="14">
        <v>3960</v>
      </c>
      <c r="R18" s="14">
        <v>1320</v>
      </c>
      <c r="S18" s="14">
        <v>1320</v>
      </c>
      <c r="T18" s="14">
        <v>1320</v>
      </c>
      <c r="U18" s="14">
        <v>1320</v>
      </c>
      <c r="V18" s="14">
        <v>1320</v>
      </c>
      <c r="W18" s="14">
        <v>1320</v>
      </c>
      <c r="X18" s="14">
        <v>1320</v>
      </c>
      <c r="Y18" s="14">
        <v>1320</v>
      </c>
      <c r="Z18" s="14">
        <v>0</v>
      </c>
      <c r="AA18" s="14">
        <v>0</v>
      </c>
    </row>
    <row r="19" spans="1:27" s="11" customFormat="1">
      <c r="A19" s="19" t="s">
        <v>29</v>
      </c>
      <c r="B19" s="19"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19" t="s">
        <v>29</v>
      </c>
      <c r="B20" s="19" t="s">
        <v>22</v>
      </c>
      <c r="C20" s="14">
        <v>605.89999389648403</v>
      </c>
      <c r="D20" s="14">
        <v>605.89999389648403</v>
      </c>
      <c r="E20" s="14">
        <v>605.89999389648403</v>
      </c>
      <c r="F20" s="14">
        <v>605.89999389648403</v>
      </c>
      <c r="G20" s="14">
        <v>605.89999389648403</v>
      </c>
      <c r="H20" s="14">
        <v>605.89999389648403</v>
      </c>
      <c r="I20" s="14">
        <v>605.89999389648403</v>
      </c>
      <c r="J20" s="14">
        <v>605.89999389648403</v>
      </c>
      <c r="K20" s="14">
        <v>605.89999389648403</v>
      </c>
      <c r="L20" s="14">
        <v>605.89999389648403</v>
      </c>
      <c r="M20" s="14">
        <v>605.89999389648403</v>
      </c>
      <c r="N20" s="14">
        <v>605.89999389648403</v>
      </c>
      <c r="O20" s="14">
        <v>605.89999389648403</v>
      </c>
      <c r="P20" s="14">
        <v>605.89999389648403</v>
      </c>
      <c r="Q20" s="14">
        <v>605.89999389648403</v>
      </c>
      <c r="R20" s="14">
        <v>605.89999389648403</v>
      </c>
      <c r="S20" s="14">
        <v>605.89999389648403</v>
      </c>
      <c r="T20" s="14">
        <v>605.89999389648403</v>
      </c>
      <c r="U20" s="14">
        <v>605.89999389648403</v>
      </c>
      <c r="V20" s="14">
        <v>605.89999389648403</v>
      </c>
      <c r="W20" s="14">
        <v>605.89999389648403</v>
      </c>
      <c r="X20" s="14">
        <v>605.89999389648403</v>
      </c>
      <c r="Y20" s="14">
        <v>605.89999389648403</v>
      </c>
      <c r="Z20" s="14">
        <v>2295.0289938964838</v>
      </c>
      <c r="AA20" s="14">
        <v>2295.0289938964838</v>
      </c>
    </row>
    <row r="21" spans="1:27" s="11" customFormat="1">
      <c r="A21" s="19" t="s">
        <v>29</v>
      </c>
      <c r="B21" s="19"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19" t="s">
        <v>29</v>
      </c>
      <c r="B22" s="19" t="s">
        <v>21</v>
      </c>
      <c r="C22" s="14">
        <v>1438</v>
      </c>
      <c r="D22" s="14">
        <v>1438</v>
      </c>
      <c r="E22" s="14">
        <v>1951.1107999999999</v>
      </c>
      <c r="F22" s="14">
        <v>1987.4924000000001</v>
      </c>
      <c r="G22" s="14">
        <v>1987.4924000000001</v>
      </c>
      <c r="H22" s="14">
        <v>1987.4924000000001</v>
      </c>
      <c r="I22" s="14">
        <v>1987.4924000000001</v>
      </c>
      <c r="J22" s="14">
        <v>1987.4924000000001</v>
      </c>
      <c r="K22" s="14">
        <v>1987.4924000000001</v>
      </c>
      <c r="L22" s="14">
        <v>1987.4924000000001</v>
      </c>
      <c r="M22" s="14">
        <v>1987.4924000000001</v>
      </c>
      <c r="N22" s="14">
        <v>1987.4924000000001</v>
      </c>
      <c r="O22" s="14">
        <v>1987.4924000000001</v>
      </c>
      <c r="P22" s="14">
        <v>1987.4924000000001</v>
      </c>
      <c r="Q22" s="14">
        <v>1987.4924000000001</v>
      </c>
      <c r="R22" s="14">
        <v>3663.6977999999999</v>
      </c>
      <c r="S22" s="14">
        <v>3663.6977999999999</v>
      </c>
      <c r="T22" s="14">
        <v>3663.6977999999999</v>
      </c>
      <c r="U22" s="14">
        <v>3663.6977999999999</v>
      </c>
      <c r="V22" s="14">
        <v>3663.6977999999999</v>
      </c>
      <c r="W22" s="14">
        <v>3947.3474000000001</v>
      </c>
      <c r="X22" s="14">
        <v>3952.0207999999998</v>
      </c>
      <c r="Y22" s="14">
        <v>3952.0207999999998</v>
      </c>
      <c r="Z22" s="14">
        <v>4489.6769999999997</v>
      </c>
      <c r="AA22" s="14">
        <v>4489.6769999999997</v>
      </c>
    </row>
    <row r="23" spans="1:27" s="11" customFormat="1">
      <c r="A23" s="19" t="s">
        <v>29</v>
      </c>
      <c r="B23" s="19" t="s">
        <v>24</v>
      </c>
      <c r="C23" s="14">
        <v>2585</v>
      </c>
      <c r="D23" s="14">
        <v>2585</v>
      </c>
      <c r="E23" s="14">
        <v>2585</v>
      </c>
      <c r="F23" s="14">
        <v>2585</v>
      </c>
      <c r="G23" s="14">
        <v>2585</v>
      </c>
      <c r="H23" s="14">
        <v>2585</v>
      </c>
      <c r="I23" s="14">
        <v>2585</v>
      </c>
      <c r="J23" s="14">
        <v>2585</v>
      </c>
      <c r="K23" s="14">
        <v>2585</v>
      </c>
      <c r="L23" s="14">
        <v>2585</v>
      </c>
      <c r="M23" s="14">
        <v>2585</v>
      </c>
      <c r="N23" s="14">
        <v>2585</v>
      </c>
      <c r="O23" s="14">
        <v>2585</v>
      </c>
      <c r="P23" s="14">
        <v>2585</v>
      </c>
      <c r="Q23" s="14">
        <v>2585</v>
      </c>
      <c r="R23" s="14">
        <v>2585</v>
      </c>
      <c r="S23" s="14">
        <v>2585</v>
      </c>
      <c r="T23" s="14">
        <v>2585</v>
      </c>
      <c r="U23" s="14">
        <v>2585</v>
      </c>
      <c r="V23" s="14">
        <v>2585</v>
      </c>
      <c r="W23" s="14">
        <v>2585</v>
      </c>
      <c r="X23" s="14">
        <v>2585</v>
      </c>
      <c r="Y23" s="14">
        <v>2585</v>
      </c>
      <c r="Z23" s="14">
        <v>2585</v>
      </c>
      <c r="AA23" s="14">
        <v>2585</v>
      </c>
    </row>
    <row r="24" spans="1:27" s="11" customFormat="1">
      <c r="A24" s="19" t="s">
        <v>29</v>
      </c>
      <c r="B24" s="19" t="s">
        <v>25</v>
      </c>
      <c r="C24" s="14">
        <v>1960.7999992370594</v>
      </c>
      <c r="D24" s="14">
        <v>1960.7999992370594</v>
      </c>
      <c r="E24" s="14">
        <v>1960.7999992370594</v>
      </c>
      <c r="F24" s="14">
        <v>1960.7999992370594</v>
      </c>
      <c r="G24" s="14">
        <v>1960.7999992370594</v>
      </c>
      <c r="H24" s="14">
        <v>1960.7999992370594</v>
      </c>
      <c r="I24" s="14">
        <v>1960.7999992370594</v>
      </c>
      <c r="J24" s="14">
        <v>1960.7999992370594</v>
      </c>
      <c r="K24" s="14">
        <v>3110.7999992370596</v>
      </c>
      <c r="L24" s="14">
        <v>3110.7999992370596</v>
      </c>
      <c r="M24" s="14">
        <v>3110.7999992370596</v>
      </c>
      <c r="N24" s="14">
        <v>5818.7472992370595</v>
      </c>
      <c r="O24" s="14">
        <v>6580.7999992370596</v>
      </c>
      <c r="P24" s="14">
        <v>7391.3118336673997</v>
      </c>
      <c r="Q24" s="14">
        <v>7391.3118336687594</v>
      </c>
      <c r="R24" s="14">
        <v>9847.0731892370586</v>
      </c>
      <c r="S24" s="14">
        <v>9920.044862663508</v>
      </c>
      <c r="T24" s="14">
        <v>9920.045415956658</v>
      </c>
      <c r="U24" s="14">
        <v>9920.0454159656583</v>
      </c>
      <c r="V24" s="14">
        <v>12188.966115968558</v>
      </c>
      <c r="W24" s="14">
        <v>12237.462215970058</v>
      </c>
      <c r="X24" s="14">
        <v>12237.462215970929</v>
      </c>
      <c r="Y24" s="14">
        <v>12237.462215971918</v>
      </c>
      <c r="Z24" s="14">
        <v>12237.462215973957</v>
      </c>
      <c r="AA24" s="14">
        <v>12237.462215978858</v>
      </c>
    </row>
    <row r="25" spans="1:27" s="11" customFormat="1">
      <c r="A25" s="19" t="s">
        <v>29</v>
      </c>
      <c r="B25" s="19" t="s">
        <v>26</v>
      </c>
      <c r="C25" s="14">
        <v>2497.7000007629395</v>
      </c>
      <c r="D25" s="14">
        <v>2777.7000007629395</v>
      </c>
      <c r="E25" s="14">
        <v>2777.7000007629395</v>
      </c>
      <c r="F25" s="14">
        <v>2777.7000007629395</v>
      </c>
      <c r="G25" s="14">
        <v>2777.7000007629395</v>
      </c>
      <c r="H25" s="14">
        <v>2777.7000007629395</v>
      </c>
      <c r="I25" s="14">
        <v>2777.7000007629395</v>
      </c>
      <c r="J25" s="14">
        <v>2777.7000007629395</v>
      </c>
      <c r="K25" s="14">
        <v>3472.7683607629397</v>
      </c>
      <c r="L25" s="14">
        <v>3472.7683607629397</v>
      </c>
      <c r="M25" s="14">
        <v>3472.7683607629397</v>
      </c>
      <c r="N25" s="14">
        <v>5869.6556007629388</v>
      </c>
      <c r="O25" s="14">
        <v>6384.7103007629394</v>
      </c>
      <c r="P25" s="14">
        <v>6384.7103007629394</v>
      </c>
      <c r="Q25" s="14">
        <v>6384.7103007629394</v>
      </c>
      <c r="R25" s="14">
        <v>11906.587250473798</v>
      </c>
      <c r="S25" s="14">
        <v>11956.75254231263</v>
      </c>
      <c r="T25" s="14">
        <v>11956.752542328519</v>
      </c>
      <c r="U25" s="14">
        <v>11956.752542342108</v>
      </c>
      <c r="V25" s="14">
        <v>11956.75254235701</v>
      </c>
      <c r="W25" s="14">
        <v>12056.75233655281</v>
      </c>
      <c r="X25" s="14">
        <v>12056.752336558649</v>
      </c>
      <c r="Y25" s="14">
        <v>12056.752336566289</v>
      </c>
      <c r="Z25" s="14">
        <v>14762.95204471197</v>
      </c>
      <c r="AA25" s="14">
        <v>15021.521044729239</v>
      </c>
    </row>
    <row r="26" spans="1:27" s="11" customFormat="1">
      <c r="A26" s="19" t="s">
        <v>29</v>
      </c>
      <c r="B26" s="19" t="s">
        <v>99</v>
      </c>
      <c r="C26" s="14">
        <v>0</v>
      </c>
      <c r="D26" s="14">
        <v>0</v>
      </c>
      <c r="E26" s="14">
        <v>0</v>
      </c>
      <c r="F26" s="14">
        <v>0</v>
      </c>
      <c r="G26" s="14">
        <v>0</v>
      </c>
      <c r="H26" s="14">
        <v>0</v>
      </c>
      <c r="I26" s="14">
        <v>0</v>
      </c>
      <c r="J26" s="14">
        <v>0</v>
      </c>
      <c r="K26" s="14">
        <v>0</v>
      </c>
      <c r="L26" s="14">
        <v>0</v>
      </c>
      <c r="M26" s="14">
        <v>0</v>
      </c>
      <c r="N26" s="14">
        <v>0</v>
      </c>
      <c r="O26" s="14">
        <v>134.24327</v>
      </c>
      <c r="P26" s="14">
        <v>253.35613999999899</v>
      </c>
      <c r="Q26" s="14">
        <v>253.35613999999899</v>
      </c>
      <c r="R26" s="14">
        <v>696.83820000000003</v>
      </c>
      <c r="S26" s="14">
        <v>696.83820000000003</v>
      </c>
      <c r="T26" s="14">
        <v>696.83820000000003</v>
      </c>
      <c r="U26" s="14">
        <v>696.83820000000003</v>
      </c>
      <c r="V26" s="14">
        <v>696.83820000000003</v>
      </c>
      <c r="W26" s="14">
        <v>940.78252999999995</v>
      </c>
      <c r="X26" s="14">
        <v>940.78252999999995</v>
      </c>
      <c r="Y26" s="14">
        <v>940.78252999999995</v>
      </c>
      <c r="Z26" s="14">
        <v>940.78252999999995</v>
      </c>
      <c r="AA26" s="14">
        <v>940.78250000000003</v>
      </c>
    </row>
    <row r="27" spans="1:27" s="11" customFormat="1">
      <c r="A27" s="19" t="s">
        <v>29</v>
      </c>
      <c r="B27" s="19" t="s">
        <v>34</v>
      </c>
      <c r="C27" s="14">
        <v>240</v>
      </c>
      <c r="D27" s="14">
        <v>240</v>
      </c>
      <c r="E27" s="14">
        <v>240</v>
      </c>
      <c r="F27" s="14">
        <v>270.26810044767001</v>
      </c>
      <c r="G27" s="14">
        <v>270.26810044791</v>
      </c>
      <c r="H27" s="14">
        <v>2270.268100448</v>
      </c>
      <c r="I27" s="14">
        <v>2270.2681004481501</v>
      </c>
      <c r="J27" s="14">
        <v>2270.2681004484702</v>
      </c>
      <c r="K27" s="14">
        <v>2548.8847300000002</v>
      </c>
      <c r="L27" s="14">
        <v>2842.9121099999988</v>
      </c>
      <c r="M27" s="14">
        <v>2842.9121099999988</v>
      </c>
      <c r="N27" s="14">
        <v>4038.1215299999999</v>
      </c>
      <c r="O27" s="14">
        <v>4435.6728799999992</v>
      </c>
      <c r="P27" s="14">
        <v>4435.6728799999992</v>
      </c>
      <c r="Q27" s="14">
        <v>4435.6728799999992</v>
      </c>
      <c r="R27" s="14">
        <v>5235.8569399999997</v>
      </c>
      <c r="S27" s="14">
        <v>5315.0472499999996</v>
      </c>
      <c r="T27" s="14">
        <v>5326.7031599999982</v>
      </c>
      <c r="U27" s="14">
        <v>5326.7031599999982</v>
      </c>
      <c r="V27" s="14">
        <v>5326.7031599999982</v>
      </c>
      <c r="W27" s="14">
        <v>5518.2247799999986</v>
      </c>
      <c r="X27" s="14">
        <v>5518.2247799999986</v>
      </c>
      <c r="Y27" s="14">
        <v>5518.2247799999986</v>
      </c>
      <c r="Z27" s="14">
        <v>6904.7064600000003</v>
      </c>
      <c r="AA27" s="14">
        <v>6958.6464699999988</v>
      </c>
    </row>
    <row r="28" spans="1:27" s="11" customFormat="1">
      <c r="A28" s="38" t="s">
        <v>95</v>
      </c>
      <c r="B28" s="38"/>
      <c r="C28" s="29">
        <f>SUM(C18:C25)</f>
        <v>19247.399993896484</v>
      </c>
      <c r="D28" s="29">
        <f t="shared" ref="D28:AA28" si="1">SUM(D18:D25)</f>
        <v>19527.399993896484</v>
      </c>
      <c r="E28" s="29">
        <f t="shared" si="1"/>
        <v>18040.510793896483</v>
      </c>
      <c r="F28" s="29">
        <f t="shared" si="1"/>
        <v>18076.89239389648</v>
      </c>
      <c r="G28" s="29">
        <f t="shared" si="1"/>
        <v>18076.89239389648</v>
      </c>
      <c r="H28" s="29">
        <f t="shared" si="1"/>
        <v>18076.89239389648</v>
      </c>
      <c r="I28" s="29">
        <f t="shared" si="1"/>
        <v>18076.89239389648</v>
      </c>
      <c r="J28" s="29">
        <f t="shared" si="1"/>
        <v>18076.89239389648</v>
      </c>
      <c r="K28" s="29">
        <f t="shared" si="1"/>
        <v>18601.960753896485</v>
      </c>
      <c r="L28" s="29">
        <f t="shared" si="1"/>
        <v>18601.960753896485</v>
      </c>
      <c r="M28" s="29">
        <f t="shared" si="1"/>
        <v>18601.960753896485</v>
      </c>
      <c r="N28" s="29">
        <f t="shared" si="1"/>
        <v>20826.795293896481</v>
      </c>
      <c r="O28" s="29">
        <f t="shared" si="1"/>
        <v>22103.902693896482</v>
      </c>
      <c r="P28" s="29">
        <f t="shared" si="1"/>
        <v>22914.414528326823</v>
      </c>
      <c r="Q28" s="29">
        <f t="shared" si="1"/>
        <v>22914.414528328183</v>
      </c>
      <c r="R28" s="29">
        <f t="shared" si="1"/>
        <v>29928.258233607339</v>
      </c>
      <c r="S28" s="29">
        <f t="shared" si="1"/>
        <v>30051.395198872618</v>
      </c>
      <c r="T28" s="29">
        <f t="shared" si="1"/>
        <v>30051.395752181663</v>
      </c>
      <c r="U28" s="29">
        <f t="shared" si="1"/>
        <v>30051.395752204255</v>
      </c>
      <c r="V28" s="29">
        <f t="shared" si="1"/>
        <v>32320.316452222054</v>
      </c>
      <c r="W28" s="29">
        <f t="shared" si="1"/>
        <v>32752.461946419353</v>
      </c>
      <c r="X28" s="29">
        <f t="shared" si="1"/>
        <v>32757.135346426061</v>
      </c>
      <c r="Y28" s="29">
        <f t="shared" si="1"/>
        <v>32757.13534643469</v>
      </c>
      <c r="Z28" s="29">
        <f t="shared" si="1"/>
        <v>36370.120254582413</v>
      </c>
      <c r="AA28" s="29">
        <f t="shared" si="1"/>
        <v>36628.689254604578</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19" t="s">
        <v>30</v>
      </c>
      <c r="B32" s="19" t="s">
        <v>36</v>
      </c>
      <c r="C32" s="14">
        <v>8186</v>
      </c>
      <c r="D32" s="14">
        <v>8186</v>
      </c>
      <c r="E32" s="14">
        <v>8186</v>
      </c>
      <c r="F32" s="14">
        <v>8186</v>
      </c>
      <c r="G32" s="14">
        <v>8186</v>
      </c>
      <c r="H32" s="14">
        <v>8186</v>
      </c>
      <c r="I32" s="14">
        <v>8186</v>
      </c>
      <c r="J32" s="14">
        <v>8186</v>
      </c>
      <c r="K32" s="14">
        <v>8186</v>
      </c>
      <c r="L32" s="14">
        <v>6506</v>
      </c>
      <c r="M32" s="14">
        <v>6506</v>
      </c>
      <c r="N32" s="14">
        <v>6506</v>
      </c>
      <c r="O32" s="14">
        <v>6506</v>
      </c>
      <c r="P32" s="14">
        <v>6506</v>
      </c>
      <c r="Q32" s="14">
        <v>6506</v>
      </c>
      <c r="R32" s="14">
        <v>6506</v>
      </c>
      <c r="S32" s="14">
        <v>5106</v>
      </c>
      <c r="T32" s="14">
        <v>5106</v>
      </c>
      <c r="U32" s="14">
        <v>4406</v>
      </c>
      <c r="V32" s="14">
        <v>4406</v>
      </c>
      <c r="W32" s="14">
        <v>4406</v>
      </c>
      <c r="X32" s="14">
        <v>4406</v>
      </c>
      <c r="Y32" s="14">
        <v>4406</v>
      </c>
      <c r="Z32" s="14">
        <v>4406</v>
      </c>
      <c r="AA32" s="14">
        <v>4406</v>
      </c>
    </row>
    <row r="33" spans="1:27" s="11" customFormat="1">
      <c r="A33" s="19" t="s">
        <v>30</v>
      </c>
      <c r="B33" s="19"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19" t="s">
        <v>30</v>
      </c>
      <c r="B34" s="19" t="s">
        <v>22</v>
      </c>
      <c r="C34" s="14">
        <v>1595.5</v>
      </c>
      <c r="D34" s="14">
        <v>1595.5</v>
      </c>
      <c r="E34" s="14">
        <v>1595.5</v>
      </c>
      <c r="F34" s="14">
        <v>1595.5</v>
      </c>
      <c r="G34" s="14">
        <v>1595.5</v>
      </c>
      <c r="H34" s="14">
        <v>1595.5</v>
      </c>
      <c r="I34" s="14">
        <v>1595.5</v>
      </c>
      <c r="J34" s="14">
        <v>1595.5</v>
      </c>
      <c r="K34" s="14">
        <v>1595.5</v>
      </c>
      <c r="L34" s="14">
        <v>1595.5</v>
      </c>
      <c r="M34" s="14">
        <v>1595.5</v>
      </c>
      <c r="N34" s="14">
        <v>1595.5</v>
      </c>
      <c r="O34" s="14">
        <v>1595.5</v>
      </c>
      <c r="P34" s="14">
        <v>1595.5</v>
      </c>
      <c r="Q34" s="14">
        <v>1595.5</v>
      </c>
      <c r="R34" s="14">
        <v>1595.5</v>
      </c>
      <c r="S34" s="14">
        <v>1595.5</v>
      </c>
      <c r="T34" s="14">
        <v>1595.5</v>
      </c>
      <c r="U34" s="14">
        <v>1595.5</v>
      </c>
      <c r="V34" s="14">
        <v>1595.5</v>
      </c>
      <c r="W34" s="14">
        <v>1595.5</v>
      </c>
      <c r="X34" s="14">
        <v>1595.5</v>
      </c>
      <c r="Y34" s="14">
        <v>1595.5</v>
      </c>
      <c r="Z34" s="14">
        <v>1595.5</v>
      </c>
      <c r="AA34" s="14">
        <v>1595.5</v>
      </c>
    </row>
    <row r="35" spans="1:27" s="11" customFormat="1">
      <c r="A35" s="19" t="s">
        <v>30</v>
      </c>
      <c r="B35" s="19"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19" t="s">
        <v>30</v>
      </c>
      <c r="B36" s="19" t="s">
        <v>21</v>
      </c>
      <c r="C36" s="14">
        <v>1879.5</v>
      </c>
      <c r="D36" s="14">
        <v>1845.5</v>
      </c>
      <c r="E36" s="14">
        <v>1845.5</v>
      </c>
      <c r="F36" s="14">
        <v>1845.5</v>
      </c>
      <c r="G36" s="14">
        <v>1845.5</v>
      </c>
      <c r="H36" s="14">
        <v>1845.5</v>
      </c>
      <c r="I36" s="14">
        <v>1845.5</v>
      </c>
      <c r="J36" s="14">
        <v>1845.5</v>
      </c>
      <c r="K36" s="14">
        <v>1845.5</v>
      </c>
      <c r="L36" s="14">
        <v>1845.5</v>
      </c>
      <c r="M36" s="14">
        <v>1845.5</v>
      </c>
      <c r="N36" s="14">
        <v>1845.5</v>
      </c>
      <c r="O36" s="14">
        <v>1845.5</v>
      </c>
      <c r="P36" s="14">
        <v>1845.5</v>
      </c>
      <c r="Q36" s="14">
        <v>1845.5</v>
      </c>
      <c r="R36" s="14">
        <v>1845.5</v>
      </c>
      <c r="S36" s="14">
        <v>1845.5</v>
      </c>
      <c r="T36" s="14">
        <v>1845.5</v>
      </c>
      <c r="U36" s="14">
        <v>1845.5</v>
      </c>
      <c r="V36" s="14">
        <v>1969.5596790638999</v>
      </c>
      <c r="W36" s="14">
        <v>1969.55967906454</v>
      </c>
      <c r="X36" s="14">
        <v>1969.5596790655459</v>
      </c>
      <c r="Y36" s="14">
        <v>1969.5596790680049</v>
      </c>
      <c r="Z36" s="14">
        <v>2261.21411907945</v>
      </c>
      <c r="AA36" s="14">
        <v>2261.2141190805401</v>
      </c>
    </row>
    <row r="37" spans="1:27" s="11" customFormat="1">
      <c r="A37" s="19" t="s">
        <v>30</v>
      </c>
      <c r="B37" s="19" t="s">
        <v>24</v>
      </c>
      <c r="C37" s="14">
        <v>152.40000152587891</v>
      </c>
      <c r="D37" s="14">
        <v>152.40000152587891</v>
      </c>
      <c r="E37" s="14">
        <v>152.40000152587891</v>
      </c>
      <c r="F37" s="14">
        <v>152.40000152587891</v>
      </c>
      <c r="G37" s="14">
        <v>152.40000152587891</v>
      </c>
      <c r="H37" s="14">
        <v>152.40000152587891</v>
      </c>
      <c r="I37" s="14">
        <v>152.40000152587891</v>
      </c>
      <c r="J37" s="14">
        <v>152.40000152587891</v>
      </c>
      <c r="K37" s="14">
        <v>152.40000152587891</v>
      </c>
      <c r="L37" s="14">
        <v>152.40000152587891</v>
      </c>
      <c r="M37" s="14">
        <v>152.40000152587891</v>
      </c>
      <c r="N37" s="14">
        <v>152.40000152587891</v>
      </c>
      <c r="O37" s="14">
        <v>152.40000152587891</v>
      </c>
      <c r="P37" s="14">
        <v>152.40000152587891</v>
      </c>
      <c r="Q37" s="14">
        <v>152.40000152587891</v>
      </c>
      <c r="R37" s="14">
        <v>152.40000152587891</v>
      </c>
      <c r="S37" s="14">
        <v>152.40000152587891</v>
      </c>
      <c r="T37" s="14">
        <v>152.40000152587891</v>
      </c>
      <c r="U37" s="14">
        <v>152.40000152587891</v>
      </c>
      <c r="V37" s="14">
        <v>152.40000152587891</v>
      </c>
      <c r="W37" s="14">
        <v>152.40000152587891</v>
      </c>
      <c r="X37" s="14">
        <v>152.40000152587891</v>
      </c>
      <c r="Y37" s="14">
        <v>152.40000152587891</v>
      </c>
      <c r="Z37" s="14">
        <v>152.40000152587891</v>
      </c>
      <c r="AA37" s="14">
        <v>152.40000152587891</v>
      </c>
    </row>
    <row r="38" spans="1:27" s="11" customFormat="1">
      <c r="A38" s="19" t="s">
        <v>30</v>
      </c>
      <c r="B38" s="19" t="s">
        <v>25</v>
      </c>
      <c r="C38" s="14">
        <v>664</v>
      </c>
      <c r="D38" s="14">
        <v>664</v>
      </c>
      <c r="E38" s="14">
        <v>1674</v>
      </c>
      <c r="F38" s="14">
        <v>1674</v>
      </c>
      <c r="G38" s="14">
        <v>1674</v>
      </c>
      <c r="H38" s="14">
        <v>1674</v>
      </c>
      <c r="I38" s="14">
        <v>1674</v>
      </c>
      <c r="J38" s="14">
        <v>2250.77747</v>
      </c>
      <c r="K38" s="14">
        <v>2669.3977</v>
      </c>
      <c r="L38" s="14">
        <v>3665.3592903259</v>
      </c>
      <c r="M38" s="14">
        <v>3665.3592903260001</v>
      </c>
      <c r="N38" s="14">
        <v>3665.3592903261401</v>
      </c>
      <c r="O38" s="14">
        <v>3665.3592903263502</v>
      </c>
      <c r="P38" s="14">
        <v>3665.3592903266504</v>
      </c>
      <c r="Q38" s="14">
        <v>3665.3592903270601</v>
      </c>
      <c r="R38" s="14">
        <v>3665.35929032792</v>
      </c>
      <c r="S38" s="14">
        <v>4340.7660299999998</v>
      </c>
      <c r="T38" s="14">
        <v>4340.7660299999998</v>
      </c>
      <c r="U38" s="14">
        <v>4715.4440000000004</v>
      </c>
      <c r="V38" s="14">
        <v>5258.9347500000003</v>
      </c>
      <c r="W38" s="14">
        <v>5275.1876000000002</v>
      </c>
      <c r="X38" s="14">
        <v>5472.4645</v>
      </c>
      <c r="Y38" s="14">
        <v>5680.4705999999996</v>
      </c>
      <c r="Z38" s="14">
        <v>6181.9812000000002</v>
      </c>
      <c r="AA38" s="14">
        <v>6181.9812000000002</v>
      </c>
    </row>
    <row r="39" spans="1:27" s="11" customFormat="1">
      <c r="A39" s="19" t="s">
        <v>30</v>
      </c>
      <c r="B39" s="19" t="s">
        <v>26</v>
      </c>
      <c r="C39" s="14">
        <v>1764.5</v>
      </c>
      <c r="D39" s="14">
        <v>3116.5</v>
      </c>
      <c r="E39" s="14">
        <v>3501.5</v>
      </c>
      <c r="F39" s="14">
        <v>3501.5</v>
      </c>
      <c r="G39" s="14">
        <v>3501.5</v>
      </c>
      <c r="H39" s="14">
        <v>3501.5</v>
      </c>
      <c r="I39" s="14">
        <v>3501.5</v>
      </c>
      <c r="J39" s="14">
        <v>3501.5</v>
      </c>
      <c r="K39" s="14">
        <v>3501.5</v>
      </c>
      <c r="L39" s="14">
        <v>3501.5</v>
      </c>
      <c r="M39" s="14">
        <v>3501.5</v>
      </c>
      <c r="N39" s="14">
        <v>3501.5</v>
      </c>
      <c r="O39" s="14">
        <v>3501.5</v>
      </c>
      <c r="P39" s="14">
        <v>3501.5</v>
      </c>
      <c r="Q39" s="14">
        <v>3501.5</v>
      </c>
      <c r="R39" s="14">
        <v>3501.5</v>
      </c>
      <c r="S39" s="14">
        <v>3501.5</v>
      </c>
      <c r="T39" s="14">
        <v>3501.5</v>
      </c>
      <c r="U39" s="14">
        <v>3501.5</v>
      </c>
      <c r="V39" s="14">
        <v>3501.5</v>
      </c>
      <c r="W39" s="14">
        <v>3501.5</v>
      </c>
      <c r="X39" s="14">
        <v>3501.5</v>
      </c>
      <c r="Y39" s="14">
        <v>3501.5</v>
      </c>
      <c r="Z39" s="14">
        <v>3501.5</v>
      </c>
      <c r="AA39" s="14">
        <v>3501.5</v>
      </c>
    </row>
    <row r="40" spans="1:27" s="11" customFormat="1">
      <c r="A40" s="19" t="s">
        <v>30</v>
      </c>
      <c r="B40" s="19" t="s">
        <v>99</v>
      </c>
      <c r="C40" s="14">
        <v>2</v>
      </c>
      <c r="D40" s="14">
        <v>2</v>
      </c>
      <c r="E40" s="14">
        <v>2</v>
      </c>
      <c r="F40" s="14">
        <v>2</v>
      </c>
      <c r="G40" s="14">
        <v>2</v>
      </c>
      <c r="H40" s="14">
        <v>2</v>
      </c>
      <c r="I40" s="14">
        <v>2</v>
      </c>
      <c r="J40" s="14">
        <v>2</v>
      </c>
      <c r="K40" s="14">
        <v>2</v>
      </c>
      <c r="L40" s="14">
        <v>2</v>
      </c>
      <c r="M40" s="14">
        <v>2</v>
      </c>
      <c r="N40" s="14">
        <v>2</v>
      </c>
      <c r="O40" s="14">
        <v>2</v>
      </c>
      <c r="P40" s="14">
        <v>2</v>
      </c>
      <c r="Q40" s="14">
        <v>2</v>
      </c>
      <c r="R40" s="14">
        <v>2</v>
      </c>
      <c r="S40" s="14">
        <v>2</v>
      </c>
      <c r="T40" s="14">
        <v>2</v>
      </c>
      <c r="U40" s="14">
        <v>2</v>
      </c>
      <c r="V40" s="14">
        <v>55.318849512600003</v>
      </c>
      <c r="W40" s="14">
        <v>55.318847067100002</v>
      </c>
      <c r="X40" s="14">
        <v>55.318840642839895</v>
      </c>
      <c r="Y40" s="14">
        <v>55.318840196499899</v>
      </c>
      <c r="Z40" s="14">
        <v>55.318840194799897</v>
      </c>
      <c r="AA40" s="14">
        <v>55.318804262379999</v>
      </c>
    </row>
    <row r="41" spans="1:27" s="11" customFormat="1">
      <c r="A41" s="19" t="s">
        <v>30</v>
      </c>
      <c r="B41" s="19" t="s">
        <v>34</v>
      </c>
      <c r="C41" s="14">
        <v>570</v>
      </c>
      <c r="D41" s="14">
        <v>570</v>
      </c>
      <c r="E41" s="14">
        <v>570</v>
      </c>
      <c r="F41" s="14">
        <v>570</v>
      </c>
      <c r="G41" s="14">
        <v>570</v>
      </c>
      <c r="H41" s="14">
        <v>570</v>
      </c>
      <c r="I41" s="14">
        <v>570</v>
      </c>
      <c r="J41" s="14">
        <v>570</v>
      </c>
      <c r="K41" s="14">
        <v>570</v>
      </c>
      <c r="L41" s="14">
        <v>731.86506483189999</v>
      </c>
      <c r="M41" s="14">
        <v>731.86506483242999</v>
      </c>
      <c r="N41" s="14">
        <v>731.86506483521998</v>
      </c>
      <c r="O41" s="14">
        <v>732.82311485000002</v>
      </c>
      <c r="P41" s="14">
        <v>732.82311487864001</v>
      </c>
      <c r="Q41" s="14">
        <v>1142.3377576602302</v>
      </c>
      <c r="R41" s="14">
        <v>1307.91344832915</v>
      </c>
      <c r="S41" s="14">
        <v>1986.45886</v>
      </c>
      <c r="T41" s="14">
        <v>2049.8717000000001</v>
      </c>
      <c r="U41" s="14">
        <v>2270.5194000000001</v>
      </c>
      <c r="V41" s="14">
        <v>2370</v>
      </c>
      <c r="W41" s="14">
        <v>2370</v>
      </c>
      <c r="X41" s="14">
        <v>2370</v>
      </c>
      <c r="Y41" s="14">
        <v>2370</v>
      </c>
      <c r="Z41" s="14">
        <v>2370</v>
      </c>
      <c r="AA41" s="14">
        <v>2370</v>
      </c>
    </row>
    <row r="42" spans="1:27" s="11" customFormat="1">
      <c r="A42" s="38" t="s">
        <v>95</v>
      </c>
      <c r="B42" s="38"/>
      <c r="C42" s="29">
        <f>SUM(C32:C39)</f>
        <v>14241.900001525879</v>
      </c>
      <c r="D42" s="29">
        <f t="shared" ref="D42:AA42" si="2">SUM(D32:D39)</f>
        <v>15559.900001525879</v>
      </c>
      <c r="E42" s="29">
        <f t="shared" si="2"/>
        <v>16954.900001525879</v>
      </c>
      <c r="F42" s="29">
        <f t="shared" si="2"/>
        <v>16954.900001525879</v>
      </c>
      <c r="G42" s="29">
        <f t="shared" si="2"/>
        <v>16954.900001525879</v>
      </c>
      <c r="H42" s="29">
        <f t="shared" si="2"/>
        <v>16954.900001525879</v>
      </c>
      <c r="I42" s="29">
        <f t="shared" si="2"/>
        <v>16954.900001525879</v>
      </c>
      <c r="J42" s="29">
        <f t="shared" si="2"/>
        <v>17531.67747152588</v>
      </c>
      <c r="K42" s="29">
        <f t="shared" si="2"/>
        <v>17950.29770152588</v>
      </c>
      <c r="L42" s="29">
        <f t="shared" si="2"/>
        <v>17266.259291851777</v>
      </c>
      <c r="M42" s="29">
        <f t="shared" si="2"/>
        <v>17266.259291851879</v>
      </c>
      <c r="N42" s="29">
        <f t="shared" si="2"/>
        <v>17266.259291852017</v>
      </c>
      <c r="O42" s="29">
        <f t="shared" si="2"/>
        <v>17266.259291852228</v>
      </c>
      <c r="P42" s="29">
        <f t="shared" si="2"/>
        <v>17266.25929185253</v>
      </c>
      <c r="Q42" s="29">
        <f t="shared" si="2"/>
        <v>17266.259291852941</v>
      </c>
      <c r="R42" s="29">
        <f t="shared" si="2"/>
        <v>17266.259291853799</v>
      </c>
      <c r="S42" s="29">
        <f t="shared" si="2"/>
        <v>16541.666031525878</v>
      </c>
      <c r="T42" s="29">
        <f t="shared" si="2"/>
        <v>16541.666031525878</v>
      </c>
      <c r="U42" s="29">
        <f t="shared" si="2"/>
        <v>16216.344001525878</v>
      </c>
      <c r="V42" s="29">
        <f t="shared" si="2"/>
        <v>16883.894430589778</v>
      </c>
      <c r="W42" s="29">
        <f t="shared" si="2"/>
        <v>16900.14728059042</v>
      </c>
      <c r="X42" s="29">
        <f t="shared" si="2"/>
        <v>17097.424180591424</v>
      </c>
      <c r="Y42" s="29">
        <f t="shared" si="2"/>
        <v>17305.430280593882</v>
      </c>
      <c r="Z42" s="29">
        <f t="shared" si="2"/>
        <v>18098.595320605331</v>
      </c>
      <c r="AA42" s="29">
        <f t="shared" si="2"/>
        <v>18098.595320606419</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19" t="s">
        <v>33</v>
      </c>
      <c r="B46" s="19"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19" t="s">
        <v>33</v>
      </c>
      <c r="B47" s="19" t="s">
        <v>38</v>
      </c>
      <c r="C47" s="14">
        <v>4660</v>
      </c>
      <c r="D47" s="14">
        <v>4660</v>
      </c>
      <c r="E47" s="14">
        <v>4660</v>
      </c>
      <c r="F47" s="14">
        <v>4660</v>
      </c>
      <c r="G47" s="14">
        <v>4660</v>
      </c>
      <c r="H47" s="14">
        <v>4660</v>
      </c>
      <c r="I47" s="14">
        <v>4660</v>
      </c>
      <c r="J47" s="14">
        <v>4660</v>
      </c>
      <c r="K47" s="14">
        <v>4660</v>
      </c>
      <c r="L47" s="14">
        <v>4660</v>
      </c>
      <c r="M47" s="14">
        <v>4660</v>
      </c>
      <c r="N47" s="14">
        <v>4660</v>
      </c>
      <c r="O47" s="14">
        <v>3210</v>
      </c>
      <c r="P47" s="14">
        <v>3210</v>
      </c>
      <c r="Q47" s="14">
        <v>3210</v>
      </c>
      <c r="R47" s="14">
        <v>3210</v>
      </c>
      <c r="S47" s="14">
        <v>3210</v>
      </c>
      <c r="T47" s="14">
        <v>3210</v>
      </c>
      <c r="U47" s="14">
        <v>3210</v>
      </c>
      <c r="V47" s="14">
        <v>3210</v>
      </c>
      <c r="W47" s="14">
        <v>3210</v>
      </c>
      <c r="X47" s="14">
        <v>3210</v>
      </c>
      <c r="Y47" s="14">
        <v>3210</v>
      </c>
      <c r="Z47" s="14">
        <v>3210</v>
      </c>
      <c r="AA47" s="14">
        <v>3210</v>
      </c>
    </row>
    <row r="48" spans="1:27" s="11" customFormat="1">
      <c r="A48" s="19" t="s">
        <v>33</v>
      </c>
      <c r="B48" s="19" t="s">
        <v>22</v>
      </c>
      <c r="C48" s="14">
        <v>0</v>
      </c>
      <c r="D48" s="14">
        <v>0</v>
      </c>
      <c r="E48" s="14">
        <v>0</v>
      </c>
      <c r="F48" s="14">
        <v>0</v>
      </c>
      <c r="G48" s="14">
        <v>0</v>
      </c>
      <c r="H48" s="14">
        <v>0</v>
      </c>
      <c r="I48" s="14">
        <v>0</v>
      </c>
      <c r="J48" s="14">
        <v>0</v>
      </c>
      <c r="K48" s="14">
        <v>0</v>
      </c>
      <c r="L48" s="14">
        <v>0</v>
      </c>
      <c r="M48" s="14">
        <v>0</v>
      </c>
      <c r="N48" s="14">
        <v>0</v>
      </c>
      <c r="O48" s="14">
        <v>0</v>
      </c>
      <c r="P48" s="14">
        <v>0</v>
      </c>
      <c r="Q48" s="14">
        <v>0</v>
      </c>
      <c r="R48" s="14">
        <v>0</v>
      </c>
      <c r="S48" s="14">
        <v>0</v>
      </c>
      <c r="T48" s="14">
        <v>0</v>
      </c>
      <c r="U48" s="14">
        <v>0</v>
      </c>
      <c r="V48" s="14">
        <v>0</v>
      </c>
      <c r="W48" s="14">
        <v>0</v>
      </c>
      <c r="X48" s="14">
        <v>0</v>
      </c>
      <c r="Y48" s="14">
        <v>0</v>
      </c>
      <c r="Z48" s="14">
        <v>0</v>
      </c>
      <c r="AA48" s="14">
        <v>0</v>
      </c>
    </row>
    <row r="49" spans="1:27" s="11" customFormat="1">
      <c r="A49" s="19" t="s">
        <v>33</v>
      </c>
      <c r="B49" s="19" t="s">
        <v>23</v>
      </c>
      <c r="C49" s="14">
        <v>510</v>
      </c>
      <c r="D49" s="14">
        <v>510</v>
      </c>
      <c r="E49" s="14">
        <v>510</v>
      </c>
      <c r="F49" s="14">
        <v>510</v>
      </c>
      <c r="G49" s="14">
        <v>510</v>
      </c>
      <c r="H49" s="14">
        <v>510</v>
      </c>
      <c r="I49" s="14">
        <v>510</v>
      </c>
      <c r="J49" s="14">
        <v>510</v>
      </c>
      <c r="K49" s="14">
        <v>510</v>
      </c>
      <c r="L49" s="14">
        <v>510</v>
      </c>
      <c r="M49" s="14">
        <v>510</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19" t="s">
        <v>33</v>
      </c>
      <c r="B50" s="19" t="s">
        <v>21</v>
      </c>
      <c r="C50" s="14">
        <v>1872</v>
      </c>
      <c r="D50" s="14">
        <v>1872</v>
      </c>
      <c r="E50" s="14">
        <v>1872</v>
      </c>
      <c r="F50" s="14">
        <v>1872</v>
      </c>
      <c r="G50" s="14">
        <v>1872</v>
      </c>
      <c r="H50" s="14">
        <v>1872</v>
      </c>
      <c r="I50" s="14">
        <v>1872</v>
      </c>
      <c r="J50" s="14">
        <v>1872</v>
      </c>
      <c r="K50" s="14">
        <v>1872</v>
      </c>
      <c r="L50" s="14">
        <v>1872</v>
      </c>
      <c r="M50" s="14">
        <v>1872</v>
      </c>
      <c r="N50" s="14">
        <v>1872</v>
      </c>
      <c r="O50" s="14">
        <v>1872</v>
      </c>
      <c r="P50" s="14">
        <v>1872</v>
      </c>
      <c r="Q50" s="14">
        <v>1872</v>
      </c>
      <c r="R50" s="14">
        <v>1872</v>
      </c>
      <c r="S50" s="14">
        <v>1872</v>
      </c>
      <c r="T50" s="14">
        <v>1872</v>
      </c>
      <c r="U50" s="14">
        <v>1872</v>
      </c>
      <c r="V50" s="14">
        <v>1872</v>
      </c>
      <c r="W50" s="14">
        <v>1872</v>
      </c>
      <c r="X50" s="14">
        <v>1872</v>
      </c>
      <c r="Y50" s="14">
        <v>1872</v>
      </c>
      <c r="Z50" s="14">
        <v>1872</v>
      </c>
      <c r="AA50" s="14">
        <v>1872</v>
      </c>
    </row>
    <row r="51" spans="1:27" s="11" customFormat="1">
      <c r="A51" s="19" t="s">
        <v>33</v>
      </c>
      <c r="B51" s="19" t="s">
        <v>24</v>
      </c>
      <c r="C51" s="14">
        <v>2211</v>
      </c>
      <c r="D51" s="14">
        <v>2211</v>
      </c>
      <c r="E51" s="14">
        <v>2211</v>
      </c>
      <c r="F51" s="14">
        <v>2211</v>
      </c>
      <c r="G51" s="14">
        <v>2211</v>
      </c>
      <c r="H51" s="14">
        <v>2211</v>
      </c>
      <c r="I51" s="14">
        <v>2211</v>
      </c>
      <c r="J51" s="14">
        <v>2211</v>
      </c>
      <c r="K51" s="14">
        <v>2211</v>
      </c>
      <c r="L51" s="14">
        <v>2211</v>
      </c>
      <c r="M51" s="14">
        <v>2211</v>
      </c>
      <c r="N51" s="14">
        <v>2211</v>
      </c>
      <c r="O51" s="14">
        <v>2211</v>
      </c>
      <c r="P51" s="14">
        <v>2211</v>
      </c>
      <c r="Q51" s="14">
        <v>2211</v>
      </c>
      <c r="R51" s="14">
        <v>2211</v>
      </c>
      <c r="S51" s="14">
        <v>2211</v>
      </c>
      <c r="T51" s="14">
        <v>2211</v>
      </c>
      <c r="U51" s="14">
        <v>2211</v>
      </c>
      <c r="V51" s="14">
        <v>2211</v>
      </c>
      <c r="W51" s="14">
        <v>2211</v>
      </c>
      <c r="X51" s="14">
        <v>2211</v>
      </c>
      <c r="Y51" s="14">
        <v>2211</v>
      </c>
      <c r="Z51" s="14">
        <v>2211</v>
      </c>
      <c r="AA51" s="14">
        <v>2211</v>
      </c>
    </row>
    <row r="52" spans="1:27" s="11" customFormat="1">
      <c r="A52" s="19" t="s">
        <v>33</v>
      </c>
      <c r="B52" s="19" t="s">
        <v>25</v>
      </c>
      <c r="C52" s="14">
        <v>3739.3499870300293</v>
      </c>
      <c r="D52" s="14">
        <v>4071.1499748229971</v>
      </c>
      <c r="E52" s="14">
        <v>4071.1499748229971</v>
      </c>
      <c r="F52" s="14">
        <v>4071.1499748229971</v>
      </c>
      <c r="G52" s="14">
        <v>4071.1499748229971</v>
      </c>
      <c r="H52" s="14">
        <v>4071.1499748229971</v>
      </c>
      <c r="I52" s="14">
        <v>4071.1499748229971</v>
      </c>
      <c r="J52" s="14">
        <v>4071.1499748229971</v>
      </c>
      <c r="K52" s="14">
        <v>4071.1500905688072</v>
      </c>
      <c r="L52" s="14">
        <v>4071.1500905738071</v>
      </c>
      <c r="M52" s="14">
        <v>4071.1500905747171</v>
      </c>
      <c r="N52" s="14">
        <v>4071.1500905792573</v>
      </c>
      <c r="O52" s="14">
        <v>5385.4599748229975</v>
      </c>
      <c r="P52" s="14">
        <v>5385.4599748229975</v>
      </c>
      <c r="Q52" s="14">
        <v>5385.4599748229975</v>
      </c>
      <c r="R52" s="14">
        <v>7010.5622020924675</v>
      </c>
      <c r="S52" s="14">
        <v>7540.562232618382</v>
      </c>
      <c r="T52" s="14">
        <v>7540.5622326214971</v>
      </c>
      <c r="U52" s="14">
        <v>7540.5622326250632</v>
      </c>
      <c r="V52" s="14">
        <v>7540.5622326289176</v>
      </c>
      <c r="W52" s="14">
        <v>7540.5622326348957</v>
      </c>
      <c r="X52" s="14">
        <v>7540.5622326400571</v>
      </c>
      <c r="Y52" s="14">
        <v>7540.5622326509729</v>
      </c>
      <c r="Z52" s="14">
        <v>9294.7639907590783</v>
      </c>
      <c r="AA52" s="14">
        <v>9834.5500842919173</v>
      </c>
    </row>
    <row r="53" spans="1:27" s="11" customFormat="1">
      <c r="A53" s="19" t="s">
        <v>33</v>
      </c>
      <c r="B53" s="19" t="s">
        <v>26</v>
      </c>
      <c r="C53" s="14">
        <v>929.27000045776367</v>
      </c>
      <c r="D53" s="14">
        <v>929.27000045776367</v>
      </c>
      <c r="E53" s="14">
        <v>929.27000045776367</v>
      </c>
      <c r="F53" s="14">
        <v>1012.6419904577637</v>
      </c>
      <c r="G53" s="14">
        <v>1012.6419904577637</v>
      </c>
      <c r="H53" s="14">
        <v>1064.9783104577637</v>
      </c>
      <c r="I53" s="14">
        <v>1126.1384404577636</v>
      </c>
      <c r="J53" s="14">
        <v>2265.0051004577635</v>
      </c>
      <c r="K53" s="14">
        <v>2278.9269004577636</v>
      </c>
      <c r="L53" s="14">
        <v>2733.1670004577636</v>
      </c>
      <c r="M53" s="14">
        <v>2733.1670004577636</v>
      </c>
      <c r="N53" s="14">
        <v>2733.1670004577636</v>
      </c>
      <c r="O53" s="14">
        <v>2755.2325004577638</v>
      </c>
      <c r="P53" s="14">
        <v>2755.2325004577638</v>
      </c>
      <c r="Q53" s="14">
        <v>2755.2325004577638</v>
      </c>
      <c r="R53" s="14">
        <v>2779.2699004577635</v>
      </c>
      <c r="S53" s="14">
        <v>2779.2699004577635</v>
      </c>
      <c r="T53" s="14">
        <v>2779.2699004577635</v>
      </c>
      <c r="U53" s="14">
        <v>2779.2699004577635</v>
      </c>
      <c r="V53" s="14">
        <v>2779.2699004577635</v>
      </c>
      <c r="W53" s="14">
        <v>2779.2699004577635</v>
      </c>
      <c r="X53" s="14">
        <v>2779.2699004577635</v>
      </c>
      <c r="Y53" s="14">
        <v>2779.2699004577635</v>
      </c>
      <c r="Z53" s="14">
        <v>2779.2699004577635</v>
      </c>
      <c r="AA53" s="14">
        <v>2779.2699004577635</v>
      </c>
    </row>
    <row r="54" spans="1:27" s="11" customFormat="1">
      <c r="A54" s="19" t="s">
        <v>33</v>
      </c>
      <c r="B54" s="19" t="s">
        <v>99</v>
      </c>
      <c r="C54" s="14">
        <v>75</v>
      </c>
      <c r="D54" s="14">
        <v>75</v>
      </c>
      <c r="E54" s="14">
        <v>75</v>
      </c>
      <c r="F54" s="14">
        <v>75</v>
      </c>
      <c r="G54" s="14">
        <v>75</v>
      </c>
      <c r="H54" s="14">
        <v>75</v>
      </c>
      <c r="I54" s="14">
        <v>75</v>
      </c>
      <c r="J54" s="14">
        <v>75</v>
      </c>
      <c r="K54" s="14">
        <v>75</v>
      </c>
      <c r="L54" s="14">
        <v>75</v>
      </c>
      <c r="M54" s="14">
        <v>75</v>
      </c>
      <c r="N54" s="14">
        <v>75</v>
      </c>
      <c r="O54" s="14">
        <v>75</v>
      </c>
      <c r="P54" s="14">
        <v>75</v>
      </c>
      <c r="Q54" s="14">
        <v>75</v>
      </c>
      <c r="R54" s="14">
        <v>75</v>
      </c>
      <c r="S54" s="14">
        <v>75</v>
      </c>
      <c r="T54" s="14">
        <v>75</v>
      </c>
      <c r="U54" s="14">
        <v>75</v>
      </c>
      <c r="V54" s="14">
        <v>75</v>
      </c>
      <c r="W54" s="14">
        <v>75</v>
      </c>
      <c r="X54" s="14">
        <v>75</v>
      </c>
      <c r="Y54" s="14">
        <v>91.910928999999996</v>
      </c>
      <c r="Z54" s="14">
        <v>91.910924999999992</v>
      </c>
      <c r="AA54" s="14">
        <v>91.910916999999998</v>
      </c>
    </row>
    <row r="55" spans="1:27" s="11" customFormat="1">
      <c r="A55" s="19" t="s">
        <v>33</v>
      </c>
      <c r="B55" s="19" t="s">
        <v>34</v>
      </c>
      <c r="C55" s="14">
        <v>0</v>
      </c>
      <c r="D55" s="14">
        <v>0</v>
      </c>
      <c r="E55" s="14">
        <v>0</v>
      </c>
      <c r="F55" s="14">
        <v>0</v>
      </c>
      <c r="G55" s="14">
        <v>0</v>
      </c>
      <c r="H55" s="14">
        <v>0</v>
      </c>
      <c r="I55" s="14">
        <v>0</v>
      </c>
      <c r="J55" s="14">
        <v>0</v>
      </c>
      <c r="K55" s="14">
        <v>0</v>
      </c>
      <c r="L55" s="14">
        <v>0</v>
      </c>
      <c r="M55" s="14">
        <v>0</v>
      </c>
      <c r="N55" s="14">
        <v>3.6371623999999903E-4</v>
      </c>
      <c r="O55" s="14">
        <v>202.17256</v>
      </c>
      <c r="P55" s="14">
        <v>202.17256</v>
      </c>
      <c r="Q55" s="14">
        <v>202.17256</v>
      </c>
      <c r="R55" s="14">
        <v>1200</v>
      </c>
      <c r="S55" s="14">
        <v>1200</v>
      </c>
      <c r="T55" s="14">
        <v>1200</v>
      </c>
      <c r="U55" s="14">
        <v>1200</v>
      </c>
      <c r="V55" s="14">
        <v>1200</v>
      </c>
      <c r="W55" s="14">
        <v>1200</v>
      </c>
      <c r="X55" s="14">
        <v>1200</v>
      </c>
      <c r="Y55" s="14">
        <v>1200</v>
      </c>
      <c r="Z55" s="14">
        <v>1200</v>
      </c>
      <c r="AA55" s="14">
        <v>1200</v>
      </c>
    </row>
    <row r="56" spans="1:27" s="11" customFormat="1">
      <c r="A56" s="38" t="s">
        <v>95</v>
      </c>
      <c r="B56" s="38"/>
      <c r="C56" s="29">
        <f>SUM(C46:C53)</f>
        <v>13921.619987487793</v>
      </c>
      <c r="D56" s="29">
        <f t="shared" ref="D56:AA56" si="3">SUM(D46:D53)</f>
        <v>14253.419975280762</v>
      </c>
      <c r="E56" s="29">
        <f t="shared" si="3"/>
        <v>14253.419975280762</v>
      </c>
      <c r="F56" s="29">
        <f t="shared" si="3"/>
        <v>14336.791965280761</v>
      </c>
      <c r="G56" s="29">
        <f t="shared" si="3"/>
        <v>14336.791965280761</v>
      </c>
      <c r="H56" s="29">
        <f t="shared" si="3"/>
        <v>14389.128285280762</v>
      </c>
      <c r="I56" s="29">
        <f t="shared" si="3"/>
        <v>14450.288415280762</v>
      </c>
      <c r="J56" s="29">
        <f t="shared" si="3"/>
        <v>15589.155075280762</v>
      </c>
      <c r="K56" s="29">
        <f t="shared" si="3"/>
        <v>15603.076991026572</v>
      </c>
      <c r="L56" s="29">
        <f t="shared" si="3"/>
        <v>16057.317091031571</v>
      </c>
      <c r="M56" s="29">
        <f t="shared" si="3"/>
        <v>16057.317091032481</v>
      </c>
      <c r="N56" s="29">
        <f t="shared" si="3"/>
        <v>15547.317091037021</v>
      </c>
      <c r="O56" s="29">
        <f t="shared" si="3"/>
        <v>15433.692475280761</v>
      </c>
      <c r="P56" s="29">
        <f t="shared" si="3"/>
        <v>15433.692475280761</v>
      </c>
      <c r="Q56" s="29">
        <f t="shared" si="3"/>
        <v>15433.692475280761</v>
      </c>
      <c r="R56" s="29">
        <f t="shared" si="3"/>
        <v>17082.83210255023</v>
      </c>
      <c r="S56" s="29">
        <f t="shared" si="3"/>
        <v>17612.832133076146</v>
      </c>
      <c r="T56" s="29">
        <f t="shared" si="3"/>
        <v>17612.832133079261</v>
      </c>
      <c r="U56" s="29">
        <f t="shared" si="3"/>
        <v>17612.832133082826</v>
      </c>
      <c r="V56" s="29">
        <f t="shared" si="3"/>
        <v>17612.832133086682</v>
      </c>
      <c r="W56" s="29">
        <f t="shared" si="3"/>
        <v>17612.832133092659</v>
      </c>
      <c r="X56" s="29">
        <f t="shared" si="3"/>
        <v>17612.832133097821</v>
      </c>
      <c r="Y56" s="29">
        <f t="shared" si="3"/>
        <v>17612.832133108735</v>
      </c>
      <c r="Z56" s="29">
        <f t="shared" si="3"/>
        <v>19367.033891216841</v>
      </c>
      <c r="AA56" s="29">
        <f t="shared" si="3"/>
        <v>19906.81998474968</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19" t="s">
        <v>31</v>
      </c>
      <c r="B60" s="19"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19" t="s">
        <v>31</v>
      </c>
      <c r="B61" s="19"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19" t="s">
        <v>31</v>
      </c>
      <c r="B62" s="19" t="s">
        <v>22</v>
      </c>
      <c r="C62" s="14">
        <v>709</v>
      </c>
      <c r="D62" s="14">
        <v>709</v>
      </c>
      <c r="E62" s="14">
        <v>709</v>
      </c>
      <c r="F62" s="14">
        <v>709</v>
      </c>
      <c r="G62" s="14">
        <v>709</v>
      </c>
      <c r="H62" s="14">
        <v>709</v>
      </c>
      <c r="I62" s="14">
        <v>709</v>
      </c>
      <c r="J62" s="14">
        <v>709</v>
      </c>
      <c r="K62" s="14">
        <v>709</v>
      </c>
      <c r="L62" s="14">
        <v>709</v>
      </c>
      <c r="M62" s="14">
        <v>709</v>
      </c>
      <c r="N62" s="14">
        <v>709</v>
      </c>
      <c r="O62" s="14">
        <v>709</v>
      </c>
      <c r="P62" s="14">
        <v>709</v>
      </c>
      <c r="Q62" s="14">
        <v>709</v>
      </c>
      <c r="R62" s="14">
        <v>709</v>
      </c>
      <c r="S62" s="14">
        <v>709</v>
      </c>
      <c r="T62" s="14">
        <v>709</v>
      </c>
      <c r="U62" s="14">
        <v>709</v>
      </c>
      <c r="V62" s="14">
        <v>709</v>
      </c>
      <c r="W62" s="14">
        <v>709</v>
      </c>
      <c r="X62" s="14">
        <v>709</v>
      </c>
      <c r="Y62" s="14">
        <v>709</v>
      </c>
      <c r="Z62" s="14">
        <v>709</v>
      </c>
      <c r="AA62" s="14">
        <v>709</v>
      </c>
    </row>
    <row r="63" spans="1:27" s="11" customFormat="1">
      <c r="A63" s="19" t="s">
        <v>31</v>
      </c>
      <c r="B63" s="19" t="s">
        <v>23</v>
      </c>
      <c r="C63" s="14">
        <v>1280</v>
      </c>
      <c r="D63" s="14">
        <v>800</v>
      </c>
      <c r="E63" s="14">
        <v>800</v>
      </c>
      <c r="F63" s="14">
        <v>800</v>
      </c>
      <c r="G63" s="14">
        <v>800</v>
      </c>
      <c r="H63" s="14">
        <v>800</v>
      </c>
      <c r="I63" s="14">
        <v>800</v>
      </c>
      <c r="J63" s="14">
        <v>800</v>
      </c>
      <c r="K63" s="14">
        <v>800</v>
      </c>
      <c r="L63" s="14">
        <v>800</v>
      </c>
      <c r="M63" s="14">
        <v>800</v>
      </c>
      <c r="N63" s="14">
        <v>800</v>
      </c>
      <c r="O63" s="14">
        <v>800</v>
      </c>
      <c r="P63" s="14">
        <v>800</v>
      </c>
      <c r="Q63" s="14">
        <v>800</v>
      </c>
      <c r="R63" s="14">
        <v>800</v>
      </c>
      <c r="S63" s="14">
        <v>800</v>
      </c>
      <c r="T63" s="14">
        <v>800</v>
      </c>
      <c r="U63" s="14">
        <v>800</v>
      </c>
      <c r="V63" s="14">
        <v>800</v>
      </c>
      <c r="W63" s="14">
        <v>800</v>
      </c>
      <c r="X63" s="14">
        <v>800</v>
      </c>
      <c r="Y63" s="14">
        <v>800</v>
      </c>
      <c r="Z63" s="14">
        <v>800</v>
      </c>
      <c r="AA63" s="14">
        <v>800</v>
      </c>
    </row>
    <row r="64" spans="1:27" s="11" customFormat="1">
      <c r="A64" s="19" t="s">
        <v>31</v>
      </c>
      <c r="B64" s="19" t="s">
        <v>21</v>
      </c>
      <c r="C64" s="14">
        <v>1282.6399955749503</v>
      </c>
      <c r="D64" s="14">
        <v>1282.6399955749503</v>
      </c>
      <c r="E64" s="14">
        <v>1282.6399955749503</v>
      </c>
      <c r="F64" s="14">
        <v>1282.6399955749503</v>
      </c>
      <c r="G64" s="14">
        <v>1282.6399955749503</v>
      </c>
      <c r="H64" s="14">
        <v>1282.6399955749503</v>
      </c>
      <c r="I64" s="14">
        <v>1282.6399955749503</v>
      </c>
      <c r="J64" s="14">
        <v>1282.6399955749503</v>
      </c>
      <c r="K64" s="14">
        <v>1282.6399955749503</v>
      </c>
      <c r="L64" s="14">
        <v>1282.6399955749503</v>
      </c>
      <c r="M64" s="14">
        <v>1282.6399955749503</v>
      </c>
      <c r="N64" s="14">
        <v>1282.6399955749503</v>
      </c>
      <c r="O64" s="14">
        <v>1282.6399955749503</v>
      </c>
      <c r="P64" s="14">
        <v>1282.6399955749503</v>
      </c>
      <c r="Q64" s="14">
        <v>1282.6399955749503</v>
      </c>
      <c r="R64" s="14">
        <v>1282.6399955749503</v>
      </c>
      <c r="S64" s="14">
        <v>1282.6399955749503</v>
      </c>
      <c r="T64" s="14">
        <v>1282.6399955749503</v>
      </c>
      <c r="U64" s="14">
        <v>1282.6399955749503</v>
      </c>
      <c r="V64" s="14">
        <v>1282.6399955749503</v>
      </c>
      <c r="W64" s="14">
        <v>1282.6399955749503</v>
      </c>
      <c r="X64" s="14">
        <v>1282.6399955749503</v>
      </c>
      <c r="Y64" s="14">
        <v>1282.6399955749503</v>
      </c>
      <c r="Z64" s="14">
        <v>1282.6399955749503</v>
      </c>
      <c r="AA64" s="14">
        <v>1282.6399955749503</v>
      </c>
    </row>
    <row r="65" spans="1:27" s="11" customFormat="1">
      <c r="A65" s="19" t="s">
        <v>31</v>
      </c>
      <c r="B65" s="19"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19" t="s">
        <v>31</v>
      </c>
      <c r="B66" s="19" t="s">
        <v>25</v>
      </c>
      <c r="C66" s="14">
        <v>2073.4500083923303</v>
      </c>
      <c r="D66" s="14">
        <v>2073.4500083923303</v>
      </c>
      <c r="E66" s="14">
        <v>2073.4500083923303</v>
      </c>
      <c r="F66" s="14">
        <v>2073.4500083923303</v>
      </c>
      <c r="G66" s="14">
        <v>2073.4500083923303</v>
      </c>
      <c r="H66" s="14">
        <v>2073.4500083923303</v>
      </c>
      <c r="I66" s="14">
        <v>2073.4500083923303</v>
      </c>
      <c r="J66" s="14">
        <v>2083.4499643923305</v>
      </c>
      <c r="K66" s="14">
        <v>2083.4501943294904</v>
      </c>
      <c r="L66" s="14">
        <v>2083.4501943403448</v>
      </c>
      <c r="M66" s="14">
        <v>2083.4503002932702</v>
      </c>
      <c r="N66" s="14">
        <v>2780.5180443923296</v>
      </c>
      <c r="O66" s="14">
        <v>2780.5181502457294</v>
      </c>
      <c r="P66" s="14">
        <v>2780.5181502478936</v>
      </c>
      <c r="Q66" s="14">
        <v>2780.5181502504297</v>
      </c>
      <c r="R66" s="14">
        <v>4040.9492653914504</v>
      </c>
      <c r="S66" s="14">
        <v>4040.9492653937505</v>
      </c>
      <c r="T66" s="14">
        <v>4040.9492653945299</v>
      </c>
      <c r="U66" s="14">
        <v>4040.9492653951502</v>
      </c>
      <c r="V66" s="14">
        <v>4040.9492653959705</v>
      </c>
      <c r="W66" s="14">
        <v>4040.9492653969</v>
      </c>
      <c r="X66" s="14">
        <v>4040.9492653978905</v>
      </c>
      <c r="Y66" s="14">
        <v>4040.9492654001306</v>
      </c>
      <c r="Z66" s="14">
        <v>4674.0415643923297</v>
      </c>
      <c r="AA66" s="14">
        <v>4760.0659243923301</v>
      </c>
    </row>
    <row r="67" spans="1:27" s="11" customFormat="1">
      <c r="A67" s="19" t="s">
        <v>31</v>
      </c>
      <c r="B67" s="19" t="s">
        <v>26</v>
      </c>
      <c r="C67" s="14">
        <v>315</v>
      </c>
      <c r="D67" s="14">
        <v>315</v>
      </c>
      <c r="E67" s="14">
        <v>315</v>
      </c>
      <c r="F67" s="14">
        <v>315</v>
      </c>
      <c r="G67" s="14">
        <v>315</v>
      </c>
      <c r="H67" s="14">
        <v>315</v>
      </c>
      <c r="I67" s="14">
        <v>315</v>
      </c>
      <c r="J67" s="14">
        <v>315.00038845159997</v>
      </c>
      <c r="K67" s="14">
        <v>1206.8341</v>
      </c>
      <c r="L67" s="14">
        <v>1206.8341</v>
      </c>
      <c r="M67" s="14">
        <v>1206.8341</v>
      </c>
      <c r="N67" s="14">
        <v>1316.9645800000001</v>
      </c>
      <c r="O67" s="14">
        <v>1494.42995</v>
      </c>
      <c r="P67" s="14">
        <v>1494.42995</v>
      </c>
      <c r="Q67" s="14">
        <v>1494.42995</v>
      </c>
      <c r="R67" s="14">
        <v>1494.42995</v>
      </c>
      <c r="S67" s="14">
        <v>1579.6419700000001</v>
      </c>
      <c r="T67" s="14">
        <v>1579.6419700000001</v>
      </c>
      <c r="U67" s="14">
        <v>1579.6419700000001</v>
      </c>
      <c r="V67" s="14">
        <v>1579.6419700000001</v>
      </c>
      <c r="W67" s="14">
        <v>1765.072359999999</v>
      </c>
      <c r="X67" s="14">
        <v>1765.072359999999</v>
      </c>
      <c r="Y67" s="14">
        <v>1765.072359999999</v>
      </c>
      <c r="Z67" s="14">
        <v>1765.072359999999</v>
      </c>
      <c r="AA67" s="14">
        <v>1765.072359999999</v>
      </c>
    </row>
    <row r="68" spans="1:27" s="11" customFormat="1">
      <c r="A68" s="19" t="s">
        <v>31</v>
      </c>
      <c r="B68" s="19" t="s">
        <v>99</v>
      </c>
      <c r="C68" s="14">
        <v>155</v>
      </c>
      <c r="D68" s="14">
        <v>155</v>
      </c>
      <c r="E68" s="14">
        <v>155</v>
      </c>
      <c r="F68" s="14">
        <v>155</v>
      </c>
      <c r="G68" s="14">
        <v>155</v>
      </c>
      <c r="H68" s="14">
        <v>155</v>
      </c>
      <c r="I68" s="14">
        <v>155</v>
      </c>
      <c r="J68" s="14">
        <v>155</v>
      </c>
      <c r="K68" s="14">
        <v>155</v>
      </c>
      <c r="L68" s="14">
        <v>155</v>
      </c>
      <c r="M68" s="14">
        <v>155</v>
      </c>
      <c r="N68" s="14">
        <v>155</v>
      </c>
      <c r="O68" s="14">
        <v>155</v>
      </c>
      <c r="P68" s="14">
        <v>155</v>
      </c>
      <c r="Q68" s="14">
        <v>155</v>
      </c>
      <c r="R68" s="14">
        <v>155</v>
      </c>
      <c r="S68" s="14">
        <v>155</v>
      </c>
      <c r="T68" s="14">
        <v>155</v>
      </c>
      <c r="U68" s="14">
        <v>155</v>
      </c>
      <c r="V68" s="14">
        <v>155</v>
      </c>
      <c r="W68" s="14">
        <v>155</v>
      </c>
      <c r="X68" s="14">
        <v>155</v>
      </c>
      <c r="Y68" s="14">
        <v>155</v>
      </c>
      <c r="Z68" s="14">
        <v>155</v>
      </c>
      <c r="AA68" s="14">
        <v>155</v>
      </c>
    </row>
    <row r="69" spans="1:27" s="11" customFormat="1">
      <c r="A69" s="19" t="s">
        <v>31</v>
      </c>
      <c r="B69" s="19" t="s">
        <v>34</v>
      </c>
      <c r="C69" s="14">
        <v>0</v>
      </c>
      <c r="D69" s="14">
        <v>0</v>
      </c>
      <c r="E69" s="14">
        <v>0</v>
      </c>
      <c r="F69" s="14">
        <v>0</v>
      </c>
      <c r="G69" s="14">
        <v>0</v>
      </c>
      <c r="H69" s="14">
        <v>0</v>
      </c>
      <c r="I69" s="14">
        <v>0</v>
      </c>
      <c r="J69" s="14">
        <v>0</v>
      </c>
      <c r="K69" s="14">
        <v>0</v>
      </c>
      <c r="L69" s="14">
        <v>0</v>
      </c>
      <c r="M69" s="14">
        <v>0</v>
      </c>
      <c r="N69" s="14">
        <v>0</v>
      </c>
      <c r="O69" s="14">
        <v>0</v>
      </c>
      <c r="P69" s="14">
        <v>0</v>
      </c>
      <c r="Q69" s="14">
        <v>0</v>
      </c>
      <c r="R69" s="14">
        <v>85.881509999999906</v>
      </c>
      <c r="S69" s="14">
        <v>180.31136999999899</v>
      </c>
      <c r="T69" s="14">
        <v>180.31136999999899</v>
      </c>
      <c r="U69" s="14">
        <v>180.31136999999899</v>
      </c>
      <c r="V69" s="14">
        <v>190.6354</v>
      </c>
      <c r="W69" s="14">
        <v>190.6354</v>
      </c>
      <c r="X69" s="14">
        <v>190.6354</v>
      </c>
      <c r="Y69" s="14">
        <v>190.6354</v>
      </c>
      <c r="Z69" s="14">
        <v>329.66019999999997</v>
      </c>
      <c r="AA69" s="14">
        <v>356.61312999999899</v>
      </c>
    </row>
    <row r="70" spans="1:27" s="11" customFormat="1">
      <c r="A70" s="38" t="s">
        <v>95</v>
      </c>
      <c r="B70" s="38"/>
      <c r="C70" s="29">
        <f>SUM(C60:C67)</f>
        <v>5660.0900039672806</v>
      </c>
      <c r="D70" s="29">
        <f t="shared" ref="D70:AA70" si="4">SUM(D60:D67)</f>
        <v>5180.0900039672806</v>
      </c>
      <c r="E70" s="29">
        <f t="shared" si="4"/>
        <v>5180.0900039672806</v>
      </c>
      <c r="F70" s="29">
        <f t="shared" si="4"/>
        <v>5180.0900039672806</v>
      </c>
      <c r="G70" s="29">
        <f t="shared" si="4"/>
        <v>5180.0900039672806</v>
      </c>
      <c r="H70" s="29">
        <f t="shared" si="4"/>
        <v>5180.0900039672806</v>
      </c>
      <c r="I70" s="29">
        <f t="shared" si="4"/>
        <v>5180.0900039672806</v>
      </c>
      <c r="J70" s="29">
        <f t="shared" si="4"/>
        <v>5190.0903484188811</v>
      </c>
      <c r="K70" s="29">
        <f t="shared" si="4"/>
        <v>6081.9242899044402</v>
      </c>
      <c r="L70" s="29">
        <f t="shared" si="4"/>
        <v>6081.924289915295</v>
      </c>
      <c r="M70" s="29">
        <f t="shared" si="4"/>
        <v>6081.92439586822</v>
      </c>
      <c r="N70" s="29">
        <f t="shared" si="4"/>
        <v>6889.1226199672801</v>
      </c>
      <c r="O70" s="29">
        <f t="shared" si="4"/>
        <v>7066.5880958206799</v>
      </c>
      <c r="P70" s="29">
        <f t="shared" si="4"/>
        <v>7066.5880958228436</v>
      </c>
      <c r="Q70" s="29">
        <f t="shared" si="4"/>
        <v>7066.5880958253802</v>
      </c>
      <c r="R70" s="29">
        <f t="shared" si="4"/>
        <v>8327.0192109664004</v>
      </c>
      <c r="S70" s="29">
        <f t="shared" si="4"/>
        <v>8412.2312309687004</v>
      </c>
      <c r="T70" s="29">
        <f t="shared" si="4"/>
        <v>8412.2312309694807</v>
      </c>
      <c r="U70" s="29">
        <f t="shared" si="4"/>
        <v>8412.231230970101</v>
      </c>
      <c r="V70" s="29">
        <f t="shared" si="4"/>
        <v>8412.2312309709214</v>
      </c>
      <c r="W70" s="29">
        <f t="shared" si="4"/>
        <v>8597.6616209718486</v>
      </c>
      <c r="X70" s="29">
        <f t="shared" si="4"/>
        <v>8597.66162097284</v>
      </c>
      <c r="Y70" s="29">
        <f t="shared" si="4"/>
        <v>8597.6616209750791</v>
      </c>
      <c r="Z70" s="29">
        <f t="shared" si="4"/>
        <v>9230.7539199672792</v>
      </c>
      <c r="AA70" s="29">
        <f t="shared" si="4"/>
        <v>9316.7782799672786</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19" t="s">
        <v>32</v>
      </c>
      <c r="B74" s="19"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19" t="s">
        <v>32</v>
      </c>
      <c r="B75" s="19"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19" t="s">
        <v>32</v>
      </c>
      <c r="B76" s="19" t="s">
        <v>22</v>
      </c>
      <c r="C76" s="14">
        <v>208</v>
      </c>
      <c r="D76" s="14">
        <v>208</v>
      </c>
      <c r="E76" s="14">
        <v>208</v>
      </c>
      <c r="F76" s="14">
        <v>208</v>
      </c>
      <c r="G76" s="14">
        <v>208</v>
      </c>
      <c r="H76" s="14">
        <v>208</v>
      </c>
      <c r="I76" s="14">
        <v>208</v>
      </c>
      <c r="J76" s="14">
        <v>208</v>
      </c>
      <c r="K76" s="14">
        <v>208</v>
      </c>
      <c r="L76" s="14">
        <v>208</v>
      </c>
      <c r="M76" s="14">
        <v>208</v>
      </c>
      <c r="N76" s="14">
        <v>208</v>
      </c>
      <c r="O76" s="14">
        <v>208</v>
      </c>
      <c r="P76" s="14">
        <v>208</v>
      </c>
      <c r="Q76" s="14">
        <v>208</v>
      </c>
      <c r="R76" s="14">
        <v>208</v>
      </c>
      <c r="S76" s="14">
        <v>208</v>
      </c>
      <c r="T76" s="14">
        <v>208</v>
      </c>
      <c r="U76" s="14">
        <v>208</v>
      </c>
      <c r="V76" s="14">
        <v>208</v>
      </c>
      <c r="W76" s="14">
        <v>208</v>
      </c>
      <c r="X76" s="14">
        <v>208</v>
      </c>
      <c r="Y76" s="14">
        <v>208</v>
      </c>
      <c r="Z76" s="14">
        <v>208</v>
      </c>
      <c r="AA76" s="14">
        <v>208</v>
      </c>
    </row>
    <row r="77" spans="1:27" s="11" customFormat="1">
      <c r="A77" s="19" t="s">
        <v>32</v>
      </c>
      <c r="B77" s="19"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19" t="s">
        <v>32</v>
      </c>
      <c r="B78" s="19" t="s">
        <v>21</v>
      </c>
      <c r="C78" s="14">
        <v>178</v>
      </c>
      <c r="D78" s="14">
        <v>178</v>
      </c>
      <c r="E78" s="14">
        <v>178</v>
      </c>
      <c r="F78" s="14">
        <v>178</v>
      </c>
      <c r="G78" s="14">
        <v>178</v>
      </c>
      <c r="H78" s="14">
        <v>178</v>
      </c>
      <c r="I78" s="14">
        <v>178</v>
      </c>
      <c r="J78" s="14">
        <v>178</v>
      </c>
      <c r="K78" s="14">
        <v>178</v>
      </c>
      <c r="L78" s="14">
        <v>178</v>
      </c>
      <c r="M78" s="14">
        <v>178</v>
      </c>
      <c r="N78" s="14">
        <v>178</v>
      </c>
      <c r="O78" s="14">
        <v>178</v>
      </c>
      <c r="P78" s="14">
        <v>178</v>
      </c>
      <c r="Q78" s="14">
        <v>178</v>
      </c>
      <c r="R78" s="14">
        <v>178</v>
      </c>
      <c r="S78" s="14">
        <v>178</v>
      </c>
      <c r="T78" s="14">
        <v>178</v>
      </c>
      <c r="U78" s="14">
        <v>178</v>
      </c>
      <c r="V78" s="14">
        <v>178</v>
      </c>
      <c r="W78" s="14">
        <v>178</v>
      </c>
      <c r="X78" s="14">
        <v>178</v>
      </c>
      <c r="Y78" s="14">
        <v>178</v>
      </c>
      <c r="Z78" s="14">
        <v>178</v>
      </c>
      <c r="AA78" s="14">
        <v>178</v>
      </c>
    </row>
    <row r="79" spans="1:27" s="11" customFormat="1">
      <c r="A79" s="19" t="s">
        <v>32</v>
      </c>
      <c r="B79" s="19" t="s">
        <v>24</v>
      </c>
      <c r="C79" s="14">
        <v>2334.1000022888179</v>
      </c>
      <c r="D79" s="14">
        <v>2334.1000022888179</v>
      </c>
      <c r="E79" s="14">
        <v>2334.1000022888179</v>
      </c>
      <c r="F79" s="14">
        <v>2334.1000022888179</v>
      </c>
      <c r="G79" s="14">
        <v>2334.1000022888179</v>
      </c>
      <c r="H79" s="14">
        <v>2334.1000022888179</v>
      </c>
      <c r="I79" s="14">
        <v>2334.1000022888179</v>
      </c>
      <c r="J79" s="14">
        <v>2334.1000022888179</v>
      </c>
      <c r="K79" s="14">
        <v>2334.1000022888179</v>
      </c>
      <c r="L79" s="14">
        <v>2334.1000022888179</v>
      </c>
      <c r="M79" s="14">
        <v>2334.1000022888179</v>
      </c>
      <c r="N79" s="14">
        <v>2334.1000022888179</v>
      </c>
      <c r="O79" s="14">
        <v>2334.1000022888179</v>
      </c>
      <c r="P79" s="14">
        <v>2334.1000022888179</v>
      </c>
      <c r="Q79" s="14">
        <v>2334.1000022888179</v>
      </c>
      <c r="R79" s="14">
        <v>2334.1000022888179</v>
      </c>
      <c r="S79" s="14">
        <v>2334.1000022888179</v>
      </c>
      <c r="T79" s="14">
        <v>2334.1000022888179</v>
      </c>
      <c r="U79" s="14">
        <v>2334.1000022888179</v>
      </c>
      <c r="V79" s="14">
        <v>2334.1000022888179</v>
      </c>
      <c r="W79" s="14">
        <v>2334.1000022888179</v>
      </c>
      <c r="X79" s="14">
        <v>2334.1000022888179</v>
      </c>
      <c r="Y79" s="14">
        <v>2334.1000022888179</v>
      </c>
      <c r="Z79" s="14">
        <v>2334.1000022888179</v>
      </c>
      <c r="AA79" s="14">
        <v>2334.1000022888179</v>
      </c>
    </row>
    <row r="80" spans="1:27" s="11" customFormat="1">
      <c r="A80" s="19" t="s">
        <v>32</v>
      </c>
      <c r="B80" s="19" t="s">
        <v>25</v>
      </c>
      <c r="C80" s="14">
        <v>564</v>
      </c>
      <c r="D80" s="14">
        <v>564</v>
      </c>
      <c r="E80" s="14">
        <v>564</v>
      </c>
      <c r="F80" s="14">
        <v>564</v>
      </c>
      <c r="G80" s="14">
        <v>564</v>
      </c>
      <c r="H80" s="14">
        <v>564</v>
      </c>
      <c r="I80" s="14">
        <v>564</v>
      </c>
      <c r="J80" s="14">
        <v>564</v>
      </c>
      <c r="K80" s="14">
        <v>668.60531000000003</v>
      </c>
      <c r="L80" s="14">
        <v>668.60531000000003</v>
      </c>
      <c r="M80" s="14">
        <v>668.60531000000003</v>
      </c>
      <c r="N80" s="14">
        <v>861.95312000000001</v>
      </c>
      <c r="O80" s="14">
        <v>893.90517999999997</v>
      </c>
      <c r="P80" s="14">
        <v>893.90517999999997</v>
      </c>
      <c r="Q80" s="14">
        <v>893.90517999999997</v>
      </c>
      <c r="R80" s="14">
        <v>921.09058000000005</v>
      </c>
      <c r="S80" s="14">
        <v>932.67126000000007</v>
      </c>
      <c r="T80" s="14">
        <v>932.67126000000007</v>
      </c>
      <c r="U80" s="14">
        <v>932.67126000000007</v>
      </c>
      <c r="V80" s="14">
        <v>932.67126000000007</v>
      </c>
      <c r="W80" s="14">
        <v>932.67126000000007</v>
      </c>
      <c r="X80" s="14">
        <v>932.67126000000007</v>
      </c>
      <c r="Y80" s="14">
        <v>932.67126000000007</v>
      </c>
      <c r="Z80" s="14">
        <v>995.81689800000004</v>
      </c>
      <c r="AA80" s="14">
        <v>995.81689800000004</v>
      </c>
    </row>
    <row r="81" spans="1:27" s="11" customFormat="1">
      <c r="A81" s="19" t="s">
        <v>32</v>
      </c>
      <c r="B81" s="19"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19" t="s">
        <v>32</v>
      </c>
      <c r="B82" s="19"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s="11" customFormat="1">
      <c r="A83" s="19" t="s">
        <v>32</v>
      </c>
      <c r="B83" s="19"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38" t="s">
        <v>95</v>
      </c>
      <c r="B84" s="38"/>
      <c r="C84" s="29">
        <f>SUM(C74:C81)</f>
        <v>3284.1000022888179</v>
      </c>
      <c r="D84" s="29">
        <f t="shared" ref="D84:AA84" si="5">SUM(D74:D81)</f>
        <v>3284.1000022888179</v>
      </c>
      <c r="E84" s="29">
        <f t="shared" si="5"/>
        <v>3284.1000022888179</v>
      </c>
      <c r="F84" s="29">
        <f t="shared" si="5"/>
        <v>3284.1000022888179</v>
      </c>
      <c r="G84" s="29">
        <f t="shared" si="5"/>
        <v>3284.1000022888179</v>
      </c>
      <c r="H84" s="29">
        <f t="shared" si="5"/>
        <v>3284.1000022888179</v>
      </c>
      <c r="I84" s="29">
        <f t="shared" si="5"/>
        <v>3284.1000022888179</v>
      </c>
      <c r="J84" s="29">
        <f t="shared" si="5"/>
        <v>3284.1000022888179</v>
      </c>
      <c r="K84" s="29">
        <f t="shared" si="5"/>
        <v>3388.7053122888178</v>
      </c>
      <c r="L84" s="29">
        <f t="shared" si="5"/>
        <v>3388.7053122888178</v>
      </c>
      <c r="M84" s="29">
        <f t="shared" si="5"/>
        <v>3388.7053122888178</v>
      </c>
      <c r="N84" s="29">
        <f t="shared" si="5"/>
        <v>3582.053122288818</v>
      </c>
      <c r="O84" s="29">
        <f t="shared" si="5"/>
        <v>3614.0051822888181</v>
      </c>
      <c r="P84" s="29">
        <f t="shared" si="5"/>
        <v>3614.0051822888181</v>
      </c>
      <c r="Q84" s="29">
        <f t="shared" si="5"/>
        <v>3614.0051822888181</v>
      </c>
      <c r="R84" s="29">
        <f t="shared" si="5"/>
        <v>3641.190582288818</v>
      </c>
      <c r="S84" s="29">
        <f t="shared" si="5"/>
        <v>3652.771262288818</v>
      </c>
      <c r="T84" s="29">
        <f t="shared" si="5"/>
        <v>3652.771262288818</v>
      </c>
      <c r="U84" s="29">
        <f t="shared" si="5"/>
        <v>3652.771262288818</v>
      </c>
      <c r="V84" s="29">
        <f t="shared" si="5"/>
        <v>3652.771262288818</v>
      </c>
      <c r="W84" s="29">
        <f t="shared" si="5"/>
        <v>3652.771262288818</v>
      </c>
      <c r="X84" s="29">
        <f t="shared" si="5"/>
        <v>3652.771262288818</v>
      </c>
      <c r="Y84" s="29">
        <f t="shared" si="5"/>
        <v>3652.771262288818</v>
      </c>
      <c r="Z84" s="29">
        <f t="shared" si="5"/>
        <v>3715.9169002888179</v>
      </c>
      <c r="AA84" s="29">
        <f t="shared" si="5"/>
        <v>3715.9169002888179</v>
      </c>
    </row>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188736"/>
  </sheetPr>
  <dimension ref="A1:AA86"/>
  <sheetViews>
    <sheetView zoomScale="85" zoomScaleNormal="85" workbookViewId="0"/>
  </sheetViews>
  <sheetFormatPr defaultColWidth="9.140625"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87</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96364.398699999991</v>
      </c>
      <c r="D4" s="14">
        <v>91713.632099999988</v>
      </c>
      <c r="E4" s="14">
        <v>85948.532299999992</v>
      </c>
      <c r="F4" s="14">
        <v>89231.732399999994</v>
      </c>
      <c r="G4" s="14">
        <v>93299.927399999986</v>
      </c>
      <c r="H4" s="14">
        <v>93045.0383</v>
      </c>
      <c r="I4" s="14">
        <v>89337.770499999999</v>
      </c>
      <c r="J4" s="14">
        <v>93430.656299999988</v>
      </c>
      <c r="K4" s="14">
        <v>82160.481599999883</v>
      </c>
      <c r="L4" s="14">
        <v>78655.748199999885</v>
      </c>
      <c r="M4" s="14">
        <v>78236.761299999896</v>
      </c>
      <c r="N4" s="14">
        <v>62165.127100000005</v>
      </c>
      <c r="O4" s="14">
        <v>63416.776299999998</v>
      </c>
      <c r="P4" s="14">
        <v>62260.967499999992</v>
      </c>
      <c r="Q4" s="14">
        <v>61983.023100000006</v>
      </c>
      <c r="R4" s="14">
        <v>45586.998999999996</v>
      </c>
      <c r="S4" s="14">
        <v>39998.258300000001</v>
      </c>
      <c r="T4" s="14">
        <v>38714.218800000002</v>
      </c>
      <c r="U4" s="14">
        <v>33940.282800000001</v>
      </c>
      <c r="V4" s="14">
        <v>31930.153699999999</v>
      </c>
      <c r="W4" s="14">
        <v>35953.6077</v>
      </c>
      <c r="X4" s="14">
        <v>34323.024100000002</v>
      </c>
      <c r="Y4" s="14">
        <v>32449.905200000001</v>
      </c>
      <c r="Z4" s="14">
        <v>26440.501199999999</v>
      </c>
      <c r="AA4" s="14">
        <v>26863.338699999986</v>
      </c>
    </row>
    <row r="5" spans="1:27">
      <c r="A5" s="26" t="s">
        <v>51</v>
      </c>
      <c r="B5" s="26" t="s">
        <v>38</v>
      </c>
      <c r="C5" s="14">
        <v>34547.705000000002</v>
      </c>
      <c r="D5" s="14">
        <v>34069.222999999904</v>
      </c>
      <c r="E5" s="14">
        <v>33921.127</v>
      </c>
      <c r="F5" s="14">
        <v>34924.731</v>
      </c>
      <c r="G5" s="14">
        <v>34444.680999999997</v>
      </c>
      <c r="H5" s="14">
        <v>34917.816999999995</v>
      </c>
      <c r="I5" s="14">
        <v>35063.652000000002</v>
      </c>
      <c r="J5" s="14">
        <v>35063.652000000002</v>
      </c>
      <c r="K5" s="14">
        <v>34906.184999999998</v>
      </c>
      <c r="L5" s="14">
        <v>33853.862000000001</v>
      </c>
      <c r="M5" s="14">
        <v>34676.398000000001</v>
      </c>
      <c r="N5" s="14">
        <v>34206.945999999996</v>
      </c>
      <c r="O5" s="14">
        <v>24407.963</v>
      </c>
      <c r="P5" s="14">
        <v>24731.034</v>
      </c>
      <c r="Q5" s="14">
        <v>24317.796999999999</v>
      </c>
      <c r="R5" s="14">
        <v>24073.993000000002</v>
      </c>
      <c r="S5" s="14">
        <v>23684.006300000001</v>
      </c>
      <c r="T5" s="14">
        <v>23368.489000000001</v>
      </c>
      <c r="U5" s="14">
        <v>23301.990299999899</v>
      </c>
      <c r="V5" s="14">
        <v>23613.3583</v>
      </c>
      <c r="W5" s="14">
        <v>23539.5465</v>
      </c>
      <c r="X5" s="14">
        <v>23624.2225</v>
      </c>
      <c r="Y5" s="14">
        <v>22901.010699999999</v>
      </c>
      <c r="Z5" s="14">
        <v>23175.206699999999</v>
      </c>
      <c r="AA5" s="14">
        <v>23544.127499999999</v>
      </c>
    </row>
    <row r="6" spans="1:27">
      <c r="A6" s="26" t="s">
        <v>51</v>
      </c>
      <c r="B6" s="26" t="s">
        <v>22</v>
      </c>
      <c r="C6" s="14">
        <v>5453.402179869664</v>
      </c>
      <c r="D6" s="14">
        <v>5519.7070434433972</v>
      </c>
      <c r="E6" s="14">
        <v>5540.5161849360911</v>
      </c>
      <c r="F6" s="14">
        <v>4952.3476734883698</v>
      </c>
      <c r="G6" s="14">
        <v>5329.8448469039131</v>
      </c>
      <c r="H6" s="14">
        <v>4945.3468780989015</v>
      </c>
      <c r="I6" s="14">
        <v>4754.4364379059289</v>
      </c>
      <c r="J6" s="14">
        <v>4807.3624630488666</v>
      </c>
      <c r="K6" s="14">
        <v>6002.7069862502913</v>
      </c>
      <c r="L6" s="14">
        <v>5291.7326296418496</v>
      </c>
      <c r="M6" s="14">
        <v>4947.4132197408426</v>
      </c>
      <c r="N6" s="14">
        <v>7917.1210300426956</v>
      </c>
      <c r="O6" s="14">
        <v>9572.7284409213862</v>
      </c>
      <c r="P6" s="14">
        <v>8798.7594862509995</v>
      </c>
      <c r="Q6" s="14">
        <v>6359.6965000794944</v>
      </c>
      <c r="R6" s="14">
        <v>10440.944688329902</v>
      </c>
      <c r="S6" s="14">
        <v>12289.366892675187</v>
      </c>
      <c r="T6" s="14">
        <v>11766.226308823037</v>
      </c>
      <c r="U6" s="14">
        <v>11481.722128262354</v>
      </c>
      <c r="V6" s="14">
        <v>11587.565129078266</v>
      </c>
      <c r="W6" s="14">
        <v>11886.835426977776</v>
      </c>
      <c r="X6" s="14">
        <v>11524.043338330037</v>
      </c>
      <c r="Y6" s="14">
        <v>10534.766579485284</v>
      </c>
      <c r="Z6" s="14">
        <v>22447.694553396486</v>
      </c>
      <c r="AA6" s="14">
        <v>22598.282651242898</v>
      </c>
    </row>
    <row r="7" spans="1:27">
      <c r="A7" s="26" t="s">
        <v>51</v>
      </c>
      <c r="B7" s="26" t="s">
        <v>23</v>
      </c>
      <c r="C7" s="14">
        <v>71.602655999999996</v>
      </c>
      <c r="D7" s="14">
        <v>135.340824</v>
      </c>
      <c r="E7" s="14">
        <v>141.96714999999898</v>
      </c>
      <c r="F7" s="14">
        <v>60.084144999999999</v>
      </c>
      <c r="G7" s="14">
        <v>65.335920999999999</v>
      </c>
      <c r="H7" s="14">
        <v>42.580956999999998</v>
      </c>
      <c r="I7" s="14">
        <v>17.151767599999989</v>
      </c>
      <c r="J7" s="14">
        <v>24.673016000000001</v>
      </c>
      <c r="K7" s="14">
        <v>22.495939999999898</v>
      </c>
      <c r="L7" s="14">
        <v>49.329661000000002</v>
      </c>
      <c r="M7" s="14">
        <v>46.246791999999999</v>
      </c>
      <c r="N7" s="14">
        <v>126.56985</v>
      </c>
      <c r="O7" s="14">
        <v>136.12223999999901</v>
      </c>
      <c r="P7" s="14">
        <v>313.47385000000003</v>
      </c>
      <c r="Q7" s="14">
        <v>169.86751999999899</v>
      </c>
      <c r="R7" s="14">
        <v>390.42642000000001</v>
      </c>
      <c r="S7" s="14">
        <v>457.36495999999897</v>
      </c>
      <c r="T7" s="14">
        <v>589.44939999999997</v>
      </c>
      <c r="U7" s="14">
        <v>574.2681</v>
      </c>
      <c r="V7" s="14">
        <v>671.70050000000003</v>
      </c>
      <c r="W7" s="14">
        <v>595.97709999999995</v>
      </c>
      <c r="X7" s="14">
        <v>828.02170000000001</v>
      </c>
      <c r="Y7" s="14">
        <v>464.9658</v>
      </c>
      <c r="Z7" s="14">
        <v>636.48883000000001</v>
      </c>
      <c r="AA7" s="14">
        <v>554.03936999999996</v>
      </c>
    </row>
    <row r="8" spans="1:27">
      <c r="A8" s="26" t="s">
        <v>51</v>
      </c>
      <c r="B8" s="26" t="s">
        <v>21</v>
      </c>
      <c r="C8" s="14">
        <v>84.994060668648061</v>
      </c>
      <c r="D8" s="14">
        <v>127.11282634613602</v>
      </c>
      <c r="E8" s="14">
        <v>177.62713399489112</v>
      </c>
      <c r="F8" s="14">
        <v>72.461855506955288</v>
      </c>
      <c r="G8" s="14">
        <v>80.065684248363013</v>
      </c>
      <c r="H8" s="14">
        <v>44.520373306562831</v>
      </c>
      <c r="I8" s="14">
        <v>16.08520308353572</v>
      </c>
      <c r="J8" s="14">
        <v>29.141695289325341</v>
      </c>
      <c r="K8" s="14">
        <v>25.612988489669853</v>
      </c>
      <c r="L8" s="14">
        <v>41.718665287803567</v>
      </c>
      <c r="M8" s="14">
        <v>40.587793064071896</v>
      </c>
      <c r="N8" s="14">
        <v>292.66733171781198</v>
      </c>
      <c r="O8" s="14">
        <v>654.55558124440029</v>
      </c>
      <c r="P8" s="14">
        <v>886.98227533948364</v>
      </c>
      <c r="Q8" s="14">
        <v>576.42939126339593</v>
      </c>
      <c r="R8" s="14">
        <v>2441.1017775847859</v>
      </c>
      <c r="S8" s="14">
        <v>3788.883010997919</v>
      </c>
      <c r="T8" s="14">
        <v>4423.3930072647991</v>
      </c>
      <c r="U8" s="14">
        <v>4940.1433761325543</v>
      </c>
      <c r="V8" s="14">
        <v>4584.045248443681</v>
      </c>
      <c r="W8" s="14">
        <v>4190.3629528301444</v>
      </c>
      <c r="X8" s="14">
        <v>5182.9476787673848</v>
      </c>
      <c r="Y8" s="14">
        <v>3285.9479357636837</v>
      </c>
      <c r="Z8" s="14">
        <v>5211.046010313541</v>
      </c>
      <c r="AA8" s="14">
        <v>4449.7526198124997</v>
      </c>
    </row>
    <row r="9" spans="1:27">
      <c r="A9" s="26" t="s">
        <v>51</v>
      </c>
      <c r="B9" s="26" t="s">
        <v>24</v>
      </c>
      <c r="C9" s="14">
        <v>15977.643134999998</v>
      </c>
      <c r="D9" s="14">
        <v>16007.711794999997</v>
      </c>
      <c r="E9" s="14">
        <v>16104.371760999999</v>
      </c>
      <c r="F9" s="14">
        <v>16201.544591999997</v>
      </c>
      <c r="G9" s="14">
        <v>16229.201564999999</v>
      </c>
      <c r="H9" s="14">
        <v>15873.154909999999</v>
      </c>
      <c r="I9" s="14">
        <v>15922.661539999994</v>
      </c>
      <c r="J9" s="14">
        <v>15958.149561999997</v>
      </c>
      <c r="K9" s="14">
        <v>16211.816229999997</v>
      </c>
      <c r="L9" s="14">
        <v>16225.557624999998</v>
      </c>
      <c r="M9" s="14">
        <v>16215.227050000001</v>
      </c>
      <c r="N9" s="14">
        <v>16745.940859999995</v>
      </c>
      <c r="O9" s="14">
        <v>16852.590022</v>
      </c>
      <c r="P9" s="14">
        <v>17071.389229999997</v>
      </c>
      <c r="Q9" s="14">
        <v>17226.849974999997</v>
      </c>
      <c r="R9" s="14">
        <v>17230.085249999996</v>
      </c>
      <c r="S9" s="14">
        <v>16899.598818999999</v>
      </c>
      <c r="T9" s="14">
        <v>17141.142118999996</v>
      </c>
      <c r="U9" s="14">
        <v>17508.742805999998</v>
      </c>
      <c r="V9" s="14">
        <v>17398.291754999998</v>
      </c>
      <c r="W9" s="14">
        <v>17051.935615999995</v>
      </c>
      <c r="X9" s="14">
        <v>17432.149754999999</v>
      </c>
      <c r="Y9" s="14">
        <v>17540.526754999999</v>
      </c>
      <c r="Z9" s="14">
        <v>17311.393726000002</v>
      </c>
      <c r="AA9" s="14">
        <v>17301.882409999998</v>
      </c>
    </row>
    <row r="10" spans="1:27">
      <c r="A10" s="26" t="s">
        <v>51</v>
      </c>
      <c r="B10" s="26" t="s">
        <v>25</v>
      </c>
      <c r="C10" s="14">
        <v>27334.598774550333</v>
      </c>
      <c r="D10" s="14">
        <v>28850.449208541944</v>
      </c>
      <c r="E10" s="14">
        <v>33262.653746518758</v>
      </c>
      <c r="F10" s="14">
        <v>30581.564415701312</v>
      </c>
      <c r="G10" s="14">
        <v>29870.593779891278</v>
      </c>
      <c r="H10" s="14">
        <v>31618.190035512842</v>
      </c>
      <c r="I10" s="14">
        <v>32964.207316632193</v>
      </c>
      <c r="J10" s="14">
        <v>32831.795813454613</v>
      </c>
      <c r="K10" s="14">
        <v>38536.384317418939</v>
      </c>
      <c r="L10" s="14">
        <v>43138.623866376503</v>
      </c>
      <c r="M10" s="14">
        <v>44503.222364915113</v>
      </c>
      <c r="N10" s="14">
        <v>52494.045106675323</v>
      </c>
      <c r="O10" s="14">
        <v>60912.740103922049</v>
      </c>
      <c r="P10" s="14">
        <v>65678.29559952952</v>
      </c>
      <c r="Q10" s="14">
        <v>67628.06195437623</v>
      </c>
      <c r="R10" s="14">
        <v>72821.002217253554</v>
      </c>
      <c r="S10" s="14">
        <v>74415.048093376798</v>
      </c>
      <c r="T10" s="14">
        <v>74582.737570904326</v>
      </c>
      <c r="U10" s="14">
        <v>80031.082017026885</v>
      </c>
      <c r="V10" s="14">
        <v>84096.848096786256</v>
      </c>
      <c r="W10" s="14">
        <v>85505.568679564196</v>
      </c>
      <c r="X10" s="14">
        <v>90887.838045430413</v>
      </c>
      <c r="Y10" s="14">
        <v>94620.009101156917</v>
      </c>
      <c r="Z10" s="14">
        <v>93481.500592156255</v>
      </c>
      <c r="AA10" s="14">
        <v>91513.049598358804</v>
      </c>
    </row>
    <row r="11" spans="1:27">
      <c r="A11" s="26" t="s">
        <v>51</v>
      </c>
      <c r="B11" s="26" t="s">
        <v>26</v>
      </c>
      <c r="C11" s="14">
        <v>13877.117093047731</v>
      </c>
      <c r="D11" s="14">
        <v>18019.426781890561</v>
      </c>
      <c r="E11" s="14">
        <v>19117.717475822683</v>
      </c>
      <c r="F11" s="14">
        <v>19493.967931298623</v>
      </c>
      <c r="G11" s="14">
        <v>18726.226126478618</v>
      </c>
      <c r="H11" s="14">
        <v>18100.278845394911</v>
      </c>
      <c r="I11" s="14">
        <v>19560.341421631234</v>
      </c>
      <c r="J11" s="14">
        <v>19913.706476259929</v>
      </c>
      <c r="K11" s="14">
        <v>25284.52923234542</v>
      </c>
      <c r="L11" s="14">
        <v>27299.07678569499</v>
      </c>
      <c r="M11" s="14">
        <v>28114.163546314157</v>
      </c>
      <c r="N11" s="14">
        <v>35084.059228961967</v>
      </c>
      <c r="O11" s="14">
        <v>35521.665737618903</v>
      </c>
      <c r="P11" s="14">
        <v>34531.877875762053</v>
      </c>
      <c r="Q11" s="14">
        <v>36868.019329769508</v>
      </c>
      <c r="R11" s="14">
        <v>46963.808260425794</v>
      </c>
      <c r="S11" s="14">
        <v>49028.220304455303</v>
      </c>
      <c r="T11" s="14">
        <v>51273.076367333822</v>
      </c>
      <c r="U11" s="14">
        <v>52453.448366782337</v>
      </c>
      <c r="V11" s="14">
        <v>52205.497535250652</v>
      </c>
      <c r="W11" s="14">
        <v>51064.46441281437</v>
      </c>
      <c r="X11" s="14">
        <v>49852.704476085928</v>
      </c>
      <c r="Y11" s="14">
        <v>53214.724101496235</v>
      </c>
      <c r="Z11" s="14">
        <v>54258.24102570847</v>
      </c>
      <c r="AA11" s="14">
        <v>56583.318191765604</v>
      </c>
    </row>
    <row r="12" spans="1:27">
      <c r="A12" s="26" t="s">
        <v>51</v>
      </c>
      <c r="B12" s="26" t="s">
        <v>99</v>
      </c>
      <c r="C12" s="14">
        <v>107.93505716032979</v>
      </c>
      <c r="D12" s="14">
        <v>112.48118008196691</v>
      </c>
      <c r="E12" s="14">
        <v>120.92963906345298</v>
      </c>
      <c r="F12" s="14">
        <v>109.562067175897</v>
      </c>
      <c r="G12" s="14">
        <v>128.68947928823991</v>
      </c>
      <c r="H12" s="14">
        <v>142.945660632765</v>
      </c>
      <c r="I12" s="14">
        <v>98.381966033884794</v>
      </c>
      <c r="J12" s="14">
        <v>137.68821109713599</v>
      </c>
      <c r="K12" s="14">
        <v>140.2602907104889</v>
      </c>
      <c r="L12" s="14">
        <v>145.7442042298519</v>
      </c>
      <c r="M12" s="14">
        <v>127.33289175786287</v>
      </c>
      <c r="N12" s="14">
        <v>117.500164155576</v>
      </c>
      <c r="O12" s="14">
        <v>208.32516399238401</v>
      </c>
      <c r="P12" s="14">
        <v>302.124036290655</v>
      </c>
      <c r="Q12" s="14">
        <v>316.71624650659186</v>
      </c>
      <c r="R12" s="14">
        <v>621.45078926805468</v>
      </c>
      <c r="S12" s="14">
        <v>606.06295625798589</v>
      </c>
      <c r="T12" s="14">
        <v>638.9405867997167</v>
      </c>
      <c r="U12" s="14">
        <v>635.81639118609587</v>
      </c>
      <c r="V12" s="14">
        <v>675.37551160044802</v>
      </c>
      <c r="W12" s="14">
        <v>844.83039635487785</v>
      </c>
      <c r="X12" s="14">
        <v>819.480766419048</v>
      </c>
      <c r="Y12" s="14">
        <v>879.93349695563995</v>
      </c>
      <c r="Z12" s="14">
        <v>857.39106647441986</v>
      </c>
      <c r="AA12" s="14">
        <v>883.7011861366409</v>
      </c>
    </row>
    <row r="13" spans="1:27">
      <c r="A13" s="26" t="s">
        <v>51</v>
      </c>
      <c r="B13" s="26" t="s">
        <v>34</v>
      </c>
      <c r="C13" s="14">
        <v>106.79657223063202</v>
      </c>
      <c r="D13" s="14">
        <v>290.53564440746101</v>
      </c>
      <c r="E13" s="14">
        <v>508.60539330989701</v>
      </c>
      <c r="F13" s="14">
        <v>599.02787400904299</v>
      </c>
      <c r="G13" s="14">
        <v>692.34237345644397</v>
      </c>
      <c r="H13" s="14">
        <v>1449.8689246085348</v>
      </c>
      <c r="I13" s="14">
        <v>1444.7292077024988</v>
      </c>
      <c r="J13" s="14">
        <v>1908.7620643223447</v>
      </c>
      <c r="K13" s="14">
        <v>4175.0393193047976</v>
      </c>
      <c r="L13" s="14">
        <v>6566.6817958292422</v>
      </c>
      <c r="M13" s="14">
        <v>6537.0377620279824</v>
      </c>
      <c r="N13" s="14">
        <v>10295.285515284115</v>
      </c>
      <c r="O13" s="14">
        <v>10808.095583197624</v>
      </c>
      <c r="P13" s="14">
        <v>10994.484637364925</v>
      </c>
      <c r="Q13" s="14">
        <v>12384.980332283705</v>
      </c>
      <c r="R13" s="14">
        <v>16478.633427169872</v>
      </c>
      <c r="S13" s="14">
        <v>17317.720530598686</v>
      </c>
      <c r="T13" s="14">
        <v>18309.700677139408</v>
      </c>
      <c r="U13" s="14">
        <v>18994.424546686627</v>
      </c>
      <c r="V13" s="14">
        <v>19574.943858085931</v>
      </c>
      <c r="W13" s="14">
        <v>18913.832570307743</v>
      </c>
      <c r="X13" s="14">
        <v>19014.601227623778</v>
      </c>
      <c r="Y13" s="14">
        <v>20105.83203433151</v>
      </c>
      <c r="Z13" s="14">
        <v>22405.250536718042</v>
      </c>
      <c r="AA13" s="14">
        <v>22421.683287168704</v>
      </c>
    </row>
    <row r="14" spans="1:27">
      <c r="A14" s="38" t="s">
        <v>95</v>
      </c>
      <c r="B14" s="38"/>
      <c r="C14" s="29">
        <f>SUM(C4:C11)</f>
        <v>193711.46159913638</v>
      </c>
      <c r="D14" s="29">
        <f t="shared" ref="D14:AA14" si="0">SUM(D4:D11)</f>
        <v>194442.60357922196</v>
      </c>
      <c r="E14" s="29">
        <f t="shared" si="0"/>
        <v>194214.51275227239</v>
      </c>
      <c r="F14" s="29">
        <f t="shared" si="0"/>
        <v>195518.43401299528</v>
      </c>
      <c r="G14" s="29">
        <f t="shared" si="0"/>
        <v>198045.87632352216</v>
      </c>
      <c r="H14" s="29">
        <f t="shared" si="0"/>
        <v>198586.92729931322</v>
      </c>
      <c r="I14" s="29">
        <f t="shared" si="0"/>
        <v>197636.30618685286</v>
      </c>
      <c r="J14" s="29">
        <f t="shared" si="0"/>
        <v>202059.1373260527</v>
      </c>
      <c r="K14" s="29">
        <f t="shared" si="0"/>
        <v>203150.21229450422</v>
      </c>
      <c r="L14" s="29">
        <f t="shared" si="0"/>
        <v>204555.649433001</v>
      </c>
      <c r="M14" s="29">
        <f t="shared" si="0"/>
        <v>206780.02006603411</v>
      </c>
      <c r="N14" s="29">
        <f t="shared" si="0"/>
        <v>209032.47650739781</v>
      </c>
      <c r="O14" s="29">
        <f t="shared" si="0"/>
        <v>211475.14142570674</v>
      </c>
      <c r="P14" s="29">
        <f t="shared" si="0"/>
        <v>214272.77981688204</v>
      </c>
      <c r="Q14" s="29">
        <f t="shared" si="0"/>
        <v>215129.74477048864</v>
      </c>
      <c r="R14" s="29">
        <f t="shared" si="0"/>
        <v>219948.36061359406</v>
      </c>
      <c r="S14" s="29">
        <f t="shared" si="0"/>
        <v>220560.74668050522</v>
      </c>
      <c r="T14" s="29">
        <f t="shared" si="0"/>
        <v>221858.73257332598</v>
      </c>
      <c r="U14" s="29">
        <f t="shared" si="0"/>
        <v>224231.67989420402</v>
      </c>
      <c r="V14" s="29">
        <f t="shared" si="0"/>
        <v>226087.46026455887</v>
      </c>
      <c r="W14" s="29">
        <f t="shared" si="0"/>
        <v>229788.29838818649</v>
      </c>
      <c r="X14" s="29">
        <f t="shared" si="0"/>
        <v>233654.95159361375</v>
      </c>
      <c r="Y14" s="29">
        <f t="shared" si="0"/>
        <v>235011.8561729021</v>
      </c>
      <c r="Z14" s="29">
        <f t="shared" si="0"/>
        <v>242962.07263757475</v>
      </c>
      <c r="AA14" s="29">
        <f t="shared" si="0"/>
        <v>243407.79104117979</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15" t="s">
        <v>29</v>
      </c>
      <c r="B18" s="15" t="s">
        <v>36</v>
      </c>
      <c r="C18" s="14">
        <v>47979.654699999999</v>
      </c>
      <c r="D18" s="14">
        <v>48323.003100000002</v>
      </c>
      <c r="E18" s="14">
        <v>43922.782399999996</v>
      </c>
      <c r="F18" s="14">
        <v>45867.953099999999</v>
      </c>
      <c r="G18" s="14">
        <v>48203.1394</v>
      </c>
      <c r="H18" s="14">
        <v>48239.633899999993</v>
      </c>
      <c r="I18" s="14">
        <v>45434.454699999995</v>
      </c>
      <c r="J18" s="14">
        <v>49190.070399999997</v>
      </c>
      <c r="K18" s="14">
        <v>39492.754999999896</v>
      </c>
      <c r="L18" s="14">
        <v>41837.758699999897</v>
      </c>
      <c r="M18" s="14">
        <v>41837.758699999897</v>
      </c>
      <c r="N18" s="14">
        <v>25439.039700000001</v>
      </c>
      <c r="O18" s="14">
        <v>25439.039700000001</v>
      </c>
      <c r="P18" s="14">
        <v>25439.039700000001</v>
      </c>
      <c r="Q18" s="14">
        <v>25439.039700000001</v>
      </c>
      <c r="R18" s="14">
        <v>8094.2397000000001</v>
      </c>
      <c r="S18" s="14">
        <v>8094.2397000000001</v>
      </c>
      <c r="T18" s="14">
        <v>8094.2397000000001</v>
      </c>
      <c r="U18" s="14">
        <v>7443.9639999999999</v>
      </c>
      <c r="V18" s="14">
        <v>5319.982</v>
      </c>
      <c r="W18" s="14">
        <v>8094.2397000000001</v>
      </c>
      <c r="X18" s="14">
        <v>8094.2397000000001</v>
      </c>
      <c r="Y18" s="14">
        <v>7332.5839999999998</v>
      </c>
      <c r="Z18" s="14">
        <v>0</v>
      </c>
      <c r="AA18" s="14">
        <v>0</v>
      </c>
    </row>
    <row r="19" spans="1:27" s="11" customFormat="1">
      <c r="A19" s="19" t="s">
        <v>29</v>
      </c>
      <c r="B19" s="19"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15" t="s">
        <v>29</v>
      </c>
      <c r="B20" s="15" t="s">
        <v>22</v>
      </c>
      <c r="C20" s="14">
        <v>4.6147917914030003</v>
      </c>
      <c r="D20" s="14">
        <v>2.3796476498309902</v>
      </c>
      <c r="E20" s="14">
        <v>38.000794966386003</v>
      </c>
      <c r="F20" s="14">
        <v>90.305880303056</v>
      </c>
      <c r="G20" s="14">
        <v>186.35122167135398</v>
      </c>
      <c r="H20" s="14">
        <v>9.4520551208899999</v>
      </c>
      <c r="I20" s="14">
        <v>12.184639349183001</v>
      </c>
      <c r="J20" s="14">
        <v>33.339442215056998</v>
      </c>
      <c r="K20" s="14">
        <v>152.48107417851199</v>
      </c>
      <c r="L20" s="14">
        <v>68.174085131121998</v>
      </c>
      <c r="M20" s="14">
        <v>56.389420919622999</v>
      </c>
      <c r="N20" s="14">
        <v>1178.884031849218</v>
      </c>
      <c r="O20" s="14">
        <v>1765.0118868607638</v>
      </c>
      <c r="P20" s="14">
        <v>1413.1215921282801</v>
      </c>
      <c r="Q20" s="14">
        <v>540.90779737851597</v>
      </c>
      <c r="R20" s="14">
        <v>2339.7575062276696</v>
      </c>
      <c r="S20" s="14">
        <v>2709.2829006358397</v>
      </c>
      <c r="T20" s="14">
        <v>2498.7156190906003</v>
      </c>
      <c r="U20" s="14">
        <v>2229.05990373126</v>
      </c>
      <c r="V20" s="14">
        <v>2343.1428235853996</v>
      </c>
      <c r="W20" s="14">
        <v>2196.2276130608998</v>
      </c>
      <c r="X20" s="14">
        <v>2172.2041903165405</v>
      </c>
      <c r="Y20" s="14">
        <v>1922.5348929533</v>
      </c>
      <c r="Z20" s="14">
        <v>13259.10987</v>
      </c>
      <c r="AA20" s="14">
        <v>13331.728429999999</v>
      </c>
    </row>
    <row r="21" spans="1:27" s="11" customFormat="1">
      <c r="A21" s="15" t="s">
        <v>29</v>
      </c>
      <c r="B21" s="15"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15" t="s">
        <v>29</v>
      </c>
      <c r="B22" s="15" t="s">
        <v>21</v>
      </c>
      <c r="C22" s="14">
        <v>5.7840593000000004E-6</v>
      </c>
      <c r="D22" s="14">
        <v>0.17841499685450002</v>
      </c>
      <c r="E22" s="14">
        <v>14.378652629999999</v>
      </c>
      <c r="F22" s="14">
        <v>19.166059739999987</v>
      </c>
      <c r="G22" s="14">
        <v>19.087064120000001</v>
      </c>
      <c r="H22" s="14">
        <v>0.47693788644182994</v>
      </c>
      <c r="I22" s="14">
        <v>8.0209660499999994E-6</v>
      </c>
      <c r="J22" s="14">
        <v>2.9604591413676902</v>
      </c>
      <c r="K22" s="14">
        <v>4.5372921700000006</v>
      </c>
      <c r="L22" s="14">
        <v>3.9749042999999999</v>
      </c>
      <c r="M22" s="14">
        <v>3.9950539979999906</v>
      </c>
      <c r="N22" s="14">
        <v>26.532893315999988</v>
      </c>
      <c r="O22" s="14">
        <v>60.100984197000002</v>
      </c>
      <c r="P22" s="14">
        <v>136.17313203</v>
      </c>
      <c r="Q22" s="14">
        <v>177.62116504999997</v>
      </c>
      <c r="R22" s="14">
        <v>889.49240127999997</v>
      </c>
      <c r="S22" s="14">
        <v>1496.1253614020579</v>
      </c>
      <c r="T22" s="14">
        <v>1853.2728814744353</v>
      </c>
      <c r="U22" s="14">
        <v>2156.7880015513497</v>
      </c>
      <c r="V22" s="14">
        <v>1789.5053416693374</v>
      </c>
      <c r="W22" s="14">
        <v>1483.1556317759992</v>
      </c>
      <c r="X22" s="14">
        <v>1997.2460218400001</v>
      </c>
      <c r="Y22" s="14">
        <v>1260.74891187</v>
      </c>
      <c r="Z22" s="14">
        <v>2089.1331620800001</v>
      </c>
      <c r="AA22" s="14">
        <v>1923.8519822335054</v>
      </c>
    </row>
    <row r="23" spans="1:27" s="11" customFormat="1">
      <c r="A23" s="15" t="s">
        <v>29</v>
      </c>
      <c r="B23" s="15" t="s">
        <v>24</v>
      </c>
      <c r="C23" s="14">
        <v>2669.5174499999985</v>
      </c>
      <c r="D23" s="14">
        <v>2687.1030499999997</v>
      </c>
      <c r="E23" s="14">
        <v>2808.6497500000005</v>
      </c>
      <c r="F23" s="14">
        <v>2888.4386500000001</v>
      </c>
      <c r="G23" s="14">
        <v>2914.9352900000004</v>
      </c>
      <c r="H23" s="14">
        <v>2527.2590899999996</v>
      </c>
      <c r="I23" s="14">
        <v>2561.0330160000003</v>
      </c>
      <c r="J23" s="14">
        <v>2612.5879799999989</v>
      </c>
      <c r="K23" s="14">
        <v>2903.3108099999999</v>
      </c>
      <c r="L23" s="14">
        <v>2908.17436</v>
      </c>
      <c r="M23" s="14">
        <v>2917.5518500000003</v>
      </c>
      <c r="N23" s="14">
        <v>3430.9010499999999</v>
      </c>
      <c r="O23" s="14">
        <v>3545.042915</v>
      </c>
      <c r="P23" s="14">
        <v>3763.970319999999</v>
      </c>
      <c r="Q23" s="14">
        <v>3922.3528899999997</v>
      </c>
      <c r="R23" s="14">
        <v>3916.5129639999996</v>
      </c>
      <c r="S23" s="14">
        <v>3611.0745399999992</v>
      </c>
      <c r="T23" s="14">
        <v>3838.1784800000005</v>
      </c>
      <c r="U23" s="14">
        <v>4212.1860200000001</v>
      </c>
      <c r="V23" s="14">
        <v>4089.8816449999995</v>
      </c>
      <c r="W23" s="14">
        <v>3747.6607259999987</v>
      </c>
      <c r="X23" s="14">
        <v>4130.6247800000001</v>
      </c>
      <c r="Y23" s="14">
        <v>4242.5004639999997</v>
      </c>
      <c r="Z23" s="14">
        <v>3997.4416999999999</v>
      </c>
      <c r="AA23" s="14">
        <v>4007.1039500000002</v>
      </c>
    </row>
    <row r="24" spans="1:27" s="11" customFormat="1">
      <c r="A24" s="15" t="s">
        <v>29</v>
      </c>
      <c r="B24" s="15" t="s">
        <v>25</v>
      </c>
      <c r="C24" s="14">
        <v>5311.8645155391177</v>
      </c>
      <c r="D24" s="14">
        <v>5713.2853899016409</v>
      </c>
      <c r="E24" s="14">
        <v>6292.0147810752833</v>
      </c>
      <c r="F24" s="14">
        <v>6151.7901210516147</v>
      </c>
      <c r="G24" s="14">
        <v>6113.9932385156108</v>
      </c>
      <c r="H24" s="14">
        <v>6348.8964562520541</v>
      </c>
      <c r="I24" s="14">
        <v>6637.3613077476002</v>
      </c>
      <c r="J24" s="14">
        <v>5571.232039154389</v>
      </c>
      <c r="K24" s="14">
        <v>9009.6790490552848</v>
      </c>
      <c r="L24" s="14">
        <v>9546.7754647057427</v>
      </c>
      <c r="M24" s="14">
        <v>10549.305378646526</v>
      </c>
      <c r="N24" s="14">
        <v>19193.244634696661</v>
      </c>
      <c r="O24" s="14">
        <v>24393.201547506684</v>
      </c>
      <c r="P24" s="14">
        <v>27591.376331043095</v>
      </c>
      <c r="Q24" s="14">
        <v>28678.94889126387</v>
      </c>
      <c r="R24" s="14">
        <v>26474.181393542181</v>
      </c>
      <c r="S24" s="14">
        <v>24388.213221619641</v>
      </c>
      <c r="T24" s="14">
        <v>25076.854154218301</v>
      </c>
      <c r="U24" s="14">
        <v>26360.98950249004</v>
      </c>
      <c r="V24" s="14">
        <v>33385.764735642093</v>
      </c>
      <c r="W24" s="14">
        <v>35515.984712094782</v>
      </c>
      <c r="X24" s="14">
        <v>38189.821381186703</v>
      </c>
      <c r="Y24" s="14">
        <v>39936.194018059978</v>
      </c>
      <c r="Z24" s="14">
        <v>30947.039405437972</v>
      </c>
      <c r="AA24" s="14">
        <v>28292.767918039277</v>
      </c>
    </row>
    <row r="25" spans="1:27" s="11" customFormat="1">
      <c r="A25" s="15" t="s">
        <v>29</v>
      </c>
      <c r="B25" s="15" t="s">
        <v>26</v>
      </c>
      <c r="C25" s="14">
        <v>6298.5416948355987</v>
      </c>
      <c r="D25" s="14">
        <v>6920.9700080395005</v>
      </c>
      <c r="E25" s="14">
        <v>7000.5554782741037</v>
      </c>
      <c r="F25" s="14">
        <v>7046.2615585018293</v>
      </c>
      <c r="G25" s="14">
        <v>6787.1443746091254</v>
      </c>
      <c r="H25" s="14">
        <v>6406.4245252642204</v>
      </c>
      <c r="I25" s="14">
        <v>7014.9967669310317</v>
      </c>
      <c r="J25" s="14">
        <v>6214.40558126224</v>
      </c>
      <c r="K25" s="14">
        <v>8146.7146214356826</v>
      </c>
      <c r="L25" s="14">
        <v>8692.6565829446445</v>
      </c>
      <c r="M25" s="14">
        <v>8932.5713013899676</v>
      </c>
      <c r="N25" s="14">
        <v>15320.133209893613</v>
      </c>
      <c r="O25" s="14">
        <v>16201.925520049892</v>
      </c>
      <c r="P25" s="14">
        <v>15638.999655204145</v>
      </c>
      <c r="Q25" s="14">
        <v>16939.761722704672</v>
      </c>
      <c r="R25" s="14">
        <v>28954.753736759187</v>
      </c>
      <c r="S25" s="14">
        <v>29596.900994082458</v>
      </c>
      <c r="T25" s="14">
        <v>31423.910788693654</v>
      </c>
      <c r="U25" s="14">
        <v>32125.16244013661</v>
      </c>
      <c r="V25" s="14">
        <v>31555.747158504088</v>
      </c>
      <c r="W25" s="14">
        <v>30937.659629687747</v>
      </c>
      <c r="X25" s="14">
        <v>30092.69386676182</v>
      </c>
      <c r="Y25" s="14">
        <v>32435.207523807745</v>
      </c>
      <c r="Z25" s="14">
        <v>35574.254781467818</v>
      </c>
      <c r="AA25" s="14">
        <v>36787.003664674441</v>
      </c>
    </row>
    <row r="26" spans="1:27" s="11" customFormat="1">
      <c r="A26" s="15" t="s">
        <v>29</v>
      </c>
      <c r="B26" s="20" t="s">
        <v>99</v>
      </c>
      <c r="C26" s="14">
        <v>5.1319658000000001E-5</v>
      </c>
      <c r="D26" s="14">
        <v>6.2911818999999893E-5</v>
      </c>
      <c r="E26" s="14">
        <v>8.8827486000000005E-5</v>
      </c>
      <c r="F26" s="14">
        <v>9.8316561999999799E-5</v>
      </c>
      <c r="G26" s="14">
        <v>1.011500569999997E-4</v>
      </c>
      <c r="H26" s="14">
        <v>1.0375702800000001E-4</v>
      </c>
      <c r="I26" s="14">
        <v>1.07877049E-4</v>
      </c>
      <c r="J26" s="14">
        <v>1.179265769999999E-4</v>
      </c>
      <c r="K26" s="14">
        <v>1.20273506E-4</v>
      </c>
      <c r="L26" s="14">
        <v>2.1060072499999981E-4</v>
      </c>
      <c r="M26" s="14">
        <v>2.2524866599999999E-4</v>
      </c>
      <c r="N26" s="14">
        <v>2.1968046699999991E-4</v>
      </c>
      <c r="O26" s="14">
        <v>101.49649264526602</v>
      </c>
      <c r="P26" s="14">
        <v>193.010606691585</v>
      </c>
      <c r="Q26" s="14">
        <v>198.16668762526899</v>
      </c>
      <c r="R26" s="14">
        <v>514.89609031349198</v>
      </c>
      <c r="S26" s="14">
        <v>501.76983211546997</v>
      </c>
      <c r="T26" s="14">
        <v>523.41738969853498</v>
      </c>
      <c r="U26" s="14">
        <v>523.17920497717</v>
      </c>
      <c r="V26" s="14">
        <v>520.46067764874601</v>
      </c>
      <c r="W26" s="14">
        <v>692.59804286436997</v>
      </c>
      <c r="X26" s="14">
        <v>676.73356330955403</v>
      </c>
      <c r="Y26" s="14">
        <v>708.55456353787997</v>
      </c>
      <c r="Z26" s="14">
        <v>696.40023880754995</v>
      </c>
      <c r="AA26" s="14">
        <v>714.53038552244493</v>
      </c>
    </row>
    <row r="27" spans="1:27" s="11" customFormat="1">
      <c r="A27" s="15" t="s">
        <v>29</v>
      </c>
      <c r="B27" s="20" t="s">
        <v>34</v>
      </c>
      <c r="C27" s="14">
        <v>21.134470436398004</v>
      </c>
      <c r="D27" s="14">
        <v>37.990945093700006</v>
      </c>
      <c r="E27" s="14">
        <v>62.436064261003004</v>
      </c>
      <c r="F27" s="14">
        <v>135.146753147803</v>
      </c>
      <c r="G27" s="14">
        <v>154.636155366645</v>
      </c>
      <c r="H27" s="14">
        <v>952.92897370989294</v>
      </c>
      <c r="I27" s="14">
        <v>842.09578469788585</v>
      </c>
      <c r="J27" s="14">
        <v>1386.6748169061098</v>
      </c>
      <c r="K27" s="14">
        <v>3557.0595103422752</v>
      </c>
      <c r="L27" s="14">
        <v>5417.2076084598357</v>
      </c>
      <c r="M27" s="14">
        <v>5483.5230356790207</v>
      </c>
      <c r="N27" s="14">
        <v>9197.9364779052503</v>
      </c>
      <c r="O27" s="14">
        <v>9267.4686560103801</v>
      </c>
      <c r="P27" s="14">
        <v>9449.8775599887213</v>
      </c>
      <c r="Q27" s="14">
        <v>9957.8137412656142</v>
      </c>
      <c r="R27" s="14">
        <v>11701.27154</v>
      </c>
      <c r="S27" s="14">
        <v>11053.888085999999</v>
      </c>
      <c r="T27" s="14">
        <v>11720.667576</v>
      </c>
      <c r="U27" s="14">
        <v>11974.139780000001</v>
      </c>
      <c r="V27" s="14">
        <v>12232.924736000001</v>
      </c>
      <c r="W27" s="14">
        <v>11698.384076999999</v>
      </c>
      <c r="X27" s="14">
        <v>11876.304582000001</v>
      </c>
      <c r="Y27" s="14">
        <v>12677.114043</v>
      </c>
      <c r="Z27" s="14">
        <v>14934.660093999997</v>
      </c>
      <c r="AA27" s="14">
        <v>14832.371259999998</v>
      </c>
    </row>
    <row r="28" spans="1:27" s="11" customFormat="1">
      <c r="A28" s="38" t="s">
        <v>95</v>
      </c>
      <c r="B28" s="38"/>
      <c r="C28" s="29">
        <f>SUM(C18:C25)</f>
        <v>62264.193157950183</v>
      </c>
      <c r="D28" s="29">
        <f t="shared" ref="D28:AA28" si="1">SUM(D18:D25)</f>
        <v>63646.919610587822</v>
      </c>
      <c r="E28" s="29">
        <f t="shared" si="1"/>
        <v>60076.381856945773</v>
      </c>
      <c r="F28" s="29">
        <f t="shared" si="1"/>
        <v>62063.9153695965</v>
      </c>
      <c r="G28" s="29">
        <f t="shared" si="1"/>
        <v>64224.650588916098</v>
      </c>
      <c r="H28" s="29">
        <f t="shared" si="1"/>
        <v>63532.142964523606</v>
      </c>
      <c r="I28" s="29">
        <f t="shared" si="1"/>
        <v>61660.030438048765</v>
      </c>
      <c r="J28" s="29">
        <f t="shared" si="1"/>
        <v>63624.595901773049</v>
      </c>
      <c r="K28" s="29">
        <f t="shared" si="1"/>
        <v>59709.477846839385</v>
      </c>
      <c r="L28" s="29">
        <f t="shared" si="1"/>
        <v>63057.514097081395</v>
      </c>
      <c r="M28" s="29">
        <f t="shared" si="1"/>
        <v>64297.571704954011</v>
      </c>
      <c r="N28" s="29">
        <f t="shared" si="1"/>
        <v>64588.735519755493</v>
      </c>
      <c r="O28" s="29">
        <f t="shared" si="1"/>
        <v>71404.322553614344</v>
      </c>
      <c r="P28" s="29">
        <f t="shared" si="1"/>
        <v>73982.680730405511</v>
      </c>
      <c r="Q28" s="29">
        <f t="shared" si="1"/>
        <v>75698.632166397059</v>
      </c>
      <c r="R28" s="29">
        <f t="shared" si="1"/>
        <v>70668.937701809045</v>
      </c>
      <c r="S28" s="29">
        <f t="shared" si="1"/>
        <v>69895.836717739992</v>
      </c>
      <c r="T28" s="29">
        <f t="shared" si="1"/>
        <v>72785.171623476985</v>
      </c>
      <c r="U28" s="29">
        <f t="shared" si="1"/>
        <v>74528.149867909262</v>
      </c>
      <c r="V28" s="29">
        <f t="shared" si="1"/>
        <v>78484.023704400912</v>
      </c>
      <c r="W28" s="29">
        <f t="shared" si="1"/>
        <v>81974.928012619435</v>
      </c>
      <c r="X28" s="29">
        <f t="shared" si="1"/>
        <v>84676.829940105061</v>
      </c>
      <c r="Y28" s="29">
        <f t="shared" si="1"/>
        <v>87129.76981069101</v>
      </c>
      <c r="Z28" s="29">
        <f t="shared" si="1"/>
        <v>85866.978918985784</v>
      </c>
      <c r="AA28" s="29">
        <f t="shared" si="1"/>
        <v>84342.455944947229</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19" t="s">
        <v>30</v>
      </c>
      <c r="B32" s="19" t="s">
        <v>36</v>
      </c>
      <c r="C32" s="14">
        <v>48384.743999999999</v>
      </c>
      <c r="D32" s="14">
        <v>43390.628999999994</v>
      </c>
      <c r="E32" s="14">
        <v>42025.749900000003</v>
      </c>
      <c r="F32" s="14">
        <v>43363.779299999995</v>
      </c>
      <c r="G32" s="14">
        <v>45096.787999999986</v>
      </c>
      <c r="H32" s="14">
        <v>44805.404400000007</v>
      </c>
      <c r="I32" s="14">
        <v>43903.315800000004</v>
      </c>
      <c r="J32" s="14">
        <v>44240.585899999991</v>
      </c>
      <c r="K32" s="14">
        <v>42667.726599999995</v>
      </c>
      <c r="L32" s="14">
        <v>36817.989499999996</v>
      </c>
      <c r="M32" s="14">
        <v>36399.0026</v>
      </c>
      <c r="N32" s="14">
        <v>36726.087400000004</v>
      </c>
      <c r="O32" s="14">
        <v>37977.736599999997</v>
      </c>
      <c r="P32" s="14">
        <v>36821.92779999999</v>
      </c>
      <c r="Q32" s="14">
        <v>36543.983400000005</v>
      </c>
      <c r="R32" s="14">
        <v>37492.759299999998</v>
      </c>
      <c r="S32" s="14">
        <v>31904.018599999999</v>
      </c>
      <c r="T32" s="14">
        <v>30619.9791</v>
      </c>
      <c r="U32" s="14">
        <v>26496.318799999997</v>
      </c>
      <c r="V32" s="14">
        <v>26610.171699999999</v>
      </c>
      <c r="W32" s="14">
        <v>27859.367999999999</v>
      </c>
      <c r="X32" s="14">
        <v>26228.7844</v>
      </c>
      <c r="Y32" s="14">
        <v>25117.321200000002</v>
      </c>
      <c r="Z32" s="14">
        <v>26440.501199999999</v>
      </c>
      <c r="AA32" s="14">
        <v>26863.338699999986</v>
      </c>
    </row>
    <row r="33" spans="1:27" s="11" customFormat="1">
      <c r="A33" s="19" t="s">
        <v>30</v>
      </c>
      <c r="B33" s="19"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19" t="s">
        <v>30</v>
      </c>
      <c r="B34" s="19" t="s">
        <v>22</v>
      </c>
      <c r="C34" s="14">
        <v>4499.9564856900997</v>
      </c>
      <c r="D34" s="14">
        <v>4448.247306531407</v>
      </c>
      <c r="E34" s="14">
        <v>4472.7063565481667</v>
      </c>
      <c r="F34" s="14">
        <v>4552.7829371591333</v>
      </c>
      <c r="G34" s="14">
        <v>4557.1704189852881</v>
      </c>
      <c r="H34" s="14">
        <v>4477.8616489231963</v>
      </c>
      <c r="I34" s="14">
        <v>4542.4090188501232</v>
      </c>
      <c r="J34" s="14">
        <v>4514.8527193692616</v>
      </c>
      <c r="K34" s="14">
        <v>4543.0992293419868</v>
      </c>
      <c r="L34" s="14">
        <v>4600.2848892555339</v>
      </c>
      <c r="M34" s="14">
        <v>4623.8837812856718</v>
      </c>
      <c r="N34" s="14">
        <v>4944.3855040016488</v>
      </c>
      <c r="O34" s="14">
        <v>5375.7572577860574</v>
      </c>
      <c r="P34" s="14">
        <v>5299.7257287752554</v>
      </c>
      <c r="Q34" s="14">
        <v>4840.6072698029075</v>
      </c>
      <c r="R34" s="14">
        <v>5600.9511748100767</v>
      </c>
      <c r="S34" s="14">
        <v>6799.9695492044539</v>
      </c>
      <c r="T34" s="14">
        <v>6710.5902495810769</v>
      </c>
      <c r="U34" s="14">
        <v>7032.7410904386215</v>
      </c>
      <c r="V34" s="14">
        <v>6737.7456594387122</v>
      </c>
      <c r="W34" s="14">
        <v>7063.9740916153396</v>
      </c>
      <c r="X34" s="14">
        <v>6890.4785899780281</v>
      </c>
      <c r="Y34" s="14">
        <v>6569.4499393677397</v>
      </c>
      <c r="Z34" s="14">
        <v>6752.0547690200319</v>
      </c>
      <c r="AA34" s="14">
        <v>6974.3148086088067</v>
      </c>
    </row>
    <row r="35" spans="1:27" s="11" customFormat="1">
      <c r="A35" s="19" t="s">
        <v>30</v>
      </c>
      <c r="B35" s="19"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19" t="s">
        <v>30</v>
      </c>
      <c r="B36" s="19" t="s">
        <v>21</v>
      </c>
      <c r="C36" s="14">
        <v>1.1421371419999982E-5</v>
      </c>
      <c r="D36" s="14">
        <v>1.2029009419999988E-5</v>
      </c>
      <c r="E36" s="14">
        <v>1.7698365571230499</v>
      </c>
      <c r="F36" s="14">
        <v>0.57958328082716004</v>
      </c>
      <c r="G36" s="14">
        <v>1.4141155526787001</v>
      </c>
      <c r="H36" s="14">
        <v>0.34724746800969997</v>
      </c>
      <c r="I36" s="14">
        <v>1.5210974314045</v>
      </c>
      <c r="J36" s="14">
        <v>1.24836770529944</v>
      </c>
      <c r="K36" s="14">
        <v>1.4515634999999998E-5</v>
      </c>
      <c r="L36" s="14">
        <v>2.0395483780508901</v>
      </c>
      <c r="M36" s="14">
        <v>1.7507498272016697</v>
      </c>
      <c r="N36" s="14">
        <v>13.12861654397879</v>
      </c>
      <c r="O36" s="14">
        <v>15.5701691462958</v>
      </c>
      <c r="P36" s="14">
        <v>18.678803147619799</v>
      </c>
      <c r="Q36" s="14">
        <v>8.5620995459589988</v>
      </c>
      <c r="R36" s="14">
        <v>21.260121780757405</v>
      </c>
      <c r="S36" s="14">
        <v>156.45357391909599</v>
      </c>
      <c r="T36" s="14">
        <v>315.72309794102523</v>
      </c>
      <c r="U36" s="14">
        <v>649.39401384035364</v>
      </c>
      <c r="V36" s="14">
        <v>517.75419420858691</v>
      </c>
      <c r="W36" s="14">
        <v>518.72329678896904</v>
      </c>
      <c r="X36" s="14">
        <v>635.8618637514204</v>
      </c>
      <c r="Y36" s="14">
        <v>650.98427413486115</v>
      </c>
      <c r="Z36" s="14">
        <v>700.1509320605071</v>
      </c>
      <c r="AA36" s="14">
        <v>423.95728018526523</v>
      </c>
    </row>
    <row r="37" spans="1:27" s="11" customFormat="1">
      <c r="A37" s="19" t="s">
        <v>30</v>
      </c>
      <c r="B37" s="19" t="s">
        <v>24</v>
      </c>
      <c r="C37" s="14">
        <v>708.48145</v>
      </c>
      <c r="D37" s="14">
        <v>707.74260000000004</v>
      </c>
      <c r="E37" s="14">
        <v>707.23217999999906</v>
      </c>
      <c r="F37" s="14">
        <v>708.93434999999999</v>
      </c>
      <c r="G37" s="14">
        <v>707.76898000000006</v>
      </c>
      <c r="H37" s="14">
        <v>707.60590000000002</v>
      </c>
      <c r="I37" s="14">
        <v>707.66049999999996</v>
      </c>
      <c r="J37" s="14">
        <v>709.50198</v>
      </c>
      <c r="K37" s="14">
        <v>707.56939999999997</v>
      </c>
      <c r="L37" s="14">
        <v>707.60797000000002</v>
      </c>
      <c r="M37" s="14">
        <v>706.88339999999994</v>
      </c>
      <c r="N37" s="14">
        <v>709.52594999999997</v>
      </c>
      <c r="O37" s="14">
        <v>705.50792999999999</v>
      </c>
      <c r="P37" s="14">
        <v>707.22540000000004</v>
      </c>
      <c r="Q37" s="14">
        <v>707.18689999999992</v>
      </c>
      <c r="R37" s="14">
        <v>708.90679999999998</v>
      </c>
      <c r="S37" s="14">
        <v>699.69812000000002</v>
      </c>
      <c r="T37" s="14">
        <v>706.15229999999997</v>
      </c>
      <c r="U37" s="14">
        <v>707.05457000000001</v>
      </c>
      <c r="V37" s="14">
        <v>704.74890000000005</v>
      </c>
      <c r="W37" s="14">
        <v>707.99265000000003</v>
      </c>
      <c r="X37" s="14">
        <v>704.43732</v>
      </c>
      <c r="Y37" s="14">
        <v>700.27324999999996</v>
      </c>
      <c r="Z37" s="14">
        <v>708.06717000000003</v>
      </c>
      <c r="AA37" s="14">
        <v>701.52997000000005</v>
      </c>
    </row>
    <row r="38" spans="1:27" s="11" customFormat="1">
      <c r="A38" s="19" t="s">
        <v>30</v>
      </c>
      <c r="B38" s="19" t="s">
        <v>25</v>
      </c>
      <c r="C38" s="14">
        <v>2317.1639295734944</v>
      </c>
      <c r="D38" s="14">
        <v>3467.9018899769867</v>
      </c>
      <c r="E38" s="14">
        <v>5263.1119701421439</v>
      </c>
      <c r="F38" s="14">
        <v>4898.4614907427322</v>
      </c>
      <c r="G38" s="14">
        <v>4376.0073333535183</v>
      </c>
      <c r="H38" s="14">
        <v>5243.7148707561555</v>
      </c>
      <c r="I38" s="14">
        <v>4868.174261350925</v>
      </c>
      <c r="J38" s="14">
        <v>7661.5240950668222</v>
      </c>
      <c r="K38" s="14">
        <v>8870.6326206980066</v>
      </c>
      <c r="L38" s="14">
        <v>13381.240988210846</v>
      </c>
      <c r="M38" s="14">
        <v>11831.968133281745</v>
      </c>
      <c r="N38" s="14">
        <v>11319.866442715513</v>
      </c>
      <c r="O38" s="14">
        <v>10460.881796796431</v>
      </c>
      <c r="P38" s="14">
        <v>11627.567520162396</v>
      </c>
      <c r="Q38" s="14">
        <v>11001.358444898588</v>
      </c>
      <c r="R38" s="14">
        <v>12424.240679088118</v>
      </c>
      <c r="S38" s="14">
        <v>14468.839565745471</v>
      </c>
      <c r="T38" s="14">
        <v>14733.307346861337</v>
      </c>
      <c r="U38" s="14">
        <v>15687.416914797937</v>
      </c>
      <c r="V38" s="14">
        <v>16663.616457674019</v>
      </c>
      <c r="W38" s="14">
        <v>15643.5691444692</v>
      </c>
      <c r="X38" s="14">
        <v>18113.715551782094</v>
      </c>
      <c r="Y38" s="14">
        <v>17667.45868010023</v>
      </c>
      <c r="Z38" s="14">
        <v>21178.583203858281</v>
      </c>
      <c r="AA38" s="14">
        <v>20046.620185425785</v>
      </c>
    </row>
    <row r="39" spans="1:27" s="11" customFormat="1">
      <c r="A39" s="19" t="s">
        <v>30</v>
      </c>
      <c r="B39" s="19" t="s">
        <v>26</v>
      </c>
      <c r="C39" s="14">
        <v>4635.3290997528165</v>
      </c>
      <c r="D39" s="14">
        <v>8114.6303921306353</v>
      </c>
      <c r="E39" s="14">
        <v>9140.2545492973259</v>
      </c>
      <c r="F39" s="14">
        <v>9148.6517897822832</v>
      </c>
      <c r="G39" s="14">
        <v>8788.4130619331299</v>
      </c>
      <c r="H39" s="14">
        <v>8565.4471589472614</v>
      </c>
      <c r="I39" s="14">
        <v>9074.4356505784181</v>
      </c>
      <c r="J39" s="14">
        <v>7674.4071797663064</v>
      </c>
      <c r="K39" s="14">
        <v>8463.0680227776884</v>
      </c>
      <c r="L39" s="14">
        <v>8705.72401548983</v>
      </c>
      <c r="M39" s="14">
        <v>9103.6430992593469</v>
      </c>
      <c r="N39" s="14">
        <v>9113.5529378631072</v>
      </c>
      <c r="O39" s="14">
        <v>8738.7711377977867</v>
      </c>
      <c r="P39" s="14">
        <v>8490.0854695045273</v>
      </c>
      <c r="Q39" s="14">
        <v>9121.4975737054538</v>
      </c>
      <c r="R39" s="14">
        <v>7656.3496393787609</v>
      </c>
      <c r="S39" s="14">
        <v>8503.7824674955191</v>
      </c>
      <c r="T39" s="14">
        <v>8788.1351478564375</v>
      </c>
      <c r="U39" s="14">
        <v>9187.7766845202877</v>
      </c>
      <c r="V39" s="14">
        <v>9201.6636094565056</v>
      </c>
      <c r="W39" s="14">
        <v>8851.6744896874297</v>
      </c>
      <c r="X39" s="14">
        <v>8620.2612214833698</v>
      </c>
      <c r="Y39" s="14">
        <v>9257.3589803249833</v>
      </c>
      <c r="Z39" s="14">
        <v>7677.5998154164045</v>
      </c>
      <c r="AA39" s="14">
        <v>8450.7221506788082</v>
      </c>
    </row>
    <row r="40" spans="1:27" s="11" customFormat="1">
      <c r="A40" s="19" t="s">
        <v>30</v>
      </c>
      <c r="B40" s="20" t="s">
        <v>99</v>
      </c>
      <c r="C40" s="14">
        <v>0.85889673106299891</v>
      </c>
      <c r="D40" s="14">
        <v>1.2808532344120003</v>
      </c>
      <c r="E40" s="14">
        <v>1.5377542642640003</v>
      </c>
      <c r="F40" s="14">
        <v>1.5379049602320001</v>
      </c>
      <c r="G40" s="14">
        <v>1.5730282312019999</v>
      </c>
      <c r="H40" s="14">
        <v>1.5214095660239999</v>
      </c>
      <c r="I40" s="14">
        <v>1.7094764880520001</v>
      </c>
      <c r="J40" s="14">
        <v>2.0439431035199997</v>
      </c>
      <c r="K40" s="14">
        <v>2.44708867788699</v>
      </c>
      <c r="L40" s="14">
        <v>2.8853573372539998</v>
      </c>
      <c r="M40" s="14">
        <v>1.7571251147039901</v>
      </c>
      <c r="N40" s="14">
        <v>1.77716648261</v>
      </c>
      <c r="O40" s="14">
        <v>1.7782109250400002</v>
      </c>
      <c r="P40" s="14">
        <v>1.7836021181839998</v>
      </c>
      <c r="Q40" s="14">
        <v>1.6539818602</v>
      </c>
      <c r="R40" s="14">
        <v>1.56076917345</v>
      </c>
      <c r="S40" s="14">
        <v>1.4565976745739999</v>
      </c>
      <c r="T40" s="14">
        <v>1.4938572886539898</v>
      </c>
      <c r="U40" s="14">
        <v>1.5042864050760001</v>
      </c>
      <c r="V40" s="14">
        <v>44.516141947000001</v>
      </c>
      <c r="W40" s="14">
        <v>43.894416562899892</v>
      </c>
      <c r="X40" s="14">
        <v>43.130111124199992</v>
      </c>
      <c r="Y40" s="14">
        <v>43.590513244599904</v>
      </c>
      <c r="Z40" s="14">
        <v>43.807566952899997</v>
      </c>
      <c r="AA40" s="14">
        <v>45.476166458599991</v>
      </c>
    </row>
    <row r="41" spans="1:27" s="11" customFormat="1">
      <c r="A41" s="19" t="s">
        <v>30</v>
      </c>
      <c r="B41" s="20" t="s">
        <v>34</v>
      </c>
      <c r="C41" s="14">
        <v>85.662030471632008</v>
      </c>
      <c r="D41" s="14">
        <v>252.54461934132999</v>
      </c>
      <c r="E41" s="14">
        <v>446.16919055016604</v>
      </c>
      <c r="F41" s="14">
        <v>463.880985992864</v>
      </c>
      <c r="G41" s="14">
        <v>537.70607435885495</v>
      </c>
      <c r="H41" s="14">
        <v>496.93980549691901</v>
      </c>
      <c r="I41" s="14">
        <v>602.63328972728004</v>
      </c>
      <c r="J41" s="14">
        <v>522.08709854583299</v>
      </c>
      <c r="K41" s="14">
        <v>617.97964535306505</v>
      </c>
      <c r="L41" s="14">
        <v>1149.4740005786998</v>
      </c>
      <c r="M41" s="14">
        <v>1053.5145312981999</v>
      </c>
      <c r="N41" s="14">
        <v>1097.3480365743001</v>
      </c>
      <c r="O41" s="14">
        <v>1131.0264815267001</v>
      </c>
      <c r="P41" s="14">
        <v>1122.9558708428999</v>
      </c>
      <c r="Q41" s="14">
        <v>1980.9504087083001</v>
      </c>
      <c r="R41" s="14">
        <v>2256.8229377117</v>
      </c>
      <c r="S41" s="14">
        <v>3647.5405000000001</v>
      </c>
      <c r="T41" s="14">
        <v>3841.2762499999999</v>
      </c>
      <c r="U41" s="14">
        <v>4311.0766000000003</v>
      </c>
      <c r="V41" s="14">
        <v>4523.6062000000002</v>
      </c>
      <c r="W41" s="14">
        <v>4502.0790999999999</v>
      </c>
      <c r="X41" s="14">
        <v>4453.72084</v>
      </c>
      <c r="Y41" s="14">
        <v>4541.8897500000003</v>
      </c>
      <c r="Z41" s="14">
        <v>4456.7685999999994</v>
      </c>
      <c r="AA41" s="14">
        <v>4540.5466999999999</v>
      </c>
    </row>
    <row r="42" spans="1:27" s="11" customFormat="1">
      <c r="A42" s="38" t="s">
        <v>95</v>
      </c>
      <c r="B42" s="38"/>
      <c r="C42" s="29">
        <f>SUM(C32:C39)</f>
        <v>60545.674976437775</v>
      </c>
      <c r="D42" s="29">
        <f t="shared" ref="D42:AA42" si="2">SUM(D32:D39)</f>
        <v>60129.151200668028</v>
      </c>
      <c r="E42" s="29">
        <f t="shared" si="2"/>
        <v>61610.82479254475</v>
      </c>
      <c r="F42" s="29">
        <f t="shared" si="2"/>
        <v>62673.189450964979</v>
      </c>
      <c r="G42" s="29">
        <f t="shared" si="2"/>
        <v>63527.56190982461</v>
      </c>
      <c r="H42" s="29">
        <f t="shared" si="2"/>
        <v>63800.381226094629</v>
      </c>
      <c r="I42" s="29">
        <f t="shared" si="2"/>
        <v>63097.51632821087</v>
      </c>
      <c r="J42" s="29">
        <f t="shared" si="2"/>
        <v>64802.120241907687</v>
      </c>
      <c r="K42" s="29">
        <f t="shared" si="2"/>
        <v>65252.095887333315</v>
      </c>
      <c r="L42" s="29">
        <f t="shared" si="2"/>
        <v>64214.886911334259</v>
      </c>
      <c r="M42" s="29">
        <f t="shared" si="2"/>
        <v>62667.131763653968</v>
      </c>
      <c r="N42" s="29">
        <f t="shared" si="2"/>
        <v>62826.546851124251</v>
      </c>
      <c r="O42" s="29">
        <f t="shared" si="2"/>
        <v>63274.224891526566</v>
      </c>
      <c r="P42" s="29">
        <f t="shared" si="2"/>
        <v>62965.210721589792</v>
      </c>
      <c r="Q42" s="29">
        <f t="shared" si="2"/>
        <v>62223.195687952917</v>
      </c>
      <c r="R42" s="29">
        <f t="shared" si="2"/>
        <v>63904.467715057719</v>
      </c>
      <c r="S42" s="29">
        <f t="shared" si="2"/>
        <v>62532.761876364544</v>
      </c>
      <c r="T42" s="29">
        <f t="shared" si="2"/>
        <v>61873.887242239878</v>
      </c>
      <c r="U42" s="29">
        <f t="shared" si="2"/>
        <v>59760.702073597204</v>
      </c>
      <c r="V42" s="29">
        <f t="shared" si="2"/>
        <v>60435.70052077782</v>
      </c>
      <c r="W42" s="29">
        <f t="shared" si="2"/>
        <v>60645.301672560941</v>
      </c>
      <c r="X42" s="29">
        <f t="shared" si="2"/>
        <v>61193.538946994915</v>
      </c>
      <c r="Y42" s="29">
        <f t="shared" si="2"/>
        <v>59962.846323927821</v>
      </c>
      <c r="Z42" s="29">
        <f t="shared" si="2"/>
        <v>63456.957090355223</v>
      </c>
      <c r="AA42" s="29">
        <f t="shared" si="2"/>
        <v>63460.483094898649</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19" t="s">
        <v>33</v>
      </c>
      <c r="B46" s="19"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19" t="s">
        <v>33</v>
      </c>
      <c r="B47" s="19" t="s">
        <v>38</v>
      </c>
      <c r="C47" s="14">
        <v>34547.705000000002</v>
      </c>
      <c r="D47" s="14">
        <v>34069.222999999904</v>
      </c>
      <c r="E47" s="14">
        <v>33921.127</v>
      </c>
      <c r="F47" s="14">
        <v>34924.731</v>
      </c>
      <c r="G47" s="14">
        <v>34444.680999999997</v>
      </c>
      <c r="H47" s="14">
        <v>34917.816999999995</v>
      </c>
      <c r="I47" s="14">
        <v>35063.652000000002</v>
      </c>
      <c r="J47" s="14">
        <v>35063.652000000002</v>
      </c>
      <c r="K47" s="14">
        <v>34906.184999999998</v>
      </c>
      <c r="L47" s="14">
        <v>33853.862000000001</v>
      </c>
      <c r="M47" s="14">
        <v>34676.398000000001</v>
      </c>
      <c r="N47" s="14">
        <v>34206.945999999996</v>
      </c>
      <c r="O47" s="14">
        <v>24407.963</v>
      </c>
      <c r="P47" s="14">
        <v>24731.034</v>
      </c>
      <c r="Q47" s="14">
        <v>24317.796999999999</v>
      </c>
      <c r="R47" s="14">
        <v>24073.993000000002</v>
      </c>
      <c r="S47" s="14">
        <v>23684.006300000001</v>
      </c>
      <c r="T47" s="14">
        <v>23368.489000000001</v>
      </c>
      <c r="U47" s="14">
        <v>23301.990299999899</v>
      </c>
      <c r="V47" s="14">
        <v>23613.3583</v>
      </c>
      <c r="W47" s="14">
        <v>23539.5465</v>
      </c>
      <c r="X47" s="14">
        <v>23624.2225</v>
      </c>
      <c r="Y47" s="14">
        <v>22901.010699999999</v>
      </c>
      <c r="Z47" s="14">
        <v>23175.206699999999</v>
      </c>
      <c r="AA47" s="14">
        <v>23544.127499999999</v>
      </c>
    </row>
    <row r="48" spans="1:27" s="11" customFormat="1">
      <c r="A48" s="19" t="s">
        <v>33</v>
      </c>
      <c r="B48" s="19" t="s">
        <v>22</v>
      </c>
      <c r="C48" s="14">
        <v>9.1742729999999906E-6</v>
      </c>
      <c r="D48" s="14">
        <v>9.5491839999999995E-6</v>
      </c>
      <c r="E48" s="14">
        <v>1.3892932E-5</v>
      </c>
      <c r="F48" s="14">
        <v>1.4163039E-5</v>
      </c>
      <c r="G48" s="14">
        <v>1.4680527E-5</v>
      </c>
      <c r="H48" s="14">
        <v>1.4553382999999901E-5</v>
      </c>
      <c r="I48" s="14">
        <v>1.4345355E-5</v>
      </c>
      <c r="J48" s="14">
        <v>1.4619636999999999E-5</v>
      </c>
      <c r="K48" s="14">
        <v>1.6420980999999999E-5</v>
      </c>
      <c r="L48" s="14">
        <v>1.6191181E-5</v>
      </c>
      <c r="M48" s="14">
        <v>1.5862319000000001E-5</v>
      </c>
      <c r="N48" s="14">
        <v>2.2841046E-5</v>
      </c>
      <c r="O48" s="14">
        <v>3.0528470000000002E-5</v>
      </c>
      <c r="P48" s="14">
        <v>2.9977529999999899E-5</v>
      </c>
      <c r="Q48" s="14">
        <v>2.85222249999999E-5</v>
      </c>
      <c r="R48" s="14">
        <v>6.2530446000000006E-5</v>
      </c>
      <c r="S48" s="14">
        <v>9.1219940000000007E-5</v>
      </c>
      <c r="T48" s="14">
        <v>8.9177259999999995E-5</v>
      </c>
      <c r="U48" s="14">
        <v>8.5232314000000006E-5</v>
      </c>
      <c r="V48" s="14">
        <v>8.8148633999999998E-5</v>
      </c>
      <c r="W48" s="14">
        <v>1.01190126E-4</v>
      </c>
      <c r="X48" s="14">
        <v>9.8410590000000002E-5</v>
      </c>
      <c r="Y48" s="14">
        <v>1.390892E-4</v>
      </c>
      <c r="Z48" s="14">
        <v>1.4818857E-4</v>
      </c>
      <c r="AA48" s="14">
        <v>1.4608087E-4</v>
      </c>
    </row>
    <row r="49" spans="1:27" s="11" customFormat="1">
      <c r="A49" s="19" t="s">
        <v>33</v>
      </c>
      <c r="B49" s="19" t="s">
        <v>23</v>
      </c>
      <c r="C49" s="14">
        <v>9.3997729999999997</v>
      </c>
      <c r="D49" s="14">
        <v>41.516173999999999</v>
      </c>
      <c r="E49" s="14">
        <v>38.614739999999998</v>
      </c>
      <c r="F49" s="14">
        <v>28.177042</v>
      </c>
      <c r="G49" s="14">
        <v>35.311900000000001</v>
      </c>
      <c r="H49" s="14">
        <v>24.533667000000001</v>
      </c>
      <c r="I49" s="14">
        <v>5.3357915999999896</v>
      </c>
      <c r="J49" s="14">
        <v>9.2805999999999997</v>
      </c>
      <c r="K49" s="14">
        <v>11.913031</v>
      </c>
      <c r="L49" s="14">
        <v>23.55227</v>
      </c>
      <c r="M49" s="14">
        <v>19.368500000000001</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19" t="s">
        <v>33</v>
      </c>
      <c r="B50" s="19" t="s">
        <v>21</v>
      </c>
      <c r="C50" s="14">
        <v>16.962646839591297</v>
      </c>
      <c r="D50" s="14">
        <v>26.606442157029893</v>
      </c>
      <c r="E50" s="14">
        <v>55.935273697769489</v>
      </c>
      <c r="F50" s="14">
        <v>21.330584057824286</v>
      </c>
      <c r="G50" s="14">
        <v>15.34278283241999</v>
      </c>
      <c r="H50" s="14">
        <v>16.434668890744998</v>
      </c>
      <c r="I50" s="14">
        <v>1.78615690060554</v>
      </c>
      <c r="J50" s="14">
        <v>8.0062399333409004</v>
      </c>
      <c r="K50" s="14">
        <v>4.6532113063232003</v>
      </c>
      <c r="L50" s="14">
        <v>12.030167776523999</v>
      </c>
      <c r="M50" s="14">
        <v>11.159770381323598</v>
      </c>
      <c r="N50" s="14">
        <v>91.972163196844988</v>
      </c>
      <c r="O50" s="14">
        <v>144.73753770273299</v>
      </c>
      <c r="P50" s="14">
        <v>327.29147929809261</v>
      </c>
      <c r="Q50" s="14">
        <v>231.5411082824339</v>
      </c>
      <c r="R50" s="14">
        <v>878.00460705647754</v>
      </c>
      <c r="S50" s="14">
        <v>1426.186316132535</v>
      </c>
      <c r="T50" s="14">
        <v>1605.2502827361261</v>
      </c>
      <c r="U50" s="14">
        <v>1510.4649218420084</v>
      </c>
      <c r="V50" s="14">
        <v>1569.3387575488741</v>
      </c>
      <c r="W50" s="14">
        <v>1485.86345093569</v>
      </c>
      <c r="X50" s="14">
        <v>1754.2428240089482</v>
      </c>
      <c r="Y50" s="14">
        <v>811.21109338591702</v>
      </c>
      <c r="Z50" s="14">
        <v>1833.3546221664851</v>
      </c>
      <c r="AA50" s="14">
        <v>1542.1514105793606</v>
      </c>
    </row>
    <row r="51" spans="1:27" s="11" customFormat="1">
      <c r="A51" s="19" t="s">
        <v>33</v>
      </c>
      <c r="B51" s="19" t="s">
        <v>24</v>
      </c>
      <c r="C51" s="14">
        <v>3500.5446299999985</v>
      </c>
      <c r="D51" s="14">
        <v>3513.7664799999998</v>
      </c>
      <c r="E51" s="14">
        <v>3489.3901659999988</v>
      </c>
      <c r="F51" s="14">
        <v>3501.5362759999989</v>
      </c>
      <c r="G51" s="14">
        <v>3507.3975099999998</v>
      </c>
      <c r="H51" s="14">
        <v>3539.1902400000004</v>
      </c>
      <c r="I51" s="14">
        <v>3554.868559999999</v>
      </c>
      <c r="J51" s="14">
        <v>3533.424446</v>
      </c>
      <c r="K51" s="14">
        <v>3501.8365399999989</v>
      </c>
      <c r="L51" s="14">
        <v>3510.6755450000001</v>
      </c>
      <c r="M51" s="14">
        <v>3491.692</v>
      </c>
      <c r="N51" s="14">
        <v>3502.8785499999994</v>
      </c>
      <c r="O51" s="14">
        <v>3502.9394399999992</v>
      </c>
      <c r="P51" s="14">
        <v>3501.0937699999999</v>
      </c>
      <c r="Q51" s="14">
        <v>3498.2103939999997</v>
      </c>
      <c r="R51" s="14">
        <v>3502.0301739999986</v>
      </c>
      <c r="S51" s="14">
        <v>3489.7264849999997</v>
      </c>
      <c r="T51" s="14">
        <v>3497.7116159999991</v>
      </c>
      <c r="U51" s="14">
        <v>3490.4024649999997</v>
      </c>
      <c r="V51" s="14">
        <v>3501.0259899999996</v>
      </c>
      <c r="W51" s="14">
        <v>3497.1824599999973</v>
      </c>
      <c r="X51" s="14">
        <v>3497.9878999999987</v>
      </c>
      <c r="Y51" s="14">
        <v>3498.6533899999999</v>
      </c>
      <c r="Z51" s="14">
        <v>3503.2496000000001</v>
      </c>
      <c r="AA51" s="14">
        <v>3494.1487899999984</v>
      </c>
    </row>
    <row r="52" spans="1:27" s="11" customFormat="1">
      <c r="A52" s="19" t="s">
        <v>33</v>
      </c>
      <c r="B52" s="19" t="s">
        <v>25</v>
      </c>
      <c r="C52" s="14">
        <v>11737.347594142308</v>
      </c>
      <c r="D52" s="14">
        <v>11654.48417007116</v>
      </c>
      <c r="E52" s="14">
        <v>13114.78654982568</v>
      </c>
      <c r="F52" s="14">
        <v>11591.714189157599</v>
      </c>
      <c r="G52" s="14">
        <v>11481.091920526669</v>
      </c>
      <c r="H52" s="14">
        <v>12150.683324431939</v>
      </c>
      <c r="I52" s="14">
        <v>12748.521923364357</v>
      </c>
      <c r="J52" s="14">
        <v>11505.43217658176</v>
      </c>
      <c r="K52" s="14">
        <v>12275.826398089945</v>
      </c>
      <c r="L52" s="14">
        <v>11916.055558765151</v>
      </c>
      <c r="M52" s="14">
        <v>13140.693353692404</v>
      </c>
      <c r="N52" s="14">
        <v>11281.230576451813</v>
      </c>
      <c r="O52" s="14">
        <v>15278.614547057226</v>
      </c>
      <c r="P52" s="14">
        <v>15810.803262123487</v>
      </c>
      <c r="Q52" s="14">
        <v>16483.155511554301</v>
      </c>
      <c r="R52" s="14">
        <v>19448.824192812888</v>
      </c>
      <c r="S52" s="14">
        <v>21237.353840647706</v>
      </c>
      <c r="T52" s="14">
        <v>20591.064692812357</v>
      </c>
      <c r="U52" s="14">
        <v>22971.660177399881</v>
      </c>
      <c r="V52" s="14">
        <v>20622.163654552009</v>
      </c>
      <c r="W52" s="14">
        <v>21057.983379179121</v>
      </c>
      <c r="X52" s="14">
        <v>21477.887838699819</v>
      </c>
      <c r="Y52" s="14">
        <v>22788.52031905991</v>
      </c>
      <c r="Z52" s="14">
        <v>25373.483528457546</v>
      </c>
      <c r="AA52" s="14">
        <v>27100.831306772299</v>
      </c>
    </row>
    <row r="53" spans="1:27" s="11" customFormat="1">
      <c r="A53" s="19" t="s">
        <v>33</v>
      </c>
      <c r="B53" s="19" t="s">
        <v>26</v>
      </c>
      <c r="C53" s="14">
        <v>2148.5878014864629</v>
      </c>
      <c r="D53" s="14">
        <v>2184.1610515131179</v>
      </c>
      <c r="E53" s="14">
        <v>2172.4368464972085</v>
      </c>
      <c r="F53" s="14">
        <v>2481.6021199999991</v>
      </c>
      <c r="G53" s="14">
        <v>2370.8716399999998</v>
      </c>
      <c r="H53" s="14">
        <v>2376.3634399999992</v>
      </c>
      <c r="I53" s="14">
        <v>2687.513353999997</v>
      </c>
      <c r="J53" s="14">
        <v>5267.5423299999984</v>
      </c>
      <c r="K53" s="14">
        <v>5500.2745799999993</v>
      </c>
      <c r="L53" s="14">
        <v>6760.6499899999981</v>
      </c>
      <c r="M53" s="14">
        <v>6738.0622199999998</v>
      </c>
      <c r="N53" s="14">
        <v>6997.6749499999996</v>
      </c>
      <c r="O53" s="14">
        <v>6670.3476299999984</v>
      </c>
      <c r="P53" s="14">
        <v>6480.6907750000009</v>
      </c>
      <c r="Q53" s="14">
        <v>6813.0856099999983</v>
      </c>
      <c r="R53" s="14">
        <v>6491.6828599999981</v>
      </c>
      <c r="S53" s="14">
        <v>6739.9750699999986</v>
      </c>
      <c r="T53" s="14">
        <v>6861.7826859999996</v>
      </c>
      <c r="U53" s="14">
        <v>6835.7998200000002</v>
      </c>
      <c r="V53" s="14">
        <v>7110.9749699999993</v>
      </c>
      <c r="W53" s="14">
        <v>6716.5808999999999</v>
      </c>
      <c r="X53" s="14">
        <v>6545.3121359999986</v>
      </c>
      <c r="Y53" s="14">
        <v>6868.6591799999987</v>
      </c>
      <c r="Z53" s="14">
        <v>6487.1390199999987</v>
      </c>
      <c r="AA53" s="14">
        <v>6721.1663200000003</v>
      </c>
    </row>
    <row r="54" spans="1:27" s="11" customFormat="1">
      <c r="A54" s="19" t="s">
        <v>33</v>
      </c>
      <c r="B54" s="20" t="s">
        <v>99</v>
      </c>
      <c r="C54" s="14">
        <v>30.994352459565903</v>
      </c>
      <c r="D54" s="14">
        <v>34.228455740089004</v>
      </c>
      <c r="E54" s="14">
        <v>38.874205047338997</v>
      </c>
      <c r="F54" s="14">
        <v>36.233709128312</v>
      </c>
      <c r="G54" s="14">
        <v>46.113241621746006</v>
      </c>
      <c r="H54" s="14">
        <v>54.399687184741005</v>
      </c>
      <c r="I54" s="14">
        <v>31.524251914154899</v>
      </c>
      <c r="J54" s="14">
        <v>50.273788401215</v>
      </c>
      <c r="K54" s="14">
        <v>51.812951292880896</v>
      </c>
      <c r="L54" s="14">
        <v>53.128139342229893</v>
      </c>
      <c r="M54" s="14">
        <v>46.619365942665993</v>
      </c>
      <c r="N54" s="14">
        <v>42.610826968947002</v>
      </c>
      <c r="O54" s="14">
        <v>37.822315225179999</v>
      </c>
      <c r="P54" s="14">
        <v>39.046274702266004</v>
      </c>
      <c r="Q54" s="14">
        <v>42.738444066619998</v>
      </c>
      <c r="R54" s="14">
        <v>36.487934831112902</v>
      </c>
      <c r="S54" s="14">
        <v>35.365817249287993</v>
      </c>
      <c r="T54" s="14">
        <v>40.130320776949901</v>
      </c>
      <c r="U54" s="14">
        <v>38.976045276329899</v>
      </c>
      <c r="V54" s="14">
        <v>38.93898029759</v>
      </c>
      <c r="W54" s="14">
        <v>36.83495336675</v>
      </c>
      <c r="X54" s="14">
        <v>33.305256583843992</v>
      </c>
      <c r="Y54" s="14">
        <v>52.396242000000001</v>
      </c>
      <c r="Z54" s="14">
        <v>49.938189999999999</v>
      </c>
      <c r="AA54" s="14">
        <v>51.879958999999992</v>
      </c>
    </row>
    <row r="55" spans="1:27" s="11" customFormat="1">
      <c r="A55" s="19" t="s">
        <v>33</v>
      </c>
      <c r="B55" s="20" t="s">
        <v>34</v>
      </c>
      <c r="C55" s="14">
        <v>2.8396664E-5</v>
      </c>
      <c r="D55" s="14">
        <v>2.9390481000000001E-5</v>
      </c>
      <c r="E55" s="14">
        <v>8.5031909999999894E-5</v>
      </c>
      <c r="F55" s="14">
        <v>8.1335390000000007E-5</v>
      </c>
      <c r="G55" s="14">
        <v>8.9991650000000004E-5</v>
      </c>
      <c r="H55" s="14">
        <v>8.9744219999999893E-5</v>
      </c>
      <c r="I55" s="14">
        <v>7.7038435999999996E-5</v>
      </c>
      <c r="J55" s="14">
        <v>8.9386440000000005E-5</v>
      </c>
      <c r="K55" s="14">
        <v>9.0984059999999904E-5</v>
      </c>
      <c r="L55" s="14">
        <v>9.5030370000000002E-5</v>
      </c>
      <c r="M55" s="14">
        <v>9.6615935E-5</v>
      </c>
      <c r="N55" s="14">
        <v>8.2778769999999999E-4</v>
      </c>
      <c r="O55" s="14">
        <v>409.60028</v>
      </c>
      <c r="P55" s="14">
        <v>421.65102999999999</v>
      </c>
      <c r="Q55" s="14">
        <v>446.21593999999999</v>
      </c>
      <c r="R55" s="14">
        <v>2341.7611999999999</v>
      </c>
      <c r="S55" s="14">
        <v>2251.1248000000001</v>
      </c>
      <c r="T55" s="14">
        <v>2371.9539</v>
      </c>
      <c r="U55" s="14">
        <v>2339.2489999999998</v>
      </c>
      <c r="V55" s="14">
        <v>2418.0540000000001</v>
      </c>
      <c r="W55" s="14">
        <v>2318.6601999999998</v>
      </c>
      <c r="X55" s="14">
        <v>2298.8420000000001</v>
      </c>
      <c r="Y55" s="14">
        <v>2481.2559999999999</v>
      </c>
      <c r="Z55" s="14">
        <v>2360.9339999999902</v>
      </c>
      <c r="AA55" s="14">
        <v>2335.4339999999902</v>
      </c>
    </row>
    <row r="56" spans="1:27" s="11" customFormat="1">
      <c r="A56" s="38" t="s">
        <v>95</v>
      </c>
      <c r="B56" s="38"/>
      <c r="C56" s="29">
        <f>SUM(C46:C53)</f>
        <v>51960.547454642634</v>
      </c>
      <c r="D56" s="29">
        <f t="shared" ref="D56:AA56" si="3">SUM(D46:D53)</f>
        <v>51489.75732729039</v>
      </c>
      <c r="E56" s="29">
        <f t="shared" si="3"/>
        <v>52792.29058991358</v>
      </c>
      <c r="F56" s="29">
        <f t="shared" si="3"/>
        <v>52549.091225378463</v>
      </c>
      <c r="G56" s="29">
        <f t="shared" si="3"/>
        <v>51854.696768039612</v>
      </c>
      <c r="H56" s="29">
        <f t="shared" si="3"/>
        <v>53025.02235487607</v>
      </c>
      <c r="I56" s="29">
        <f t="shared" si="3"/>
        <v>54061.677800210324</v>
      </c>
      <c r="J56" s="29">
        <f t="shared" si="3"/>
        <v>55387.337807134732</v>
      </c>
      <c r="K56" s="29">
        <f t="shared" si="3"/>
        <v>56200.688776817231</v>
      </c>
      <c r="L56" s="29">
        <f t="shared" si="3"/>
        <v>56076.825547732857</v>
      </c>
      <c r="M56" s="29">
        <f t="shared" si="3"/>
        <v>58077.373859936051</v>
      </c>
      <c r="N56" s="29">
        <f t="shared" si="3"/>
        <v>56080.702262489693</v>
      </c>
      <c r="O56" s="29">
        <f t="shared" si="3"/>
        <v>50004.602185288422</v>
      </c>
      <c r="P56" s="29">
        <f t="shared" si="3"/>
        <v>50850.913316399114</v>
      </c>
      <c r="Q56" s="29">
        <f t="shared" si="3"/>
        <v>51343.789652358959</v>
      </c>
      <c r="R56" s="29">
        <f t="shared" si="3"/>
        <v>54394.534896399811</v>
      </c>
      <c r="S56" s="29">
        <f t="shared" si="3"/>
        <v>56577.24810300018</v>
      </c>
      <c r="T56" s="29">
        <f t="shared" si="3"/>
        <v>55924.298366725743</v>
      </c>
      <c r="U56" s="29">
        <f t="shared" si="3"/>
        <v>58110.317769474103</v>
      </c>
      <c r="V56" s="29">
        <f t="shared" si="3"/>
        <v>56416.861760249507</v>
      </c>
      <c r="W56" s="29">
        <f t="shared" si="3"/>
        <v>56297.156791304937</v>
      </c>
      <c r="X56" s="29">
        <f t="shared" si="3"/>
        <v>56899.653297119359</v>
      </c>
      <c r="Y56" s="29">
        <f t="shared" si="3"/>
        <v>56868.054821535028</v>
      </c>
      <c r="Z56" s="29">
        <f t="shared" si="3"/>
        <v>60372.433618812604</v>
      </c>
      <c r="AA56" s="29">
        <f t="shared" si="3"/>
        <v>62402.425473432537</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19" t="s">
        <v>31</v>
      </c>
      <c r="B60" s="19"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19" t="s">
        <v>31</v>
      </c>
      <c r="B61" s="19"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19" t="s">
        <v>31</v>
      </c>
      <c r="B62" s="19" t="s">
        <v>22</v>
      </c>
      <c r="C62" s="14">
        <v>948.83088605969499</v>
      </c>
      <c r="D62" s="14">
        <v>1069.0800719319031</v>
      </c>
      <c r="E62" s="14">
        <v>1029.809011807193</v>
      </c>
      <c r="F62" s="14">
        <v>309.25883366856601</v>
      </c>
      <c r="G62" s="14">
        <v>586.32318232088653</v>
      </c>
      <c r="H62" s="14">
        <v>458.03315029115998</v>
      </c>
      <c r="I62" s="14">
        <v>199.842756140284</v>
      </c>
      <c r="J62" s="14">
        <v>259.17027715020402</v>
      </c>
      <c r="K62" s="14">
        <v>1307.1266555590153</v>
      </c>
      <c r="L62" s="14">
        <v>623.27362840153592</v>
      </c>
      <c r="M62" s="14">
        <v>267.13999112687401</v>
      </c>
      <c r="N62" s="14">
        <v>1793.8514596752188</v>
      </c>
      <c r="O62" s="14">
        <v>2431.9592528996818</v>
      </c>
      <c r="P62" s="14">
        <v>2085.9121226981279</v>
      </c>
      <c r="Q62" s="14">
        <v>978.18139190277998</v>
      </c>
      <c r="R62" s="14">
        <v>2500.2359301985512</v>
      </c>
      <c r="S62" s="14">
        <v>2780.11433417131</v>
      </c>
      <c r="T62" s="14">
        <v>2556.9203338309298</v>
      </c>
      <c r="U62" s="14">
        <v>2219.9210329768262</v>
      </c>
      <c r="V62" s="14">
        <v>2506.6765387764999</v>
      </c>
      <c r="W62" s="14">
        <v>2626.6336008773987</v>
      </c>
      <c r="X62" s="14">
        <v>2461.3604404988</v>
      </c>
      <c r="Y62" s="14">
        <v>2042.7815894844541</v>
      </c>
      <c r="Z62" s="14">
        <v>2436.529743762233</v>
      </c>
      <c r="AA62" s="14">
        <v>2292.2392436574341</v>
      </c>
    </row>
    <row r="63" spans="1:27" s="11" customFormat="1">
      <c r="A63" s="19" t="s">
        <v>31</v>
      </c>
      <c r="B63" s="19" t="s">
        <v>23</v>
      </c>
      <c r="C63" s="14">
        <v>62.202883</v>
      </c>
      <c r="D63" s="14">
        <v>93.824650000000005</v>
      </c>
      <c r="E63" s="14">
        <v>103.352409999999</v>
      </c>
      <c r="F63" s="14">
        <v>31.907102999999999</v>
      </c>
      <c r="G63" s="14">
        <v>30.024021000000001</v>
      </c>
      <c r="H63" s="14">
        <v>18.04729</v>
      </c>
      <c r="I63" s="14">
        <v>11.815975999999999</v>
      </c>
      <c r="J63" s="14">
        <v>15.392416000000001</v>
      </c>
      <c r="K63" s="14">
        <v>10.5829089999999</v>
      </c>
      <c r="L63" s="14">
        <v>25.777391000000001</v>
      </c>
      <c r="M63" s="14">
        <v>26.878291999999998</v>
      </c>
      <c r="N63" s="14">
        <v>126.56985</v>
      </c>
      <c r="O63" s="14">
        <v>136.12223999999901</v>
      </c>
      <c r="P63" s="14">
        <v>313.47385000000003</v>
      </c>
      <c r="Q63" s="14">
        <v>169.86751999999899</v>
      </c>
      <c r="R63" s="14">
        <v>390.42642000000001</v>
      </c>
      <c r="S63" s="14">
        <v>457.36495999999897</v>
      </c>
      <c r="T63" s="14">
        <v>589.44939999999997</v>
      </c>
      <c r="U63" s="14">
        <v>574.2681</v>
      </c>
      <c r="V63" s="14">
        <v>671.70050000000003</v>
      </c>
      <c r="W63" s="14">
        <v>595.97709999999995</v>
      </c>
      <c r="X63" s="14">
        <v>828.02170000000001</v>
      </c>
      <c r="Y63" s="14">
        <v>464.9658</v>
      </c>
      <c r="Z63" s="14">
        <v>636.48883000000001</v>
      </c>
      <c r="AA63" s="14">
        <v>554.03936999999996</v>
      </c>
    </row>
    <row r="64" spans="1:27" s="11" customFormat="1">
      <c r="A64" s="19" t="s">
        <v>31</v>
      </c>
      <c r="B64" s="19" t="s">
        <v>21</v>
      </c>
      <c r="C64" s="14">
        <v>68.031391954397634</v>
      </c>
      <c r="D64" s="14">
        <v>100.3279519342524</v>
      </c>
      <c r="E64" s="14">
        <v>105.54336610009217</v>
      </c>
      <c r="F64" s="14">
        <v>31.385623046078965</v>
      </c>
      <c r="G64" s="14">
        <v>44.221715712932216</v>
      </c>
      <c r="H64" s="14">
        <v>27.261513153860303</v>
      </c>
      <c r="I64" s="14">
        <v>12.77793487976003</v>
      </c>
      <c r="J64" s="14">
        <v>16.926622343802112</v>
      </c>
      <c r="K64" s="14">
        <v>16.422463627540854</v>
      </c>
      <c r="L64" s="14">
        <v>23.674038141327483</v>
      </c>
      <c r="M64" s="14">
        <v>23.682212362807238</v>
      </c>
      <c r="N64" s="14">
        <v>161.03365146100356</v>
      </c>
      <c r="O64" s="14">
        <v>434.14688201056242</v>
      </c>
      <c r="P64" s="14">
        <v>404.83885293133852</v>
      </c>
      <c r="Q64" s="14">
        <v>158.70501075021213</v>
      </c>
      <c r="R64" s="14">
        <v>652.3446383272036</v>
      </c>
      <c r="S64" s="14">
        <v>710.11774754201736</v>
      </c>
      <c r="T64" s="14">
        <v>649.14673381391378</v>
      </c>
      <c r="U64" s="14">
        <v>623.49643044459162</v>
      </c>
      <c r="V64" s="14">
        <v>707.44694337401995</v>
      </c>
      <c r="W64" s="14">
        <v>702.62055849603098</v>
      </c>
      <c r="X64" s="14">
        <v>795.59695735829791</v>
      </c>
      <c r="Y64" s="14">
        <v>563.00135264326923</v>
      </c>
      <c r="Z64" s="14">
        <v>588.40401270946791</v>
      </c>
      <c r="AA64" s="14">
        <v>559.79193219785475</v>
      </c>
    </row>
    <row r="65" spans="1:27" s="11" customFormat="1">
      <c r="A65" s="19" t="s">
        <v>31</v>
      </c>
      <c r="B65" s="19"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19" t="s">
        <v>31</v>
      </c>
      <c r="B66" s="19" t="s">
        <v>25</v>
      </c>
      <c r="C66" s="14">
        <v>5988.6691752526731</v>
      </c>
      <c r="D66" s="14">
        <v>6094.1275994072012</v>
      </c>
      <c r="E66" s="14">
        <v>6469.9222803873072</v>
      </c>
      <c r="F66" s="14">
        <v>5953.8668978194446</v>
      </c>
      <c r="G66" s="14">
        <v>5973.1822776107547</v>
      </c>
      <c r="H66" s="14">
        <v>5748.3576031674029</v>
      </c>
      <c r="I66" s="14">
        <v>6552.4526101116671</v>
      </c>
      <c r="J66" s="14">
        <v>6082.4279535570577</v>
      </c>
      <c r="K66" s="14">
        <v>5938.6571187077971</v>
      </c>
      <c r="L66" s="14">
        <v>5920.8774603434158</v>
      </c>
      <c r="M66" s="14">
        <v>6380.3643798122948</v>
      </c>
      <c r="N66" s="14">
        <v>7421.9952321226729</v>
      </c>
      <c r="O66" s="14">
        <v>7408.7731642862063</v>
      </c>
      <c r="P66" s="14">
        <v>7040.6363258107885</v>
      </c>
      <c r="Q66" s="14">
        <v>7833.8676905114071</v>
      </c>
      <c r="R66" s="14">
        <v>10909.931722340021</v>
      </c>
      <c r="S66" s="14">
        <v>10756.149307081709</v>
      </c>
      <c r="T66" s="14">
        <v>10713.218749028601</v>
      </c>
      <c r="U66" s="14">
        <v>11282.42780872032</v>
      </c>
      <c r="V66" s="14">
        <v>9883.7285547326137</v>
      </c>
      <c r="W66" s="14">
        <v>9767.7152042271882</v>
      </c>
      <c r="X66" s="14">
        <v>9346.0116608106491</v>
      </c>
      <c r="Y66" s="14">
        <v>10418.289045158082</v>
      </c>
      <c r="Z66" s="14">
        <v>12121.565558155464</v>
      </c>
      <c r="AA66" s="14">
        <v>12246.621888559182</v>
      </c>
    </row>
    <row r="67" spans="1:27" s="11" customFormat="1">
      <c r="A67" s="19" t="s">
        <v>31</v>
      </c>
      <c r="B67" s="19" t="s">
        <v>26</v>
      </c>
      <c r="C67" s="14">
        <v>794.65849697285239</v>
      </c>
      <c r="D67" s="14">
        <v>799.66533020730776</v>
      </c>
      <c r="E67" s="14">
        <v>804.47060175404408</v>
      </c>
      <c r="F67" s="14">
        <v>817.45246301450959</v>
      </c>
      <c r="G67" s="14">
        <v>779.7970499363621</v>
      </c>
      <c r="H67" s="14">
        <v>752.04372118342792</v>
      </c>
      <c r="I67" s="14">
        <v>783.39565012178696</v>
      </c>
      <c r="J67" s="14">
        <v>757.35138523138505</v>
      </c>
      <c r="K67" s="14">
        <v>3174.4720081320479</v>
      </c>
      <c r="L67" s="14">
        <v>3140.0461972605194</v>
      </c>
      <c r="M67" s="14">
        <v>3339.8869256648436</v>
      </c>
      <c r="N67" s="14">
        <v>3652.6981312052458</v>
      </c>
      <c r="O67" s="14">
        <v>3910.6214497712308</v>
      </c>
      <c r="P67" s="14">
        <v>3922.1019760533786</v>
      </c>
      <c r="Q67" s="14">
        <v>3993.6744233593799</v>
      </c>
      <c r="R67" s="14">
        <v>3861.022024287844</v>
      </c>
      <c r="S67" s="14">
        <v>4187.5617728773213</v>
      </c>
      <c r="T67" s="14">
        <v>4199.2477447837264</v>
      </c>
      <c r="U67" s="14">
        <v>4304.7094221254401</v>
      </c>
      <c r="V67" s="14">
        <v>4337.1117972900638</v>
      </c>
      <c r="W67" s="14">
        <v>4558.5493934391925</v>
      </c>
      <c r="X67" s="14">
        <v>4594.4372518407436</v>
      </c>
      <c r="Y67" s="14">
        <v>4653.4984173635057</v>
      </c>
      <c r="Z67" s="14">
        <v>4519.2474088242416</v>
      </c>
      <c r="AA67" s="14">
        <v>4624.4260564123515</v>
      </c>
    </row>
    <row r="68" spans="1:27" s="11" customFormat="1">
      <c r="A68" s="19" t="s">
        <v>31</v>
      </c>
      <c r="B68" s="20" t="s">
        <v>99</v>
      </c>
      <c r="C68" s="14">
        <v>76.081743590059887</v>
      </c>
      <c r="D68" s="14">
        <v>76.971793981671894</v>
      </c>
      <c r="E68" s="14">
        <v>80.517575552438984</v>
      </c>
      <c r="F68" s="14">
        <v>71.790339030135002</v>
      </c>
      <c r="G68" s="14">
        <v>81.003091128504906</v>
      </c>
      <c r="H68" s="14">
        <v>87.024440455014002</v>
      </c>
      <c r="I68" s="14">
        <v>65.148107423041893</v>
      </c>
      <c r="J68" s="14">
        <v>85.370337803027994</v>
      </c>
      <c r="K68" s="14">
        <v>86.000107991345004</v>
      </c>
      <c r="L68" s="14">
        <v>89.730468259719999</v>
      </c>
      <c r="M68" s="14">
        <v>78.956142373969897</v>
      </c>
      <c r="N68" s="14">
        <v>73.111918362466</v>
      </c>
      <c r="O68" s="14">
        <v>67.228113319243008</v>
      </c>
      <c r="P68" s="14">
        <v>68.283514875189994</v>
      </c>
      <c r="Q68" s="14">
        <v>74.157086324159906</v>
      </c>
      <c r="R68" s="14">
        <v>68.50595088534989</v>
      </c>
      <c r="S68" s="14">
        <v>67.470671013869989</v>
      </c>
      <c r="T68" s="14">
        <v>73.8989761216598</v>
      </c>
      <c r="U68" s="14">
        <v>72.156780969659991</v>
      </c>
      <c r="V68" s="14">
        <v>71.459656930304988</v>
      </c>
      <c r="W68" s="14">
        <v>71.502935973573912</v>
      </c>
      <c r="X68" s="14">
        <v>66.311766243130009</v>
      </c>
      <c r="Y68" s="14">
        <v>75.39208016037</v>
      </c>
      <c r="Z68" s="14">
        <v>67.244997623399996</v>
      </c>
      <c r="AA68" s="14">
        <v>71.814596375979903</v>
      </c>
    </row>
    <row r="69" spans="1:27" s="11" customFormat="1">
      <c r="A69" s="19" t="s">
        <v>31</v>
      </c>
      <c r="B69" s="20" t="s">
        <v>34</v>
      </c>
      <c r="C69" s="14">
        <v>2.4522646E-5</v>
      </c>
      <c r="D69" s="14">
        <v>3.0729977999999999E-5</v>
      </c>
      <c r="E69" s="14">
        <v>3.1683390000000002E-5</v>
      </c>
      <c r="F69" s="14">
        <v>3.0994943000000001E-5</v>
      </c>
      <c r="G69" s="14">
        <v>3.1263636999999998E-5</v>
      </c>
      <c r="H69" s="14">
        <v>3.1432347999999999E-5</v>
      </c>
      <c r="I69" s="14">
        <v>3.0373066999999999E-5</v>
      </c>
      <c r="J69" s="14">
        <v>3.2456161999999999E-5</v>
      </c>
      <c r="K69" s="14">
        <v>4.65336499999999E-5</v>
      </c>
      <c r="L69" s="14">
        <v>6.2045540000000004E-5</v>
      </c>
      <c r="M69" s="14">
        <v>6.4694279999999993E-5</v>
      </c>
      <c r="N69" s="14">
        <v>1.3693095999999999E-4</v>
      </c>
      <c r="O69" s="14">
        <v>1.3117774999999999E-4</v>
      </c>
      <c r="P69" s="14">
        <v>1.3547272999999999E-4</v>
      </c>
      <c r="Q69" s="14">
        <v>1.9187009999999899E-4</v>
      </c>
      <c r="R69" s="14">
        <v>178.77770000000001</v>
      </c>
      <c r="S69" s="14">
        <v>365.1671</v>
      </c>
      <c r="T69" s="14">
        <v>375.80290000000002</v>
      </c>
      <c r="U69" s="14">
        <v>369.95907999999997</v>
      </c>
      <c r="V69" s="14">
        <v>400.35885999999999</v>
      </c>
      <c r="W69" s="14">
        <v>394.70913999999999</v>
      </c>
      <c r="X69" s="14">
        <v>385.73372999999998</v>
      </c>
      <c r="Y69" s="14">
        <v>405.57213999999999</v>
      </c>
      <c r="Z69" s="14">
        <v>652.88775999999996</v>
      </c>
      <c r="AA69" s="14">
        <v>713.33123999999998</v>
      </c>
    </row>
    <row r="70" spans="1:27" s="11" customFormat="1">
      <c r="A70" s="38" t="s">
        <v>95</v>
      </c>
      <c r="B70" s="38"/>
      <c r="C70" s="29">
        <f>SUM(C60:C67)</f>
        <v>7862.3928332396172</v>
      </c>
      <c r="D70" s="29">
        <f t="shared" ref="D70:AA70" si="4">SUM(D60:D67)</f>
        <v>8157.0256034806644</v>
      </c>
      <c r="E70" s="29">
        <f t="shared" si="4"/>
        <v>8513.0976700486353</v>
      </c>
      <c r="F70" s="29">
        <f t="shared" si="4"/>
        <v>7143.8709205485993</v>
      </c>
      <c r="G70" s="29">
        <f t="shared" si="4"/>
        <v>7413.5482465809355</v>
      </c>
      <c r="H70" s="29">
        <f t="shared" si="4"/>
        <v>7003.7432777958511</v>
      </c>
      <c r="I70" s="29">
        <f t="shared" si="4"/>
        <v>7560.2849272534986</v>
      </c>
      <c r="J70" s="29">
        <f t="shared" si="4"/>
        <v>7131.2686542824495</v>
      </c>
      <c r="K70" s="29">
        <f t="shared" si="4"/>
        <v>10447.261155026401</v>
      </c>
      <c r="L70" s="29">
        <f t="shared" si="4"/>
        <v>9733.6487151467991</v>
      </c>
      <c r="M70" s="29">
        <f t="shared" si="4"/>
        <v>10037.951800966819</v>
      </c>
      <c r="N70" s="29">
        <f t="shared" si="4"/>
        <v>13156.148324464142</v>
      </c>
      <c r="O70" s="29">
        <f t="shared" si="4"/>
        <v>14321.62298896768</v>
      </c>
      <c r="P70" s="29">
        <f t="shared" si="4"/>
        <v>13766.963127493633</v>
      </c>
      <c r="Q70" s="29">
        <f t="shared" si="4"/>
        <v>13134.296036523778</v>
      </c>
      <c r="R70" s="29">
        <f t="shared" si="4"/>
        <v>18313.960735153618</v>
      </c>
      <c r="S70" s="29">
        <f t="shared" si="4"/>
        <v>18891.308121672359</v>
      </c>
      <c r="T70" s="29">
        <f t="shared" si="4"/>
        <v>18707.982961457172</v>
      </c>
      <c r="U70" s="29">
        <f t="shared" si="4"/>
        <v>19004.822794267177</v>
      </c>
      <c r="V70" s="29">
        <f t="shared" si="4"/>
        <v>18106.664334173198</v>
      </c>
      <c r="W70" s="29">
        <f t="shared" si="4"/>
        <v>18251.495857039808</v>
      </c>
      <c r="X70" s="29">
        <f t="shared" si="4"/>
        <v>18025.428010508491</v>
      </c>
      <c r="Y70" s="29">
        <f t="shared" si="4"/>
        <v>18142.53620464931</v>
      </c>
      <c r="Z70" s="29">
        <f t="shared" si="4"/>
        <v>20302.235553451406</v>
      </c>
      <c r="AA70" s="29">
        <f t="shared" si="4"/>
        <v>20277.118490826822</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19" t="s">
        <v>32</v>
      </c>
      <c r="B74" s="19"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19" t="s">
        <v>32</v>
      </c>
      <c r="B75" s="19"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19" t="s">
        <v>32</v>
      </c>
      <c r="B76" s="19" t="s">
        <v>22</v>
      </c>
      <c r="C76" s="14">
        <v>7.1541926000000003E-6</v>
      </c>
      <c r="D76" s="14">
        <v>7.7810720000000008E-6</v>
      </c>
      <c r="E76" s="14">
        <v>7.7214140000000003E-6</v>
      </c>
      <c r="F76" s="14">
        <v>8.1945754999999906E-6</v>
      </c>
      <c r="G76" s="14">
        <v>9.2458579999999906E-6</v>
      </c>
      <c r="H76" s="14">
        <v>9.2102720000000006E-6</v>
      </c>
      <c r="I76" s="14">
        <v>9.2209830000000005E-6</v>
      </c>
      <c r="J76" s="14">
        <v>9.6947069999999997E-6</v>
      </c>
      <c r="K76" s="14">
        <v>1.0749795E-5</v>
      </c>
      <c r="L76" s="14">
        <v>1.06624769999999E-5</v>
      </c>
      <c r="M76" s="14">
        <v>1.0546355E-5</v>
      </c>
      <c r="N76" s="14">
        <v>1.16755639999999E-5</v>
      </c>
      <c r="O76" s="14">
        <v>1.2846413E-5</v>
      </c>
      <c r="P76" s="14">
        <v>1.2671805999999999E-5</v>
      </c>
      <c r="Q76" s="14">
        <v>1.2473066E-5</v>
      </c>
      <c r="R76" s="14">
        <v>1.456316E-5</v>
      </c>
      <c r="S76" s="14">
        <v>1.7443645E-5</v>
      </c>
      <c r="T76" s="14">
        <v>1.714317E-5</v>
      </c>
      <c r="U76" s="14">
        <v>1.5883331999999998E-5</v>
      </c>
      <c r="V76" s="14">
        <v>1.9129020000000001E-5</v>
      </c>
      <c r="W76" s="14">
        <v>2.023401E-5</v>
      </c>
      <c r="X76" s="14">
        <v>1.9126078999999999E-5</v>
      </c>
      <c r="Y76" s="14">
        <v>1.8590591999999999E-5</v>
      </c>
      <c r="Z76" s="14">
        <v>2.2425650999999899E-5</v>
      </c>
      <c r="AA76" s="14">
        <v>2.2895787E-5</v>
      </c>
    </row>
    <row r="77" spans="1:27" s="11" customFormat="1">
      <c r="A77" s="19" t="s">
        <v>32</v>
      </c>
      <c r="B77" s="19"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19" t="s">
        <v>32</v>
      </c>
      <c r="B78" s="19" t="s">
        <v>21</v>
      </c>
      <c r="C78" s="14">
        <v>4.6692283999999998E-6</v>
      </c>
      <c r="D78" s="14">
        <v>5.2289897999999895E-6</v>
      </c>
      <c r="E78" s="14">
        <v>5.0099063999999996E-6</v>
      </c>
      <c r="F78" s="14">
        <v>5.3822249E-6</v>
      </c>
      <c r="G78" s="14">
        <v>6.0303320999999997E-6</v>
      </c>
      <c r="H78" s="14">
        <v>5.9075059999999902E-6</v>
      </c>
      <c r="I78" s="14">
        <v>5.8507996000000002E-6</v>
      </c>
      <c r="J78" s="14">
        <v>6.1655151999999997E-6</v>
      </c>
      <c r="K78" s="14">
        <v>6.8701707999999998E-6</v>
      </c>
      <c r="L78" s="14">
        <v>6.6919011999999902E-6</v>
      </c>
      <c r="M78" s="14">
        <v>6.4947393999999903E-6</v>
      </c>
      <c r="N78" s="14">
        <v>7.1999846999999903E-6</v>
      </c>
      <c r="O78" s="14">
        <v>8.1878089999999909E-6</v>
      </c>
      <c r="P78" s="14">
        <v>7.9324327000000009E-6</v>
      </c>
      <c r="Q78" s="14">
        <v>7.6347910000000005E-6</v>
      </c>
      <c r="R78" s="14">
        <v>9.1403470999999997E-6</v>
      </c>
      <c r="S78" s="14">
        <v>1.2002212799999991E-5</v>
      </c>
      <c r="T78" s="14">
        <v>1.1299298699999989E-5</v>
      </c>
      <c r="U78" s="14">
        <v>8.4542509999999905E-6</v>
      </c>
      <c r="V78" s="14">
        <v>1.164286299999999E-5</v>
      </c>
      <c r="W78" s="14">
        <v>1.48334554E-5</v>
      </c>
      <c r="X78" s="14">
        <v>1.18087184E-5</v>
      </c>
      <c r="Y78" s="14">
        <v>2.3037296360000001E-3</v>
      </c>
      <c r="Z78" s="14">
        <v>3.2812970813999999E-3</v>
      </c>
      <c r="AA78" s="14">
        <v>1.4616512599999989E-5</v>
      </c>
    </row>
    <row r="79" spans="1:27" s="11" customFormat="1">
      <c r="A79" s="19" t="s">
        <v>32</v>
      </c>
      <c r="B79" s="19" t="s">
        <v>24</v>
      </c>
      <c r="C79" s="14">
        <v>9099.0996050000012</v>
      </c>
      <c r="D79" s="14">
        <v>9099.0996649999979</v>
      </c>
      <c r="E79" s="14">
        <v>9099.0996649999997</v>
      </c>
      <c r="F79" s="14">
        <v>9102.6353159999981</v>
      </c>
      <c r="G79" s="14">
        <v>9099.0997849999985</v>
      </c>
      <c r="H79" s="14">
        <v>9099.0996799999994</v>
      </c>
      <c r="I79" s="14">
        <v>9099.0994639999954</v>
      </c>
      <c r="J79" s="14">
        <v>9102.6351559999985</v>
      </c>
      <c r="K79" s="14">
        <v>9099.0994799999989</v>
      </c>
      <c r="L79" s="14">
        <v>9099.0997499999976</v>
      </c>
      <c r="M79" s="14">
        <v>9099.0998000000018</v>
      </c>
      <c r="N79" s="14">
        <v>9102.6353099999978</v>
      </c>
      <c r="O79" s="14">
        <v>9099.0997370000005</v>
      </c>
      <c r="P79" s="14">
        <v>9099.0997399999978</v>
      </c>
      <c r="Q79" s="14">
        <v>9099.0997909999969</v>
      </c>
      <c r="R79" s="14">
        <v>9102.6353119999967</v>
      </c>
      <c r="S79" s="14">
        <v>9099.0996739999991</v>
      </c>
      <c r="T79" s="14">
        <v>9099.0997229999975</v>
      </c>
      <c r="U79" s="14">
        <v>9099.0997509999979</v>
      </c>
      <c r="V79" s="14">
        <v>9102.6352200000001</v>
      </c>
      <c r="W79" s="14">
        <v>9099.0997800000005</v>
      </c>
      <c r="X79" s="14">
        <v>9099.0997549999975</v>
      </c>
      <c r="Y79" s="14">
        <v>9099.0996509999968</v>
      </c>
      <c r="Z79" s="14">
        <v>9102.6352559999996</v>
      </c>
      <c r="AA79" s="14">
        <v>9099.099699999997</v>
      </c>
    </row>
    <row r="80" spans="1:27" s="11" customFormat="1">
      <c r="A80" s="19" t="s">
        <v>32</v>
      </c>
      <c r="B80" s="19" t="s">
        <v>25</v>
      </c>
      <c r="C80" s="14">
        <v>1979.5535600427438</v>
      </c>
      <c r="D80" s="14">
        <v>1920.6501591849517</v>
      </c>
      <c r="E80" s="14">
        <v>2122.8181650883389</v>
      </c>
      <c r="F80" s="14">
        <v>1985.7317169299201</v>
      </c>
      <c r="G80" s="14">
        <v>1926.319009884726</v>
      </c>
      <c r="H80" s="14">
        <v>2126.5377809052925</v>
      </c>
      <c r="I80" s="14">
        <v>2157.6972140576399</v>
      </c>
      <c r="J80" s="14">
        <v>2011.179549094584</v>
      </c>
      <c r="K80" s="14">
        <v>2441.589130867912</v>
      </c>
      <c r="L80" s="14">
        <v>2373.6743943513534</v>
      </c>
      <c r="M80" s="14">
        <v>2600.8911194821394</v>
      </c>
      <c r="N80" s="14">
        <v>3277.708220688663</v>
      </c>
      <c r="O80" s="14">
        <v>3371.2690482755029</v>
      </c>
      <c r="P80" s="14">
        <v>3607.9121603897515</v>
      </c>
      <c r="Q80" s="14">
        <v>3630.731416148069</v>
      </c>
      <c r="R80" s="14">
        <v>3563.8242294703377</v>
      </c>
      <c r="S80" s="14">
        <v>3564.4921582822712</v>
      </c>
      <c r="T80" s="14">
        <v>3468.2926279837334</v>
      </c>
      <c r="U80" s="14">
        <v>3728.5876136187085</v>
      </c>
      <c r="V80" s="14">
        <v>3541.5746941855232</v>
      </c>
      <c r="W80" s="14">
        <v>3520.316239593898</v>
      </c>
      <c r="X80" s="14">
        <v>3760.4016129511488</v>
      </c>
      <c r="Y80" s="14">
        <v>3809.5470387787009</v>
      </c>
      <c r="Z80" s="14">
        <v>3860.828896246996</v>
      </c>
      <c r="AA80" s="14">
        <v>3826.2082995622582</v>
      </c>
    </row>
    <row r="81" spans="1:27" s="11" customFormat="1">
      <c r="A81" s="19" t="s">
        <v>32</v>
      </c>
      <c r="B81" s="19"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19" t="s">
        <v>32</v>
      </c>
      <c r="B82" s="20" t="s">
        <v>99</v>
      </c>
      <c r="C82" s="14">
        <v>1.3059983E-5</v>
      </c>
      <c r="D82" s="14">
        <v>1.4213975E-5</v>
      </c>
      <c r="E82" s="14">
        <v>1.5371924999999999E-5</v>
      </c>
      <c r="F82" s="14">
        <v>1.5740656E-5</v>
      </c>
      <c r="G82" s="14">
        <v>1.7156729999999898E-5</v>
      </c>
      <c r="H82" s="14">
        <v>1.96699579999999E-5</v>
      </c>
      <c r="I82" s="14">
        <v>2.2331586999999999E-5</v>
      </c>
      <c r="J82" s="14">
        <v>2.3862795999999899E-5</v>
      </c>
      <c r="K82" s="14">
        <v>2.2474869999999998E-5</v>
      </c>
      <c r="L82" s="14">
        <v>2.8689922999999899E-5</v>
      </c>
      <c r="M82" s="14">
        <v>3.3077857E-5</v>
      </c>
      <c r="N82" s="14">
        <v>3.2661086E-5</v>
      </c>
      <c r="O82" s="14">
        <v>3.1877654999999998E-5</v>
      </c>
      <c r="P82" s="14">
        <v>3.7903429999999901E-5</v>
      </c>
      <c r="Q82" s="14">
        <v>4.6630342999999997E-5</v>
      </c>
      <c r="R82" s="14">
        <v>4.4064650000000002E-5</v>
      </c>
      <c r="S82" s="14">
        <v>3.8204784E-5</v>
      </c>
      <c r="T82" s="14">
        <v>4.2913917999999998E-5</v>
      </c>
      <c r="U82" s="14">
        <v>7.3557860000000007E-5</v>
      </c>
      <c r="V82" s="14">
        <v>5.4776807E-5</v>
      </c>
      <c r="W82" s="14">
        <v>4.7587284E-5</v>
      </c>
      <c r="X82" s="14">
        <v>6.915832E-5</v>
      </c>
      <c r="Y82" s="14">
        <v>9.8012789999999997E-5</v>
      </c>
      <c r="Z82" s="14">
        <v>7.3090569999999897E-5</v>
      </c>
      <c r="AA82" s="14">
        <v>7.8779615999999896E-5</v>
      </c>
    </row>
    <row r="83" spans="1:27" s="11" customFormat="1">
      <c r="A83" s="19" t="s">
        <v>32</v>
      </c>
      <c r="B83" s="20" t="s">
        <v>34</v>
      </c>
      <c r="C83" s="14">
        <v>1.8403291999999999E-5</v>
      </c>
      <c r="D83" s="14">
        <v>1.9851971999999999E-5</v>
      </c>
      <c r="E83" s="14">
        <v>2.1783427999999999E-5</v>
      </c>
      <c r="F83" s="14">
        <v>2.2538042999999899E-5</v>
      </c>
      <c r="G83" s="14">
        <v>2.2475657000000001E-5</v>
      </c>
      <c r="H83" s="14">
        <v>2.4225155E-5</v>
      </c>
      <c r="I83" s="14">
        <v>2.5865830000000001E-5</v>
      </c>
      <c r="J83" s="14">
        <v>2.7027799999999999E-5</v>
      </c>
      <c r="K83" s="14">
        <v>2.6091747999999899E-5</v>
      </c>
      <c r="L83" s="14">
        <v>2.9714796000000001E-5</v>
      </c>
      <c r="M83" s="14">
        <v>3.3740547000000002E-5</v>
      </c>
      <c r="N83" s="14">
        <v>3.6085905E-5</v>
      </c>
      <c r="O83" s="14">
        <v>3.4482793000000002E-5</v>
      </c>
      <c r="P83" s="14">
        <v>4.1060574999999901E-5</v>
      </c>
      <c r="Q83" s="14">
        <v>5.0439689999999997E-5</v>
      </c>
      <c r="R83" s="14">
        <v>4.9458173E-5</v>
      </c>
      <c r="S83" s="14">
        <v>4.4598687999999998E-5</v>
      </c>
      <c r="T83" s="14">
        <v>5.1139410000000001E-5</v>
      </c>
      <c r="U83" s="14">
        <v>8.6686624999999999E-5</v>
      </c>
      <c r="V83" s="14">
        <v>6.2085929999999997E-5</v>
      </c>
      <c r="W83" s="14">
        <v>5.3307747E-5</v>
      </c>
      <c r="X83" s="14">
        <v>7.5623780000000005E-5</v>
      </c>
      <c r="Y83" s="14">
        <v>1.0133151E-4</v>
      </c>
      <c r="Z83" s="14">
        <v>8.2718055999999996E-5</v>
      </c>
      <c r="AA83" s="14">
        <v>8.7168714999999897E-5</v>
      </c>
    </row>
    <row r="84" spans="1:27" s="11" customFormat="1">
      <c r="A84" s="38" t="s">
        <v>95</v>
      </c>
      <c r="B84" s="38"/>
      <c r="C84" s="29">
        <f>SUM(C74:C81)</f>
        <v>11078.653176866166</v>
      </c>
      <c r="D84" s="29">
        <f t="shared" ref="D84:AA84" si="5">SUM(D74:D81)</f>
        <v>11019.749837195011</v>
      </c>
      <c r="E84" s="29">
        <f t="shared" si="5"/>
        <v>11221.917842819657</v>
      </c>
      <c r="F84" s="29">
        <f t="shared" si="5"/>
        <v>11088.367046506719</v>
      </c>
      <c r="G84" s="29">
        <f t="shared" si="5"/>
        <v>11025.418810160914</v>
      </c>
      <c r="H84" s="29">
        <f t="shared" si="5"/>
        <v>11225.637476023068</v>
      </c>
      <c r="I84" s="29">
        <f t="shared" si="5"/>
        <v>11256.796693129418</v>
      </c>
      <c r="J84" s="29">
        <f t="shared" si="5"/>
        <v>11113.814720954804</v>
      </c>
      <c r="K84" s="29">
        <f t="shared" si="5"/>
        <v>11540.688628487878</v>
      </c>
      <c r="L84" s="29">
        <f t="shared" si="5"/>
        <v>11472.774161705729</v>
      </c>
      <c r="M84" s="29">
        <f t="shared" si="5"/>
        <v>11699.990936523236</v>
      </c>
      <c r="N84" s="29">
        <f t="shared" si="5"/>
        <v>12380.34354956421</v>
      </c>
      <c r="O84" s="29">
        <f t="shared" si="5"/>
        <v>12470.368806309725</v>
      </c>
      <c r="P84" s="29">
        <f t="shared" si="5"/>
        <v>12707.011920993988</v>
      </c>
      <c r="Q84" s="29">
        <f t="shared" si="5"/>
        <v>12729.831227255923</v>
      </c>
      <c r="R84" s="29">
        <f t="shared" si="5"/>
        <v>12666.459565173842</v>
      </c>
      <c r="S84" s="29">
        <f t="shared" si="5"/>
        <v>12663.59186172813</v>
      </c>
      <c r="T84" s="29">
        <f t="shared" si="5"/>
        <v>12567.392379426201</v>
      </c>
      <c r="U84" s="29">
        <f t="shared" si="5"/>
        <v>12827.68738895629</v>
      </c>
      <c r="V84" s="29">
        <f t="shared" si="5"/>
        <v>12644.209944957407</v>
      </c>
      <c r="W84" s="29">
        <f t="shared" si="5"/>
        <v>12619.416054661364</v>
      </c>
      <c r="X84" s="29">
        <f t="shared" si="5"/>
        <v>12859.501398885945</v>
      </c>
      <c r="Y84" s="29">
        <f t="shared" si="5"/>
        <v>12908.649012098926</v>
      </c>
      <c r="Z84" s="29">
        <f t="shared" si="5"/>
        <v>12963.467455969729</v>
      </c>
      <c r="AA84" s="29">
        <f t="shared" si="5"/>
        <v>12925.308037074556</v>
      </c>
    </row>
    <row r="85" spans="1:27" s="11" customFormat="1"/>
    <row r="86" spans="1:27" s="11" customFormat="1"/>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7E188"/>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88</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372220.93578847975</v>
      </c>
      <c r="D4" s="14">
        <v>334625.61850802647</v>
      </c>
      <c r="E4" s="14">
        <v>295942.66477809253</v>
      </c>
      <c r="F4" s="14">
        <v>290113.43342776207</v>
      </c>
      <c r="G4" s="14">
        <v>286443.06893295562</v>
      </c>
      <c r="H4" s="14">
        <v>269724.87063267233</v>
      </c>
      <c r="I4" s="14">
        <v>244492.82908404156</v>
      </c>
      <c r="J4" s="14">
        <v>241534.52030217188</v>
      </c>
      <c r="K4" s="14">
        <v>200477.00424929179</v>
      </c>
      <c r="L4" s="14">
        <v>181290.68271954675</v>
      </c>
      <c r="M4" s="14">
        <v>170194.38762983948</v>
      </c>
      <c r="N4" s="14">
        <v>127669.19546742211</v>
      </c>
      <c r="O4" s="14">
        <v>122996.52219074598</v>
      </c>
      <c r="P4" s="14">
        <v>114061.28139754485</v>
      </c>
      <c r="Q4" s="14">
        <v>107203.57601510859</v>
      </c>
      <c r="R4" s="14">
        <v>74473.748819641172</v>
      </c>
      <c r="S4" s="14">
        <v>61674.778092540138</v>
      </c>
      <c r="T4" s="14">
        <v>56395.024551463648</v>
      </c>
      <c r="U4" s="14">
        <v>46664.000755429654</v>
      </c>
      <c r="V4" s="14">
        <v>41407.879414542025</v>
      </c>
      <c r="W4" s="14">
        <v>44078.85004721435</v>
      </c>
      <c r="X4" s="14">
        <v>39724.88338054769</v>
      </c>
      <c r="Y4" s="14">
        <v>35443.360906515583</v>
      </c>
      <c r="Z4" s="14">
        <v>27303.306232294624</v>
      </c>
      <c r="AA4" s="14">
        <v>26173.387629839472</v>
      </c>
    </row>
    <row r="5" spans="1:27">
      <c r="A5" s="26" t="s">
        <v>51</v>
      </c>
      <c r="B5" s="26" t="s">
        <v>38</v>
      </c>
      <c r="C5" s="14">
        <v>133479.12181303118</v>
      </c>
      <c r="D5" s="14">
        <v>124254.72710103872</v>
      </c>
      <c r="E5" s="14">
        <v>116811.9074598678</v>
      </c>
      <c r="F5" s="14">
        <v>113594.91595845137</v>
      </c>
      <c r="G5" s="14">
        <v>105812.38149197356</v>
      </c>
      <c r="H5" s="14">
        <v>101306.03399433428</v>
      </c>
      <c r="I5" s="14">
        <v>96046.426817752596</v>
      </c>
      <c r="J5" s="14">
        <v>90700.802644003779</v>
      </c>
      <c r="K5" s="14">
        <v>85209.068932955619</v>
      </c>
      <c r="L5" s="14">
        <v>77995.423984891415</v>
      </c>
      <c r="M5" s="14">
        <v>75463.561850802653</v>
      </c>
      <c r="N5" s="14">
        <v>70308.513692162407</v>
      </c>
      <c r="O5" s="14">
        <v>47382.957507082159</v>
      </c>
      <c r="P5" s="14">
        <v>45315.545797922576</v>
      </c>
      <c r="Q5" s="14">
        <v>42091.366383380548</v>
      </c>
      <c r="R5" s="14">
        <v>39342.486307837586</v>
      </c>
      <c r="S5" s="14">
        <v>36543.38338054769</v>
      </c>
      <c r="T5" s="14">
        <v>34034.90462700661</v>
      </c>
      <c r="U5" s="14">
        <v>32043.424929178469</v>
      </c>
      <c r="V5" s="14">
        <v>30675.808309726155</v>
      </c>
      <c r="W5" s="14">
        <v>28881.947119924454</v>
      </c>
      <c r="X5" s="14">
        <v>27351.131255901793</v>
      </c>
      <c r="Y5" s="14">
        <v>25051.45892351275</v>
      </c>
      <c r="Z5" s="14">
        <v>23932.429650613787</v>
      </c>
      <c r="AA5" s="14">
        <v>22957.553352219074</v>
      </c>
    </row>
    <row r="6" spans="1:27">
      <c r="A6" s="26" t="s">
        <v>51</v>
      </c>
      <c r="B6" s="26" t="s">
        <v>22</v>
      </c>
      <c r="C6" s="14">
        <v>36887.663784487107</v>
      </c>
      <c r="D6" s="14">
        <v>35233.479681370205</v>
      </c>
      <c r="E6" s="14">
        <v>33416.01570379184</v>
      </c>
      <c r="F6" s="14">
        <v>28183.944803140752</v>
      </c>
      <c r="G6" s="14">
        <v>28659.260736353364</v>
      </c>
      <c r="H6" s="14">
        <v>25093.477393835259</v>
      </c>
      <c r="I6" s="14">
        <v>22788.75144716708</v>
      </c>
      <c r="J6" s="14">
        <v>21772.622432136035</v>
      </c>
      <c r="K6" s="14">
        <v>25654.832808143969</v>
      </c>
      <c r="L6" s="14">
        <v>21360.892528881945</v>
      </c>
      <c r="M6" s="14">
        <v>18860.120354895233</v>
      </c>
      <c r="N6" s="14">
        <v>28447.418974820532</v>
      </c>
      <c r="O6" s="14">
        <v>32518.885724479416</v>
      </c>
      <c r="P6" s="14">
        <v>28153.634044147646</v>
      </c>
      <c r="Q6" s="14">
        <v>19225.963009318071</v>
      </c>
      <c r="R6" s="14">
        <v>29834.93400894367</v>
      </c>
      <c r="S6" s="14">
        <v>33178.837707941413</v>
      </c>
      <c r="T6" s="14">
        <v>29966.043166651558</v>
      </c>
      <c r="U6" s="14">
        <v>27586.593113488696</v>
      </c>
      <c r="V6" s="14">
        <v>26304.557778269496</v>
      </c>
      <c r="W6" s="14">
        <v>25511.673059539276</v>
      </c>
      <c r="X6" s="14">
        <v>23310.497053377254</v>
      </c>
      <c r="Y6" s="14">
        <v>20141.812214163489</v>
      </c>
      <c r="Z6" s="14">
        <v>43092.456786270683</v>
      </c>
      <c r="AA6" s="14">
        <v>40949.460148414313</v>
      </c>
    </row>
    <row r="7" spans="1:27">
      <c r="A7" s="26" t="s">
        <v>51</v>
      </c>
      <c r="B7" s="26" t="s">
        <v>23</v>
      </c>
      <c r="C7" s="14">
        <v>152.73126298394715</v>
      </c>
      <c r="D7" s="14">
        <v>272.73416430594904</v>
      </c>
      <c r="E7" s="14">
        <v>271.55779981114262</v>
      </c>
      <c r="F7" s="14">
        <v>107.25171104815865</v>
      </c>
      <c r="G7" s="14">
        <v>111.70991973559964</v>
      </c>
      <c r="H7" s="14">
        <v>67.594268177525976</v>
      </c>
      <c r="I7" s="14">
        <v>25.750960339943344</v>
      </c>
      <c r="J7" s="14">
        <v>35.512148253068844</v>
      </c>
      <c r="K7" s="14">
        <v>30.826474976392827</v>
      </c>
      <c r="L7" s="14">
        <v>63.915320113314358</v>
      </c>
      <c r="M7" s="14">
        <v>56.539703493862135</v>
      </c>
      <c r="N7" s="14">
        <v>142.35044381491974</v>
      </c>
      <c r="O7" s="14">
        <v>148.49483474976395</v>
      </c>
      <c r="P7" s="14">
        <v>312.38460812086873</v>
      </c>
      <c r="Q7" s="14">
        <v>160.28061378659115</v>
      </c>
      <c r="R7" s="14">
        <v>355.65265344664783</v>
      </c>
      <c r="S7" s="14">
        <v>389.53310670443818</v>
      </c>
      <c r="T7" s="14">
        <v>471.62196411709164</v>
      </c>
      <c r="U7" s="14">
        <v>433.66926345609068</v>
      </c>
      <c r="V7" s="14">
        <v>478.88186968838534</v>
      </c>
      <c r="W7" s="14">
        <v>405.33227573182245</v>
      </c>
      <c r="X7" s="14">
        <v>525.44135977337112</v>
      </c>
      <c r="Y7" s="14">
        <v>278.02183191690273</v>
      </c>
      <c r="Z7" s="14">
        <v>364.56326723323889</v>
      </c>
      <c r="AA7" s="14">
        <v>298.62237960339945</v>
      </c>
    </row>
    <row r="8" spans="1:27">
      <c r="A8" s="26" t="s">
        <v>51</v>
      </c>
      <c r="B8" s="26" t="s">
        <v>21</v>
      </c>
      <c r="C8" s="14">
        <v>858.46552685546749</v>
      </c>
      <c r="D8" s="14">
        <v>1205.3903519432197</v>
      </c>
      <c r="E8" s="14">
        <v>1581.173577552237</v>
      </c>
      <c r="F8" s="14">
        <v>603.24331051297565</v>
      </c>
      <c r="G8" s="14">
        <v>639.78287380376833</v>
      </c>
      <c r="H8" s="14">
        <v>332.04703855773994</v>
      </c>
      <c r="I8" s="14">
        <v>114.52571314758161</v>
      </c>
      <c r="J8" s="14">
        <v>194.98130336749884</v>
      </c>
      <c r="K8" s="14">
        <v>164.69660547219149</v>
      </c>
      <c r="L8" s="14">
        <v>252.48471213349524</v>
      </c>
      <c r="M8" s="14">
        <v>231.05173294832929</v>
      </c>
      <c r="N8" s="14">
        <v>1541.8579482833277</v>
      </c>
      <c r="O8" s="14">
        <v>3323.7843971865564</v>
      </c>
      <c r="P8" s="14">
        <v>4114.6849867363981</v>
      </c>
      <c r="Q8" s="14">
        <v>2484.7651105245395</v>
      </c>
      <c r="R8" s="14">
        <v>10213.642264286149</v>
      </c>
      <c r="S8" s="14">
        <v>14796.970787882086</v>
      </c>
      <c r="T8" s="14">
        <v>16269.83317896992</v>
      </c>
      <c r="U8" s="14">
        <v>17134.465676987085</v>
      </c>
      <c r="V8" s="14">
        <v>15088.464319528764</v>
      </c>
      <c r="W8" s="14">
        <v>13108.868459300793</v>
      </c>
      <c r="X8" s="14">
        <v>15224.784368380258</v>
      </c>
      <c r="Y8" s="14">
        <v>9159.6766069203113</v>
      </c>
      <c r="Z8" s="14">
        <v>13858.84109164963</v>
      </c>
      <c r="AA8" s="14">
        <v>11033.221943093431</v>
      </c>
    </row>
    <row r="9" spans="1:27">
      <c r="A9" s="26" t="s">
        <v>51</v>
      </c>
      <c r="B9" s="26" t="s">
        <v>24</v>
      </c>
      <c r="C9" s="14">
        <v>105527.59490084984</v>
      </c>
      <c r="D9" s="14">
        <v>99764.599216241739</v>
      </c>
      <c r="E9" s="14">
        <v>94606.180953729956</v>
      </c>
      <c r="F9" s="14">
        <v>89983.17573182247</v>
      </c>
      <c r="G9" s="14">
        <v>85237.389338999055</v>
      </c>
      <c r="H9" s="14">
        <v>78520.8517091596</v>
      </c>
      <c r="I9" s="14">
        <v>74494.373843248337</v>
      </c>
      <c r="J9" s="14">
        <v>70512.49512747876</v>
      </c>
      <c r="K9" s="14">
        <v>67684.752209631741</v>
      </c>
      <c r="L9" s="14">
        <v>63930.891331444764</v>
      </c>
      <c r="M9" s="14">
        <v>60195.534853635516</v>
      </c>
      <c r="N9" s="14">
        <v>58772.547422096315</v>
      </c>
      <c r="O9" s="14">
        <v>55906.92042492918</v>
      </c>
      <c r="P9" s="14">
        <v>53258.275363550521</v>
      </c>
      <c r="Q9" s="14">
        <v>50817.733172804532</v>
      </c>
      <c r="R9" s="14">
        <v>48090.157592067997</v>
      </c>
      <c r="S9" s="14">
        <v>44532.58326723324</v>
      </c>
      <c r="T9" s="14">
        <v>42590.128451369223</v>
      </c>
      <c r="U9" s="14">
        <v>41014.376402266294</v>
      </c>
      <c r="V9" s="14">
        <v>38560.139093484424</v>
      </c>
      <c r="W9" s="14">
        <v>35736.263626062326</v>
      </c>
      <c r="X9" s="14">
        <v>34376.695108593012</v>
      </c>
      <c r="Y9" s="14">
        <v>32690.657884796979</v>
      </c>
      <c r="Z9" s="14">
        <v>30549.051133144476</v>
      </c>
      <c r="AA9" s="14">
        <v>28796.039773371107</v>
      </c>
    </row>
    <row r="10" spans="1:27">
      <c r="A10" s="26" t="s">
        <v>51</v>
      </c>
      <c r="B10" s="26" t="s">
        <v>25</v>
      </c>
      <c r="C10" s="14">
        <v>67040.43241420931</v>
      </c>
      <c r="D10" s="14">
        <v>66796.929464929723</v>
      </c>
      <c r="E10" s="14">
        <v>72830.03776663325</v>
      </c>
      <c r="F10" s="14">
        <v>63132.454985324715</v>
      </c>
      <c r="G10" s="14">
        <v>58184.470752914684</v>
      </c>
      <c r="H10" s="14">
        <v>58322.756219407624</v>
      </c>
      <c r="I10" s="14">
        <v>57321.284930836489</v>
      </c>
      <c r="J10" s="14">
        <v>54160.775485481652</v>
      </c>
      <c r="K10" s="14">
        <v>61007.61875629791</v>
      </c>
      <c r="L10" s="14">
        <v>64813.539353149696</v>
      </c>
      <c r="M10" s="14">
        <v>63029.336562297729</v>
      </c>
      <c r="N10" s="14">
        <v>71513.930551030877</v>
      </c>
      <c r="O10" s="14">
        <v>78789.51553634755</v>
      </c>
      <c r="P10" s="14">
        <v>80916.461753019015</v>
      </c>
      <c r="Q10" s="14">
        <v>78526.642536869258</v>
      </c>
      <c r="R10" s="14">
        <v>80363.99171451728</v>
      </c>
      <c r="S10" s="14">
        <v>77464.927404280228</v>
      </c>
      <c r="T10" s="14">
        <v>73332.31971727089</v>
      </c>
      <c r="U10" s="14">
        <v>74163.322385248874</v>
      </c>
      <c r="V10" s="14">
        <v>74488.855474402822</v>
      </c>
      <c r="W10" s="14">
        <v>71491.822930745388</v>
      </c>
      <c r="X10" s="14">
        <v>72094.486844460407</v>
      </c>
      <c r="Y10" s="14">
        <v>70811.606782593997</v>
      </c>
      <c r="Z10" s="14">
        <v>65757.824603995308</v>
      </c>
      <c r="AA10" s="14">
        <v>60714.093400159087</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708.48263267233233</v>
      </c>
      <c r="D13" s="14">
        <v>1814.2314825306894</v>
      </c>
      <c r="E13" s="14">
        <v>3004.164357884797</v>
      </c>
      <c r="F13" s="14">
        <v>3004.5113597733712</v>
      </c>
      <c r="G13" s="14">
        <v>3303.8213975448539</v>
      </c>
      <c r="H13" s="14">
        <v>6853.7595788479703</v>
      </c>
      <c r="I13" s="14">
        <v>6464.6280859301223</v>
      </c>
      <c r="J13" s="14">
        <v>8140.045278564683</v>
      </c>
      <c r="K13" s="14">
        <v>14654.039782813978</v>
      </c>
      <c r="L13" s="14">
        <v>19309.284768649672</v>
      </c>
      <c r="M13" s="14">
        <v>18206.792983947122</v>
      </c>
      <c r="N13" s="14">
        <v>21795.941510859302</v>
      </c>
      <c r="O13" s="14">
        <v>19171.844853635503</v>
      </c>
      <c r="P13" s="14">
        <v>18523.172464589235</v>
      </c>
      <c r="Q13" s="14">
        <v>18087.058007554297</v>
      </c>
      <c r="R13" s="14">
        <v>17665.91366383381</v>
      </c>
      <c r="S13" s="14">
        <v>15042.298923512748</v>
      </c>
      <c r="T13" s="14">
        <v>15007.100745986781</v>
      </c>
      <c r="U13" s="14">
        <v>14821.280264400379</v>
      </c>
      <c r="V13" s="14">
        <v>14647.99712936733</v>
      </c>
      <c r="W13" s="14">
        <v>12263.627384324835</v>
      </c>
      <c r="X13" s="14">
        <v>12083.118583569405</v>
      </c>
      <c r="Y13" s="14">
        <v>12111.858914069879</v>
      </c>
      <c r="Z13" s="14">
        <v>11163.681888574127</v>
      </c>
      <c r="AA13" s="14">
        <v>10481.252313503304</v>
      </c>
    </row>
    <row r="14" spans="1:27">
      <c r="A14" s="26" t="s">
        <v>51</v>
      </c>
      <c r="B14" s="26" t="s">
        <v>39</v>
      </c>
      <c r="C14" s="14">
        <v>1332.7475637393768</v>
      </c>
      <c r="D14" s="14">
        <v>3544.3830406043444</v>
      </c>
      <c r="E14" s="14">
        <v>5684.9824551463644</v>
      </c>
      <c r="F14" s="14">
        <v>6227.2876959395662</v>
      </c>
      <c r="G14" s="14">
        <v>6781.8108876298393</v>
      </c>
      <c r="H14" s="14">
        <v>9401.4946109537304</v>
      </c>
      <c r="I14" s="14">
        <v>9772.6578149197376</v>
      </c>
      <c r="J14" s="14">
        <v>11652.597648725214</v>
      </c>
      <c r="K14" s="14">
        <v>19265.569367327669</v>
      </c>
      <c r="L14" s="14">
        <v>25645.738923512748</v>
      </c>
      <c r="M14" s="14">
        <v>26719.403446647782</v>
      </c>
      <c r="N14" s="14">
        <v>30480.989641170916</v>
      </c>
      <c r="O14" s="14">
        <v>28822.042086874408</v>
      </c>
      <c r="P14" s="14">
        <v>28360.62550519358</v>
      </c>
      <c r="Q14" s="14">
        <v>30093.094107648729</v>
      </c>
      <c r="R14" s="14">
        <v>26999.349915014162</v>
      </c>
      <c r="S14" s="14">
        <v>22965.587913125593</v>
      </c>
      <c r="T14" s="14">
        <v>23323.163833805476</v>
      </c>
      <c r="U14" s="14">
        <v>24622.340982058548</v>
      </c>
      <c r="V14" s="14">
        <v>22676.731539187913</v>
      </c>
      <c r="W14" s="14">
        <v>19652.149707271012</v>
      </c>
      <c r="X14" s="14">
        <v>19215.159065155807</v>
      </c>
      <c r="Y14" s="14">
        <v>20502.942474032108</v>
      </c>
      <c r="Z14" s="14">
        <v>17487.414457034938</v>
      </c>
      <c r="AA14" s="14">
        <v>16310.651142587345</v>
      </c>
    </row>
    <row r="15" spans="1:27">
      <c r="A15" s="38" t="s">
        <v>73</v>
      </c>
      <c r="B15" s="38"/>
      <c r="C15" s="29">
        <v>718208.17568730831</v>
      </c>
      <c r="D15" s="29">
        <v>667512.093010991</v>
      </c>
      <c r="E15" s="29">
        <v>624148.68485250988</v>
      </c>
      <c r="F15" s="29">
        <v>594950.21898377547</v>
      </c>
      <c r="G15" s="29">
        <v>575173.69633191032</v>
      </c>
      <c r="H15" s="29">
        <v>549622.88544594613</v>
      </c>
      <c r="I15" s="29">
        <v>511521.22869738349</v>
      </c>
      <c r="J15" s="29">
        <v>498704.35237018252</v>
      </c>
      <c r="K15" s="29">
        <v>474148.40918691125</v>
      </c>
      <c r="L15" s="29">
        <v>454662.85364232381</v>
      </c>
      <c r="M15" s="29">
        <v>432956.72911850776</v>
      </c>
      <c r="N15" s="29">
        <v>410672.74565166066</v>
      </c>
      <c r="O15" s="29">
        <v>389060.96755603055</v>
      </c>
      <c r="P15" s="29">
        <v>373016.06592082471</v>
      </c>
      <c r="Q15" s="29">
        <v>348690.47895699518</v>
      </c>
      <c r="R15" s="29">
        <v>327339.87693958846</v>
      </c>
      <c r="S15" s="29">
        <v>306588.90058376756</v>
      </c>
      <c r="T15" s="29">
        <v>291390.14023664122</v>
      </c>
      <c r="U15" s="29">
        <v>278483.47377251409</v>
      </c>
      <c r="V15" s="29">
        <v>264329.3149281973</v>
      </c>
      <c r="W15" s="29">
        <v>251130.53461011429</v>
      </c>
      <c r="X15" s="29">
        <v>243906.19701975901</v>
      </c>
      <c r="Y15" s="29">
        <v>226191.39653852204</v>
      </c>
      <c r="Z15" s="29">
        <v>233509.56911081081</v>
      </c>
      <c r="AA15" s="29">
        <v>217714.28208279054</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15" t="s">
        <v>29</v>
      </c>
      <c r="B18" s="15" t="s">
        <v>36</v>
      </c>
      <c r="C18" s="14">
        <v>185354.85930122761</v>
      </c>
      <c r="D18" s="14">
        <v>176326.42115203023</v>
      </c>
      <c r="E18" s="14">
        <v>151258.4985835694</v>
      </c>
      <c r="F18" s="14">
        <v>149180.99527856469</v>
      </c>
      <c r="G18" s="14">
        <v>148058.92162417376</v>
      </c>
      <c r="H18" s="14">
        <v>139805.00472143531</v>
      </c>
      <c r="I18" s="14">
        <v>124314.54579792258</v>
      </c>
      <c r="J18" s="14">
        <v>127152.28706326724</v>
      </c>
      <c r="K18" s="14">
        <v>96361.062322946178</v>
      </c>
      <c r="L18" s="14">
        <v>96442.915958451369</v>
      </c>
      <c r="M18" s="14">
        <v>91002.517469310667</v>
      </c>
      <c r="N18" s="14">
        <v>52263.544853635503</v>
      </c>
      <c r="O18" s="14">
        <v>49345.195467422098</v>
      </c>
      <c r="P18" s="14">
        <v>46597.342776203965</v>
      </c>
      <c r="Q18" s="14">
        <v>43994.107648725214</v>
      </c>
      <c r="R18" s="14">
        <v>13225.463644948066</v>
      </c>
      <c r="S18" s="14">
        <v>12476.722379603401</v>
      </c>
      <c r="T18" s="14">
        <v>11788.553352219074</v>
      </c>
      <c r="U18" s="14">
        <v>10259.874409820586</v>
      </c>
      <c r="V18" s="14">
        <v>6879.1827195467431</v>
      </c>
      <c r="W18" s="14">
        <v>9935.5986779981122</v>
      </c>
      <c r="X18" s="14">
        <v>9368.5939565627941</v>
      </c>
      <c r="Y18" s="14">
        <v>8008.8526912181305</v>
      </c>
      <c r="Z18" s="14">
        <v>0</v>
      </c>
      <c r="AA18" s="14">
        <v>0</v>
      </c>
    </row>
    <row r="19" spans="1:27">
      <c r="A19" s="15" t="s">
        <v>29</v>
      </c>
      <c r="B19" s="15"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15" t="s">
        <v>29</v>
      </c>
      <c r="B20" s="15" t="s">
        <v>22</v>
      </c>
      <c r="C20" s="14">
        <v>31.730911459730883</v>
      </c>
      <c r="D20" s="14">
        <v>15.135997716060434</v>
      </c>
      <c r="E20" s="14">
        <v>231.60755484921251</v>
      </c>
      <c r="F20" s="14">
        <v>506.10780685239473</v>
      </c>
      <c r="G20" s="14">
        <v>1008.4395981124646</v>
      </c>
      <c r="H20" s="14">
        <v>47.514291057954672</v>
      </c>
      <c r="I20" s="14">
        <v>58.172101887629843</v>
      </c>
      <c r="J20" s="14">
        <v>152.32171266740323</v>
      </c>
      <c r="K20" s="14">
        <v>653.60677392783771</v>
      </c>
      <c r="L20" s="14">
        <v>277.47631394868273</v>
      </c>
      <c r="M20" s="14">
        <v>216.72254347951841</v>
      </c>
      <c r="N20" s="14">
        <v>4227.8645769525647</v>
      </c>
      <c r="O20" s="14">
        <v>5999.0063584726822</v>
      </c>
      <c r="P20" s="14">
        <v>4505.9386433222062</v>
      </c>
      <c r="Q20" s="14">
        <v>1623.830179504901</v>
      </c>
      <c r="R20" s="14">
        <v>6678.8203725462708</v>
      </c>
      <c r="S20" s="14">
        <v>7317.4418981697836</v>
      </c>
      <c r="T20" s="14">
        <v>6357.7558910117095</v>
      </c>
      <c r="U20" s="14">
        <v>5342.8553330782806</v>
      </c>
      <c r="V20" s="14">
        <v>5320.7315410275733</v>
      </c>
      <c r="W20" s="14">
        <v>4722.552384281681</v>
      </c>
      <c r="X20" s="14">
        <v>4387.4022010030221</v>
      </c>
      <c r="Y20" s="14">
        <v>3667.439602222852</v>
      </c>
      <c r="Z20" s="14">
        <v>26495.651274787539</v>
      </c>
      <c r="AA20" s="14">
        <v>25142.011425873468</v>
      </c>
    </row>
    <row r="21" spans="1:27">
      <c r="A21" s="15" t="s">
        <v>29</v>
      </c>
      <c r="B21" s="15"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15" t="s">
        <v>29</v>
      </c>
      <c r="B22" s="15" t="s">
        <v>21</v>
      </c>
      <c r="C22" s="14">
        <v>5.7716340887629845E-5</v>
      </c>
      <c r="D22" s="14">
        <v>1.6306682230813976</v>
      </c>
      <c r="E22" s="14">
        <v>127.18637119924458</v>
      </c>
      <c r="F22" s="14">
        <v>158.77886468366373</v>
      </c>
      <c r="G22" s="14">
        <v>149.84652370160532</v>
      </c>
      <c r="H22" s="14">
        <v>3.4478107593517473</v>
      </c>
      <c r="I22" s="14">
        <v>5.6810545325779033E-5</v>
      </c>
      <c r="J22" s="14">
        <v>19.046840454138056</v>
      </c>
      <c r="K22" s="14">
        <v>28.815450566572238</v>
      </c>
      <c r="L22" s="14">
        <v>24.040870727101041</v>
      </c>
      <c r="M22" s="14">
        <v>22.636888479697831</v>
      </c>
      <c r="N22" s="14">
        <v>137.45916736543913</v>
      </c>
      <c r="O22" s="14">
        <v>299.86828483474977</v>
      </c>
      <c r="P22" s="14">
        <v>614.83042526912175</v>
      </c>
      <c r="Q22" s="14">
        <v>754.28620047214361</v>
      </c>
      <c r="R22" s="14">
        <v>3724.1774766761091</v>
      </c>
      <c r="S22" s="14">
        <v>5829.5292783077739</v>
      </c>
      <c r="T22" s="14">
        <v>6822.8034048025584</v>
      </c>
      <c r="U22" s="14">
        <v>7519.3989666164016</v>
      </c>
      <c r="V22" s="14">
        <v>5946.293206553516</v>
      </c>
      <c r="W22" s="14">
        <v>4708.9945182152978</v>
      </c>
      <c r="X22" s="14">
        <v>5963.6897742020774</v>
      </c>
      <c r="Y22" s="14">
        <v>3576.101055797923</v>
      </c>
      <c r="Z22" s="14">
        <v>5702.915923040604</v>
      </c>
      <c r="AA22" s="14">
        <v>4819.7278619125236</v>
      </c>
    </row>
    <row r="23" spans="1:27">
      <c r="A23" s="15" t="s">
        <v>29</v>
      </c>
      <c r="B23" s="15" t="s">
        <v>24</v>
      </c>
      <c r="C23" s="14">
        <v>17700.710613786592</v>
      </c>
      <c r="D23" s="14">
        <v>16782.681454202077</v>
      </c>
      <c r="E23" s="14">
        <v>16506.546345609066</v>
      </c>
      <c r="F23" s="14">
        <v>16051.6256279509</v>
      </c>
      <c r="G23" s="14">
        <v>15328.069121813032</v>
      </c>
      <c r="H23" s="14">
        <v>12518.899310670442</v>
      </c>
      <c r="I23" s="14">
        <v>12000.488781869688</v>
      </c>
      <c r="J23" s="14">
        <v>11554.80311614731</v>
      </c>
      <c r="K23" s="14">
        <v>12136.132200188857</v>
      </c>
      <c r="L23" s="14">
        <v>11453.906543909348</v>
      </c>
      <c r="M23" s="14">
        <v>10832.01491029273</v>
      </c>
      <c r="N23" s="14">
        <v>12053.08178470255</v>
      </c>
      <c r="O23" s="14">
        <v>11752.1011898017</v>
      </c>
      <c r="P23" s="14">
        <v>11742.182842304062</v>
      </c>
      <c r="Q23" s="14">
        <v>11570.953163361661</v>
      </c>
      <c r="R23" s="14">
        <v>10935.618356940511</v>
      </c>
      <c r="S23" s="14">
        <v>9511.5081491973542</v>
      </c>
      <c r="T23" s="14">
        <v>9544.6105476864959</v>
      </c>
      <c r="U23" s="14">
        <v>9877.7585363550515</v>
      </c>
      <c r="V23" s="14">
        <v>9067.1125023607183</v>
      </c>
      <c r="W23" s="14">
        <v>7849.1638904627007</v>
      </c>
      <c r="X23" s="14">
        <v>8149.0289707271013</v>
      </c>
      <c r="Y23" s="14">
        <v>7913.0049669499531</v>
      </c>
      <c r="Z23" s="14">
        <v>7060.195335221908</v>
      </c>
      <c r="AA23" s="14">
        <v>6668.2646458923518</v>
      </c>
    </row>
    <row r="24" spans="1:27">
      <c r="A24" s="15" t="s">
        <v>29</v>
      </c>
      <c r="B24" s="15" t="s">
        <v>25</v>
      </c>
      <c r="C24" s="14">
        <v>13033.091202102054</v>
      </c>
      <c r="D24" s="14">
        <v>13230.516258550973</v>
      </c>
      <c r="E24" s="14">
        <v>13775.252446024206</v>
      </c>
      <c r="F24" s="14">
        <v>12706.10579594885</v>
      </c>
      <c r="G24" s="14">
        <v>11903.50331161306</v>
      </c>
      <c r="H24" s="14">
        <v>11706.901343313757</v>
      </c>
      <c r="I24" s="14">
        <v>11539.62813901277</v>
      </c>
      <c r="J24" s="14">
        <v>9140.8547090319335</v>
      </c>
      <c r="K24" s="14">
        <v>14745.649325127755</v>
      </c>
      <c r="L24" s="14">
        <v>14742.962782514227</v>
      </c>
      <c r="M24" s="14">
        <v>15335.037463256891</v>
      </c>
      <c r="N24" s="14">
        <v>27216.105768885955</v>
      </c>
      <c r="O24" s="14">
        <v>32912.089328357637</v>
      </c>
      <c r="P24" s="14">
        <v>35592.61525360532</v>
      </c>
      <c r="Q24" s="14">
        <v>34873.473353805122</v>
      </c>
      <c r="R24" s="14">
        <v>30898.756839869882</v>
      </c>
      <c r="S24" s="14">
        <v>26963.785619420418</v>
      </c>
      <c r="T24" s="14">
        <v>26119.083354600458</v>
      </c>
      <c r="U24" s="14">
        <v>25865.565860570368</v>
      </c>
      <c r="V24" s="14">
        <v>31344.357519537356</v>
      </c>
      <c r="W24" s="14">
        <v>31384.084751346156</v>
      </c>
      <c r="X24" s="14">
        <v>32040.029562265783</v>
      </c>
      <c r="Y24" s="14">
        <v>31584.204949556039</v>
      </c>
      <c r="Z24" s="14">
        <v>23100.932033416226</v>
      </c>
      <c r="AA24" s="14">
        <v>20026.371554555775</v>
      </c>
    </row>
    <row r="25" spans="1:27">
      <c r="A25" s="15" t="s">
        <v>29</v>
      </c>
      <c r="B25" s="15"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15" t="s">
        <v>29</v>
      </c>
      <c r="B26" s="15"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15" t="s">
        <v>29</v>
      </c>
      <c r="B27" s="15" t="s">
        <v>34</v>
      </c>
      <c r="C27" s="14">
        <v>139.91473843248349</v>
      </c>
      <c r="D27" s="14">
        <v>238.20796978281399</v>
      </c>
      <c r="E27" s="14">
        <v>370.32318696883857</v>
      </c>
      <c r="F27" s="14">
        <v>420.34346553352219</v>
      </c>
      <c r="G27" s="14">
        <v>475.94793201133143</v>
      </c>
      <c r="H27" s="14">
        <v>4390.6640169971679</v>
      </c>
      <c r="I27" s="14">
        <v>3640.1847431539186</v>
      </c>
      <c r="J27" s="14">
        <v>5835.4955146364491</v>
      </c>
      <c r="K27" s="14">
        <v>12073.296156751654</v>
      </c>
      <c r="L27" s="14">
        <v>16236.800821529747</v>
      </c>
      <c r="M27" s="14">
        <v>15631.525278564686</v>
      </c>
      <c r="N27" s="14">
        <v>19222.17474976393</v>
      </c>
      <c r="O27" s="14">
        <v>16652.32719546742</v>
      </c>
      <c r="P27" s="14">
        <v>16173.926949952787</v>
      </c>
      <c r="Q27" s="14">
        <v>15952.291246458924</v>
      </c>
      <c r="R27" s="14">
        <v>15826.569848914072</v>
      </c>
      <c r="S27" s="14">
        <v>13413.306477809254</v>
      </c>
      <c r="T27" s="14">
        <v>13358.241255901796</v>
      </c>
      <c r="U27" s="14">
        <v>13332.359962228518</v>
      </c>
      <c r="V27" s="14">
        <v>13228.073522190747</v>
      </c>
      <c r="W27" s="14">
        <v>10910.20849858357</v>
      </c>
      <c r="X27" s="14">
        <v>10924.04700661001</v>
      </c>
      <c r="Y27" s="14">
        <v>10887.752020774316</v>
      </c>
      <c r="Z27" s="14">
        <v>10097.117110481586</v>
      </c>
      <c r="AA27" s="14">
        <v>9375.2838526912183</v>
      </c>
    </row>
    <row r="28" spans="1:27">
      <c r="A28" s="15" t="s">
        <v>29</v>
      </c>
      <c r="B28" s="20" t="s">
        <v>39</v>
      </c>
      <c r="C28" s="14">
        <v>529.42089707271009</v>
      </c>
      <c r="D28" s="14">
        <v>1292.4347875354108</v>
      </c>
      <c r="E28" s="14">
        <v>1921.9284419263456</v>
      </c>
      <c r="F28" s="14">
        <v>2534.6706043437207</v>
      </c>
      <c r="G28" s="14">
        <v>2742.1654674220963</v>
      </c>
      <c r="H28" s="14">
        <v>5880.5734589235135</v>
      </c>
      <c r="I28" s="14">
        <v>5735.8362851746942</v>
      </c>
      <c r="J28" s="14">
        <v>8363.5606326723337</v>
      </c>
      <c r="K28" s="14">
        <v>15573.507516525024</v>
      </c>
      <c r="L28" s="14">
        <v>21261.210594900851</v>
      </c>
      <c r="M28" s="14">
        <v>23040.205146364497</v>
      </c>
      <c r="N28" s="14">
        <v>26803.947148253068</v>
      </c>
      <c r="O28" s="14">
        <v>25222.510642115201</v>
      </c>
      <c r="P28" s="14">
        <v>25004.35402266289</v>
      </c>
      <c r="Q28" s="14">
        <v>27043.214032105763</v>
      </c>
      <c r="R28" s="14">
        <v>24368.859074598677</v>
      </c>
      <c r="S28" s="14">
        <v>20640.916713881023</v>
      </c>
      <c r="T28" s="14">
        <v>20967.464872521246</v>
      </c>
      <c r="U28" s="14">
        <v>22495.135882908406</v>
      </c>
      <c r="V28" s="14">
        <v>20645.842020774315</v>
      </c>
      <c r="W28" s="14">
        <v>17720.791728045326</v>
      </c>
      <c r="X28" s="14">
        <v>17559.197403210575</v>
      </c>
      <c r="Y28" s="14">
        <v>18749.446345609067</v>
      </c>
      <c r="Z28" s="14">
        <v>15966.027677053824</v>
      </c>
      <c r="AA28" s="14">
        <v>14732.786270066099</v>
      </c>
    </row>
    <row r="29" spans="1:27">
      <c r="A29" s="38" t="s">
        <v>73</v>
      </c>
      <c r="B29" s="38"/>
      <c r="C29" s="29">
        <v>216789.72772179751</v>
      </c>
      <c r="D29" s="29">
        <v>207887.02828804063</v>
      </c>
      <c r="E29" s="29">
        <v>184191.34293014629</v>
      </c>
      <c r="F29" s="29">
        <v>181558.62744387778</v>
      </c>
      <c r="G29" s="29">
        <v>179666.89357884732</v>
      </c>
      <c r="H29" s="29">
        <v>174353.00495315751</v>
      </c>
      <c r="I29" s="29">
        <v>157288.85590583185</v>
      </c>
      <c r="J29" s="29">
        <v>162218.36958887681</v>
      </c>
      <c r="K29" s="29">
        <v>151572.06974603387</v>
      </c>
      <c r="L29" s="29">
        <v>160439.31388598133</v>
      </c>
      <c r="M29" s="29">
        <v>156080.65969974868</v>
      </c>
      <c r="N29" s="29">
        <v>141924.17804955901</v>
      </c>
      <c r="O29" s="29">
        <v>142183.09846647151</v>
      </c>
      <c r="P29" s="29">
        <v>140231.19091332034</v>
      </c>
      <c r="Q29" s="29">
        <v>135812.15582443372</v>
      </c>
      <c r="R29" s="29">
        <v>105658.26561449359</v>
      </c>
      <c r="S29" s="29">
        <v>96153.210516388994</v>
      </c>
      <c r="T29" s="29">
        <v>94958.51267874334</v>
      </c>
      <c r="U29" s="29">
        <v>94692.948951577608</v>
      </c>
      <c r="V29" s="29">
        <v>92431.593031990968</v>
      </c>
      <c r="W29" s="29">
        <v>87231.394448932842</v>
      </c>
      <c r="X29" s="29">
        <v>88391.988874581366</v>
      </c>
      <c r="Y29" s="29">
        <v>84386.801632128278</v>
      </c>
      <c r="Z29" s="29">
        <v>88422.839354001684</v>
      </c>
      <c r="AA29" s="29">
        <v>80764.445610991446</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15" t="s">
        <v>30</v>
      </c>
      <c r="B32" s="15" t="s">
        <v>36</v>
      </c>
      <c r="C32" s="14">
        <v>186866.07648725214</v>
      </c>
      <c r="D32" s="14">
        <v>158299.19735599624</v>
      </c>
      <c r="E32" s="14">
        <v>144684.16619452316</v>
      </c>
      <c r="F32" s="14">
        <v>140932.43814919738</v>
      </c>
      <c r="G32" s="14">
        <v>138384.14730878189</v>
      </c>
      <c r="H32" s="14">
        <v>129919.86591123702</v>
      </c>
      <c r="I32" s="14">
        <v>120178.28328611898</v>
      </c>
      <c r="J32" s="14">
        <v>114382.23323890462</v>
      </c>
      <c r="K32" s="14">
        <v>104115.94192634562</v>
      </c>
      <c r="L32" s="14">
        <v>84847.766761095379</v>
      </c>
      <c r="M32" s="14">
        <v>79191.870160528808</v>
      </c>
      <c r="N32" s="14">
        <v>75405.650613786594</v>
      </c>
      <c r="O32" s="14">
        <v>73651.326723323888</v>
      </c>
      <c r="P32" s="14">
        <v>67463.938621340887</v>
      </c>
      <c r="Q32" s="14">
        <v>63209.468366383371</v>
      </c>
      <c r="R32" s="14">
        <v>61248.285174693105</v>
      </c>
      <c r="S32" s="14">
        <v>49198.055712936737</v>
      </c>
      <c r="T32" s="14">
        <v>44606.471199244574</v>
      </c>
      <c r="U32" s="14">
        <v>36404.126345609067</v>
      </c>
      <c r="V32" s="14">
        <v>34528.696694995284</v>
      </c>
      <c r="W32" s="14">
        <v>34143.251369216239</v>
      </c>
      <c r="X32" s="14">
        <v>30356.289423984894</v>
      </c>
      <c r="Y32" s="14">
        <v>27434.508215297454</v>
      </c>
      <c r="Z32" s="14">
        <v>27303.306232294624</v>
      </c>
      <c r="AA32" s="14">
        <v>26173.387629839472</v>
      </c>
    </row>
    <row r="33" spans="1:27">
      <c r="A33" s="20" t="s">
        <v>30</v>
      </c>
      <c r="B33" s="15"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0" t="s">
        <v>30</v>
      </c>
      <c r="B34" s="15" t="s">
        <v>22</v>
      </c>
      <c r="C34" s="14">
        <v>30441.700585696719</v>
      </c>
      <c r="D34" s="14">
        <v>28393.400679548147</v>
      </c>
      <c r="E34" s="14">
        <v>26989.539766840975</v>
      </c>
      <c r="F34" s="14">
        <v>25925.677158367165</v>
      </c>
      <c r="G34" s="14">
        <v>24487.193876926896</v>
      </c>
      <c r="H34" s="14">
        <v>22732.781783631133</v>
      </c>
      <c r="I34" s="14">
        <v>21775.419076871949</v>
      </c>
      <c r="J34" s="14">
        <v>20440.434749155836</v>
      </c>
      <c r="K34" s="14">
        <v>19423.657123398632</v>
      </c>
      <c r="L34" s="14">
        <v>18571.341915075267</v>
      </c>
      <c r="M34" s="14">
        <v>17624.633703418669</v>
      </c>
      <c r="N34" s="14">
        <v>17780.42898759872</v>
      </c>
      <c r="O34" s="14">
        <v>18256.359402245813</v>
      </c>
      <c r="P34" s="14">
        <v>16985.410013786244</v>
      </c>
      <c r="Q34" s="14">
        <v>14658.381777445276</v>
      </c>
      <c r="R34" s="14">
        <v>16010.881598521237</v>
      </c>
      <c r="S34" s="14">
        <v>18361.612229059909</v>
      </c>
      <c r="T34" s="14">
        <v>17098.612222158055</v>
      </c>
      <c r="U34" s="14">
        <v>16924.516114148752</v>
      </c>
      <c r="V34" s="14">
        <v>15295.396723656317</v>
      </c>
      <c r="W34" s="14">
        <v>15152.356489928254</v>
      </c>
      <c r="X34" s="14">
        <v>13955.387069525026</v>
      </c>
      <c r="Y34" s="14">
        <v>12580.630116963308</v>
      </c>
      <c r="Z34" s="14">
        <v>12192.07698138277</v>
      </c>
      <c r="AA34" s="14">
        <v>11902.444013247028</v>
      </c>
    </row>
    <row r="35" spans="1:27">
      <c r="A35" s="20" t="s">
        <v>30</v>
      </c>
      <c r="B35" s="15"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0" t="s">
        <v>30</v>
      </c>
      <c r="B36" s="15" t="s">
        <v>21</v>
      </c>
      <c r="C36" s="14">
        <v>1.1239375344664769E-4</v>
      </c>
      <c r="D36" s="14">
        <v>1.1183541973559965E-4</v>
      </c>
      <c r="E36" s="14">
        <v>15.34036251668933</v>
      </c>
      <c r="F36" s="14">
        <v>4.6118058119366392</v>
      </c>
      <c r="G36" s="14">
        <v>10.902695242267708</v>
      </c>
      <c r="H36" s="14">
        <v>2.5102719328125596</v>
      </c>
      <c r="I36" s="14">
        <v>10.337956752992447</v>
      </c>
      <c r="J36" s="14">
        <v>7.9859132006199234</v>
      </c>
      <c r="K36" s="14">
        <v>9.0326295845136938E-5</v>
      </c>
      <c r="L36" s="14">
        <v>11.871541615191596</v>
      </c>
      <c r="M36" s="14">
        <v>9.5906881330516516</v>
      </c>
      <c r="N36" s="14">
        <v>67.692298289956568</v>
      </c>
      <c r="O36" s="14">
        <v>76.033781423655356</v>
      </c>
      <c r="P36" s="14">
        <v>84.384364221237021</v>
      </c>
      <c r="Q36" s="14">
        <v>36.749012027027376</v>
      </c>
      <c r="R36" s="14">
        <v>86.981734878622291</v>
      </c>
      <c r="S36" s="14">
        <v>603.40339968128433</v>
      </c>
      <c r="T36" s="14">
        <v>1133.3740054664747</v>
      </c>
      <c r="U36" s="14">
        <v>2220.0928954999072</v>
      </c>
      <c r="V36" s="14">
        <v>1664.6382550418093</v>
      </c>
      <c r="W36" s="14">
        <v>1582.3035175608206</v>
      </c>
      <c r="X36" s="14">
        <v>1823.1760441455488</v>
      </c>
      <c r="Y36" s="14">
        <v>1782.9266153429837</v>
      </c>
      <c r="Z36" s="14">
        <v>1808.7341876914209</v>
      </c>
      <c r="AA36" s="14">
        <v>1030.6697015876257</v>
      </c>
    </row>
    <row r="37" spans="1:27">
      <c r="A37" s="20" t="s">
        <v>30</v>
      </c>
      <c r="B37" s="15" t="s">
        <v>24</v>
      </c>
      <c r="C37" s="14">
        <v>4678.2088762983949</v>
      </c>
      <c r="D37" s="14">
        <v>4407.041831916903</v>
      </c>
      <c r="E37" s="14">
        <v>4156.1271954674221</v>
      </c>
      <c r="F37" s="14">
        <v>3933.6141643059491</v>
      </c>
      <c r="G37" s="14">
        <v>3707.6371104815862</v>
      </c>
      <c r="H37" s="14">
        <v>3501.3038715769599</v>
      </c>
      <c r="I37" s="14">
        <v>3308.3223796033999</v>
      </c>
      <c r="J37" s="14">
        <v>3130.7840415486307</v>
      </c>
      <c r="K37" s="14">
        <v>2947.8968838526912</v>
      </c>
      <c r="L37" s="14">
        <v>2784.6851746931065</v>
      </c>
      <c r="M37" s="14">
        <v>2626.2294617563739</v>
      </c>
      <c r="N37" s="14">
        <v>2488.5328611898017</v>
      </c>
      <c r="O37" s="14">
        <v>2335.6949008498582</v>
      </c>
      <c r="P37" s="14">
        <v>2211.4038715769593</v>
      </c>
      <c r="Q37" s="14">
        <v>2088.8453635505193</v>
      </c>
      <c r="R37" s="14">
        <v>1976.6340509915017</v>
      </c>
      <c r="S37" s="14">
        <v>1841.8433050047215</v>
      </c>
      <c r="T37" s="14">
        <v>1754.4604343720491</v>
      </c>
      <c r="U37" s="14">
        <v>1659.0135410764874</v>
      </c>
      <c r="V37" s="14">
        <v>1560.4950897072713</v>
      </c>
      <c r="W37" s="14">
        <v>1481.0587346553355</v>
      </c>
      <c r="X37" s="14">
        <v>1390.082294617564</v>
      </c>
      <c r="Y37" s="14">
        <v>1305.1996317280452</v>
      </c>
      <c r="Z37" s="14">
        <v>1247.1981114258733</v>
      </c>
      <c r="AA37" s="14">
        <v>1166.4751085930125</v>
      </c>
    </row>
    <row r="38" spans="1:27">
      <c r="A38" s="20" t="s">
        <v>30</v>
      </c>
      <c r="B38" s="15" t="s">
        <v>25</v>
      </c>
      <c r="C38" s="14">
        <v>5680.1827586885902</v>
      </c>
      <c r="D38" s="14">
        <v>7988.2352357600139</v>
      </c>
      <c r="E38" s="14">
        <v>11499.174643672972</v>
      </c>
      <c r="F38" s="14">
        <v>10100.810596971545</v>
      </c>
      <c r="G38" s="14">
        <v>8521.4745619748155</v>
      </c>
      <c r="H38" s="14">
        <v>9646.5136280107872</v>
      </c>
      <c r="I38" s="14">
        <v>8438.4101559248575</v>
      </c>
      <c r="J38" s="14">
        <v>12845.185064039446</v>
      </c>
      <c r="K38" s="14">
        <v>14142.204041952084</v>
      </c>
      <c r="L38" s="14">
        <v>20370.389706268026</v>
      </c>
      <c r="M38" s="14">
        <v>16977.960940219018</v>
      </c>
      <c r="N38" s="14">
        <v>15351.744644186634</v>
      </c>
      <c r="O38" s="14">
        <v>13394.317397414159</v>
      </c>
      <c r="P38" s="14">
        <v>14058.481037288047</v>
      </c>
      <c r="Q38" s="14">
        <v>12539.487065567877</v>
      </c>
      <c r="R38" s="14">
        <v>13422.470614820471</v>
      </c>
      <c r="S38" s="14">
        <v>14795.904018567098</v>
      </c>
      <c r="T38" s="14">
        <v>14219.282083205879</v>
      </c>
      <c r="U38" s="14">
        <v>14313.953951344691</v>
      </c>
      <c r="V38" s="14">
        <v>14397.240679796501</v>
      </c>
      <c r="W38" s="14">
        <v>12763.445401977371</v>
      </c>
      <c r="X38" s="14">
        <v>13971.703757951804</v>
      </c>
      <c r="Y38" s="14">
        <v>12918.303719060556</v>
      </c>
      <c r="Z38" s="14">
        <v>14729.805346146955</v>
      </c>
      <c r="AA38" s="14">
        <v>13158.980779200198</v>
      </c>
    </row>
    <row r="39" spans="1:27">
      <c r="A39" s="20" t="s">
        <v>30</v>
      </c>
      <c r="B39" s="15"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20" t="s">
        <v>30</v>
      </c>
      <c r="B40" s="15"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20" t="s">
        <v>30</v>
      </c>
      <c r="B41" s="15" t="s">
        <v>34</v>
      </c>
      <c r="C41" s="14">
        <v>568.5678942398489</v>
      </c>
      <c r="D41" s="14">
        <v>1576.0235127478754</v>
      </c>
      <c r="E41" s="14">
        <v>2633.8411709159586</v>
      </c>
      <c r="F41" s="14">
        <v>2584.1678942398489</v>
      </c>
      <c r="G41" s="14">
        <v>2827.8734655335224</v>
      </c>
      <c r="H41" s="14">
        <v>2463.0955618508028</v>
      </c>
      <c r="I41" s="14">
        <v>2824.4433427762042</v>
      </c>
      <c r="J41" s="14">
        <v>2304.5497639282344</v>
      </c>
      <c r="K41" s="14">
        <v>2580.7436260623231</v>
      </c>
      <c r="L41" s="14">
        <v>3072.4839471199248</v>
      </c>
      <c r="M41" s="14">
        <v>2575.2677053824364</v>
      </c>
      <c r="N41" s="14">
        <v>2573.7667610953731</v>
      </c>
      <c r="O41" s="14">
        <v>2519.5176581680835</v>
      </c>
      <c r="P41" s="14">
        <v>2349.2455146364496</v>
      </c>
      <c r="Q41" s="14">
        <v>2134.7667610953731</v>
      </c>
      <c r="R41" s="14">
        <v>1839.3438149197357</v>
      </c>
      <c r="S41" s="14">
        <v>1628.9924457034938</v>
      </c>
      <c r="T41" s="14">
        <v>1648.859490084986</v>
      </c>
      <c r="U41" s="14">
        <v>1488.9203021718604</v>
      </c>
      <c r="V41" s="14">
        <v>1419.9236071765818</v>
      </c>
      <c r="W41" s="14">
        <v>1353.4188857412655</v>
      </c>
      <c r="X41" s="14">
        <v>1159.0715769593958</v>
      </c>
      <c r="Y41" s="14">
        <v>1224.1068932955618</v>
      </c>
      <c r="Z41" s="14">
        <v>1066.5647780925403</v>
      </c>
      <c r="AA41" s="14">
        <v>1105.968460812087</v>
      </c>
    </row>
    <row r="42" spans="1:27">
      <c r="A42" s="20" t="s">
        <v>30</v>
      </c>
      <c r="B42" s="15" t="s">
        <v>39</v>
      </c>
      <c r="C42" s="14">
        <v>803.3266666666666</v>
      </c>
      <c r="D42" s="14">
        <v>2251.9482530689334</v>
      </c>
      <c r="E42" s="14">
        <v>3763.054013220019</v>
      </c>
      <c r="F42" s="14">
        <v>3692.6170915958455</v>
      </c>
      <c r="G42" s="14">
        <v>4039.6454202077434</v>
      </c>
      <c r="H42" s="14">
        <v>3520.9211520302174</v>
      </c>
      <c r="I42" s="14">
        <v>4036.8215297450429</v>
      </c>
      <c r="J42" s="14">
        <v>3289.0370160528805</v>
      </c>
      <c r="K42" s="14">
        <v>3692.0618508026441</v>
      </c>
      <c r="L42" s="14">
        <v>4384.5283286118984</v>
      </c>
      <c r="M42" s="14">
        <v>3679.1983002832862</v>
      </c>
      <c r="N42" s="14">
        <v>3677.0424929178475</v>
      </c>
      <c r="O42" s="14">
        <v>3599.5314447592068</v>
      </c>
      <c r="P42" s="14">
        <v>3356.2714825306894</v>
      </c>
      <c r="Q42" s="14">
        <v>3049.8800755429656</v>
      </c>
      <c r="R42" s="14">
        <v>2630.4908404154862</v>
      </c>
      <c r="S42" s="14">
        <v>2324.6711992445703</v>
      </c>
      <c r="T42" s="14">
        <v>2355.6989612842308</v>
      </c>
      <c r="U42" s="14">
        <v>2127.2050991501424</v>
      </c>
      <c r="V42" s="14">
        <v>2030.8895184135979</v>
      </c>
      <c r="W42" s="14">
        <v>1931.3579792256849</v>
      </c>
      <c r="X42" s="14">
        <v>1655.9616619452313</v>
      </c>
      <c r="Y42" s="14">
        <v>1753.4961284230405</v>
      </c>
      <c r="Z42" s="14">
        <v>1521.3867799811144</v>
      </c>
      <c r="AA42" s="14">
        <v>1577.8648725212465</v>
      </c>
    </row>
    <row r="43" spans="1:27">
      <c r="A43" s="38" t="s">
        <v>73</v>
      </c>
      <c r="B43" s="38"/>
      <c r="C43" s="29">
        <v>229038.0633812361</v>
      </c>
      <c r="D43" s="29">
        <v>202915.84698087352</v>
      </c>
      <c r="E43" s="29">
        <v>193741.2433471572</v>
      </c>
      <c r="F43" s="29">
        <v>187173.93686048966</v>
      </c>
      <c r="G43" s="29">
        <v>181978.8744391487</v>
      </c>
      <c r="H43" s="29">
        <v>171786.99218026974</v>
      </c>
      <c r="I43" s="29">
        <v>160572.03772779345</v>
      </c>
      <c r="J43" s="29">
        <v>156400.20978683027</v>
      </c>
      <c r="K43" s="29">
        <v>146902.50554274031</v>
      </c>
      <c r="L43" s="29">
        <v>134043.06737447879</v>
      </c>
      <c r="M43" s="29">
        <v>122684.75095972163</v>
      </c>
      <c r="N43" s="29">
        <v>117344.85865906492</v>
      </c>
      <c r="O43" s="29">
        <v>113832.78130818467</v>
      </c>
      <c r="P43" s="29">
        <v>106509.1349053805</v>
      </c>
      <c r="Q43" s="29">
        <v>97717.578421612416</v>
      </c>
      <c r="R43" s="29">
        <v>97215.087829240147</v>
      </c>
      <c r="S43" s="29">
        <v>88754.482310197811</v>
      </c>
      <c r="T43" s="29">
        <v>82816.758395816243</v>
      </c>
      <c r="U43" s="29">
        <v>75137.828249000901</v>
      </c>
      <c r="V43" s="29">
        <v>70897.280568787348</v>
      </c>
      <c r="W43" s="29">
        <v>68407.192378304971</v>
      </c>
      <c r="X43" s="29">
        <v>64311.671829129453</v>
      </c>
      <c r="Y43" s="29">
        <v>58999.171320110938</v>
      </c>
      <c r="Z43" s="29">
        <v>59869.072417015297</v>
      </c>
      <c r="AA43" s="29">
        <v>56115.790565800671</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15" t="s">
        <v>33</v>
      </c>
      <c r="B46" s="15"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15" t="s">
        <v>33</v>
      </c>
      <c r="B47" s="15" t="s">
        <v>38</v>
      </c>
      <c r="C47" s="14">
        <v>133479.12181303118</v>
      </c>
      <c r="D47" s="14">
        <v>124254.72710103872</v>
      </c>
      <c r="E47" s="14">
        <v>116811.9074598678</v>
      </c>
      <c r="F47" s="14">
        <v>113594.91595845137</v>
      </c>
      <c r="G47" s="14">
        <v>105812.38149197356</v>
      </c>
      <c r="H47" s="14">
        <v>101306.03399433428</v>
      </c>
      <c r="I47" s="14">
        <v>96046.426817752596</v>
      </c>
      <c r="J47" s="14">
        <v>90700.802644003779</v>
      </c>
      <c r="K47" s="14">
        <v>85209.068932955619</v>
      </c>
      <c r="L47" s="14">
        <v>77995.423984891415</v>
      </c>
      <c r="M47" s="14">
        <v>75463.561850802653</v>
      </c>
      <c r="N47" s="14">
        <v>70308.513692162407</v>
      </c>
      <c r="O47" s="14">
        <v>47382.957507082159</v>
      </c>
      <c r="P47" s="14">
        <v>45315.545797922576</v>
      </c>
      <c r="Q47" s="14">
        <v>42091.366383380548</v>
      </c>
      <c r="R47" s="14">
        <v>39342.486307837586</v>
      </c>
      <c r="S47" s="14">
        <v>36543.38338054769</v>
      </c>
      <c r="T47" s="14">
        <v>34034.90462700661</v>
      </c>
      <c r="U47" s="14">
        <v>32043.424929178469</v>
      </c>
      <c r="V47" s="14">
        <v>30675.808309726155</v>
      </c>
      <c r="W47" s="14">
        <v>28881.947119924454</v>
      </c>
      <c r="X47" s="14">
        <v>27351.131255901793</v>
      </c>
      <c r="Y47" s="14">
        <v>25051.45892351275</v>
      </c>
      <c r="Z47" s="14">
        <v>23932.429650613787</v>
      </c>
      <c r="AA47" s="14">
        <v>22957.553352219074</v>
      </c>
    </row>
    <row r="48" spans="1:27">
      <c r="A48" s="15" t="s">
        <v>33</v>
      </c>
      <c r="B48" s="15" t="s">
        <v>22</v>
      </c>
      <c r="C48" s="14">
        <v>6.2048041548630787E-5</v>
      </c>
      <c r="D48" s="14">
        <v>6.0986175637393764E-5</v>
      </c>
      <c r="E48" s="14">
        <v>8.3774976392823419E-5</v>
      </c>
      <c r="F48" s="14">
        <v>8.0645448536355069E-5</v>
      </c>
      <c r="G48" s="14">
        <v>7.8935788479697836E-5</v>
      </c>
      <c r="H48" s="14">
        <v>7.3880066100094423E-5</v>
      </c>
      <c r="I48" s="14">
        <v>6.8774778092540136E-5</v>
      </c>
      <c r="J48" s="14">
        <v>6.6182247403210573E-5</v>
      </c>
      <c r="K48" s="14">
        <v>7.0189508970727111E-5</v>
      </c>
      <c r="L48" s="14">
        <v>6.5351303116147313E-5</v>
      </c>
      <c r="M48" s="14">
        <v>6.0449867799811147E-5</v>
      </c>
      <c r="N48" s="14">
        <v>8.2184806421152035E-5</v>
      </c>
      <c r="O48" s="14">
        <v>1.0373535410764873E-4</v>
      </c>
      <c r="P48" s="14">
        <v>9.6133068932955612E-5</v>
      </c>
      <c r="Q48" s="14">
        <v>8.6382742209631727E-5</v>
      </c>
      <c r="R48" s="14">
        <v>1.7884221907459868E-4</v>
      </c>
      <c r="S48" s="14">
        <v>2.4633712936732768E-4</v>
      </c>
      <c r="T48" s="14">
        <v>2.2733840415486308E-4</v>
      </c>
      <c r="U48" s="14">
        <v>2.0504081208687442E-4</v>
      </c>
      <c r="V48" s="14">
        <v>2.0039644003777148E-4</v>
      </c>
      <c r="W48" s="14">
        <v>2.1725152974504249E-4</v>
      </c>
      <c r="X48" s="14">
        <v>1.993752313503305E-4</v>
      </c>
      <c r="Y48" s="14">
        <v>2.6608045325779038E-4</v>
      </c>
      <c r="Z48" s="14">
        <v>2.678679131255902E-4</v>
      </c>
      <c r="AA48" s="14">
        <v>2.4927771482530692E-4</v>
      </c>
    </row>
    <row r="49" spans="1:27">
      <c r="A49" s="15" t="s">
        <v>33</v>
      </c>
      <c r="B49" s="15" t="s">
        <v>23</v>
      </c>
      <c r="C49" s="14">
        <v>20.008026440037771</v>
      </c>
      <c r="D49" s="14">
        <v>83.501718602455156</v>
      </c>
      <c r="E49" s="14">
        <v>73.888035882908397</v>
      </c>
      <c r="F49" s="14">
        <v>50.342049102927298</v>
      </c>
      <c r="G49" s="14">
        <v>60.307129367327676</v>
      </c>
      <c r="H49" s="14">
        <v>38.986883852691221</v>
      </c>
      <c r="I49" s="14">
        <v>8.0235788479697838</v>
      </c>
      <c r="J49" s="14">
        <v>13.351741265344572</v>
      </c>
      <c r="K49" s="14">
        <v>16.286985835694054</v>
      </c>
      <c r="L49" s="14">
        <v>30.483246458923418</v>
      </c>
      <c r="M49" s="14">
        <v>23.699967894239851</v>
      </c>
      <c r="N49" s="14">
        <v>0</v>
      </c>
      <c r="O49" s="14">
        <v>0</v>
      </c>
      <c r="P49" s="14">
        <v>0</v>
      </c>
      <c r="Q49" s="14">
        <v>0</v>
      </c>
      <c r="R49" s="14">
        <v>0</v>
      </c>
      <c r="S49" s="14">
        <v>0</v>
      </c>
      <c r="T49" s="14">
        <v>0</v>
      </c>
      <c r="U49" s="14">
        <v>0</v>
      </c>
      <c r="V49" s="14">
        <v>0</v>
      </c>
      <c r="W49" s="14">
        <v>0</v>
      </c>
      <c r="X49" s="14">
        <v>0</v>
      </c>
      <c r="Y49" s="14">
        <v>0</v>
      </c>
      <c r="Z49" s="14">
        <v>0</v>
      </c>
      <c r="AA49" s="14">
        <v>0</v>
      </c>
    </row>
    <row r="50" spans="1:27">
      <c r="A50" s="15" t="s">
        <v>33</v>
      </c>
      <c r="B50" s="15" t="s">
        <v>21</v>
      </c>
      <c r="C50" s="14">
        <v>163.03163094016421</v>
      </c>
      <c r="D50" s="14">
        <v>241.63781318022751</v>
      </c>
      <c r="E50" s="14">
        <v>483.94086517314923</v>
      </c>
      <c r="F50" s="14">
        <v>172.70110011309526</v>
      </c>
      <c r="G50" s="14">
        <v>117.39587858417565</v>
      </c>
      <c r="H50" s="14">
        <v>117.85829871959679</v>
      </c>
      <c r="I50" s="14">
        <v>12.069711220954579</v>
      </c>
      <c r="J50" s="14">
        <v>51.652995411323694</v>
      </c>
      <c r="K50" s="14">
        <v>28.817943408892919</v>
      </c>
      <c r="L50" s="14">
        <v>70.494755893560438</v>
      </c>
      <c r="M50" s="14">
        <v>61.751807260962231</v>
      </c>
      <c r="N50" s="14">
        <v>468.47310760718227</v>
      </c>
      <c r="O50" s="14">
        <v>714.73598097201136</v>
      </c>
      <c r="P50" s="14">
        <v>1473.4337594179324</v>
      </c>
      <c r="Q50" s="14">
        <v>985.20927015954305</v>
      </c>
      <c r="R50" s="14">
        <v>3584.0544360821609</v>
      </c>
      <c r="S50" s="14">
        <v>5465.2006826753859</v>
      </c>
      <c r="T50" s="14">
        <v>5824.2941212548731</v>
      </c>
      <c r="U50" s="14">
        <v>5147.0507453953041</v>
      </c>
      <c r="V50" s="14">
        <v>5067.6894379830128</v>
      </c>
      <c r="W50" s="14">
        <v>4544.1800637729466</v>
      </c>
      <c r="X50" s="14">
        <v>5041.9557538717563</v>
      </c>
      <c r="Y50" s="14">
        <v>2195.2871001629319</v>
      </c>
      <c r="Z50" s="14">
        <v>4743.4558779142499</v>
      </c>
      <c r="AA50" s="14">
        <v>3747.636375480171</v>
      </c>
    </row>
    <row r="51" spans="1:27">
      <c r="A51" s="15" t="s">
        <v>33</v>
      </c>
      <c r="B51" s="15" t="s">
        <v>24</v>
      </c>
      <c r="C51" s="14">
        <v>23095.230783758259</v>
      </c>
      <c r="D51" s="14">
        <v>21902.736666666671</v>
      </c>
      <c r="E51" s="14">
        <v>20484.665203021723</v>
      </c>
      <c r="F51" s="14">
        <v>19434.943399433429</v>
      </c>
      <c r="G51" s="14">
        <v>18416.88265344665</v>
      </c>
      <c r="H51" s="14">
        <v>17490.532436260622</v>
      </c>
      <c r="I51" s="14">
        <v>16631.952596789426</v>
      </c>
      <c r="J51" s="14">
        <v>15615.981482530691</v>
      </c>
      <c r="K51" s="14">
        <v>14638.543852691218</v>
      </c>
      <c r="L51" s="14">
        <v>13869.997110481589</v>
      </c>
      <c r="M51" s="14">
        <v>12945.092105760152</v>
      </c>
      <c r="N51" s="14">
        <v>12285.071161473088</v>
      </c>
      <c r="O51" s="14">
        <v>11630.442209631728</v>
      </c>
      <c r="P51" s="14">
        <v>10872.990661000944</v>
      </c>
      <c r="Q51" s="14">
        <v>10288.35206798867</v>
      </c>
      <c r="R51" s="14">
        <v>9790.9790934844186</v>
      </c>
      <c r="S51" s="14">
        <v>9203.1201510859319</v>
      </c>
      <c r="T51" s="14">
        <v>8679.4974693106706</v>
      </c>
      <c r="U51" s="14">
        <v>8145.8732389046272</v>
      </c>
      <c r="V51" s="14">
        <v>7755.9291218130311</v>
      </c>
      <c r="W51" s="14">
        <v>7333.8931255901789</v>
      </c>
      <c r="X51" s="14">
        <v>6877.0925118035875</v>
      </c>
      <c r="Y51" s="14">
        <v>6497.4246742209643</v>
      </c>
      <c r="Z51" s="14">
        <v>6194.8355240793198</v>
      </c>
      <c r="AA51" s="14">
        <v>5811.4016713881028</v>
      </c>
    </row>
    <row r="52" spans="1:27">
      <c r="A52" s="15" t="s">
        <v>33</v>
      </c>
      <c r="B52" s="15" t="s">
        <v>25</v>
      </c>
      <c r="C52" s="14">
        <v>28786.277152049439</v>
      </c>
      <c r="D52" s="14">
        <v>27013.864212341105</v>
      </c>
      <c r="E52" s="14">
        <v>28735.186667992548</v>
      </c>
      <c r="F52" s="14">
        <v>23931.152320368903</v>
      </c>
      <c r="G52" s="14">
        <v>22371.843237005469</v>
      </c>
      <c r="H52" s="14">
        <v>22434.862928182687</v>
      </c>
      <c r="I52" s="14">
        <v>22186.201985741915</v>
      </c>
      <c r="J52" s="14">
        <v>18884.716402195427</v>
      </c>
      <c r="K52" s="14">
        <v>19028.53946469129</v>
      </c>
      <c r="L52" s="14">
        <v>17458.57811895651</v>
      </c>
      <c r="M52" s="14">
        <v>18190.293648739938</v>
      </c>
      <c r="N52" s="14">
        <v>14720.529632104277</v>
      </c>
      <c r="O52" s="14">
        <v>18946.857739746614</v>
      </c>
      <c r="P52" s="14">
        <v>18583.555794109896</v>
      </c>
      <c r="Q52" s="14">
        <v>18259.244667270043</v>
      </c>
      <c r="R52" s="14">
        <v>20426.211220148933</v>
      </c>
      <c r="S52" s="14">
        <v>21107.278063761183</v>
      </c>
      <c r="T52" s="14">
        <v>19338.571119665798</v>
      </c>
      <c r="U52" s="14">
        <v>20372.354185194145</v>
      </c>
      <c r="V52" s="14">
        <v>17250.940677142506</v>
      </c>
      <c r="W52" s="14">
        <v>16629.246549615658</v>
      </c>
      <c r="X52" s="14">
        <v>16064.630073935279</v>
      </c>
      <c r="Y52" s="14">
        <v>16067.224909345105</v>
      </c>
      <c r="Z52" s="14">
        <v>16921.185203105862</v>
      </c>
      <c r="AA52" s="14">
        <v>17070.816490004388</v>
      </c>
    </row>
    <row r="53" spans="1:27">
      <c r="A53" s="15" t="s">
        <v>33</v>
      </c>
      <c r="B53" s="15"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15" t="s">
        <v>33</v>
      </c>
      <c r="B54" s="15"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15" t="s">
        <v>33</v>
      </c>
      <c r="B55" s="15"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15" t="s">
        <v>33</v>
      </c>
      <c r="B56" s="15"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185543.66946826709</v>
      </c>
      <c r="D57" s="29">
        <v>173496.46757281537</v>
      </c>
      <c r="E57" s="29">
        <v>166589.5883157131</v>
      </c>
      <c r="F57" s="29">
        <v>157184.05490811518</v>
      </c>
      <c r="G57" s="29">
        <v>146778.81046931297</v>
      </c>
      <c r="H57" s="29">
        <v>141388.27461522992</v>
      </c>
      <c r="I57" s="29">
        <v>134884.67475912767</v>
      </c>
      <c r="J57" s="29">
        <v>125266.50533158881</v>
      </c>
      <c r="K57" s="29">
        <v>118921.25724977223</v>
      </c>
      <c r="L57" s="29">
        <v>109424.9772820333</v>
      </c>
      <c r="M57" s="29">
        <v>106684.39944090782</v>
      </c>
      <c r="N57" s="29">
        <v>97782.587675531744</v>
      </c>
      <c r="O57" s="29">
        <v>78674.993541167874</v>
      </c>
      <c r="P57" s="29">
        <v>76245.52610858441</v>
      </c>
      <c r="Q57" s="29">
        <v>71624.172475181549</v>
      </c>
      <c r="R57" s="29">
        <v>73143.73123639531</v>
      </c>
      <c r="S57" s="29">
        <v>72318.982524407314</v>
      </c>
      <c r="T57" s="29">
        <v>67877.267564576352</v>
      </c>
      <c r="U57" s="29">
        <v>65708.703303713351</v>
      </c>
      <c r="V57" s="29">
        <v>60750.367747061144</v>
      </c>
      <c r="W57" s="29">
        <v>57389.267076154763</v>
      </c>
      <c r="X57" s="29">
        <v>55334.809794887646</v>
      </c>
      <c r="Y57" s="29">
        <v>49811.395873322203</v>
      </c>
      <c r="Z57" s="29">
        <v>51791.906523581129</v>
      </c>
      <c r="AA57" s="29">
        <v>49587.40813836945</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15" t="s">
        <v>31</v>
      </c>
      <c r="B60" s="15"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15" t="s">
        <v>31</v>
      </c>
      <c r="B61" s="15"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15" t="s">
        <v>31</v>
      </c>
      <c r="B62" s="15" t="s">
        <v>22</v>
      </c>
      <c r="C62" s="14">
        <v>6414.2321744755063</v>
      </c>
      <c r="D62" s="14">
        <v>6824.9428909393346</v>
      </c>
      <c r="E62" s="14">
        <v>6194.8682494311997</v>
      </c>
      <c r="F62" s="14">
        <v>1752.1597082788387</v>
      </c>
      <c r="G62" s="14">
        <v>3163.6271301794523</v>
      </c>
      <c r="H62" s="14">
        <v>2313.1811961654107</v>
      </c>
      <c r="I62" s="14">
        <v>955.16015321366388</v>
      </c>
      <c r="J62" s="14">
        <v>1179.8658580493297</v>
      </c>
      <c r="K62" s="14">
        <v>5577.5687923823325</v>
      </c>
      <c r="L62" s="14">
        <v>2512.0741893192221</v>
      </c>
      <c r="M62" s="14">
        <v>1018.7640053419547</v>
      </c>
      <c r="N62" s="14">
        <v>6439.1252839671579</v>
      </c>
      <c r="O62" s="14">
        <v>8263.5198141911515</v>
      </c>
      <c r="P62" s="14">
        <v>6662.2852482151275</v>
      </c>
      <c r="Q62" s="14">
        <v>2943.7509263039901</v>
      </c>
      <c r="R62" s="14">
        <v>7145.2318152887119</v>
      </c>
      <c r="S62" s="14">
        <v>7499.7832848993676</v>
      </c>
      <c r="T62" s="14">
        <v>6509.6747802312184</v>
      </c>
      <c r="U62" s="14">
        <v>5319.2214210509828</v>
      </c>
      <c r="V62" s="14">
        <v>5688.4292675105326</v>
      </c>
      <c r="W62" s="14">
        <v>5636.763922453315</v>
      </c>
      <c r="X62" s="14">
        <v>4967.7075427527679</v>
      </c>
      <c r="Y62" s="14">
        <v>3893.7421915199911</v>
      </c>
      <c r="Z62" s="14">
        <v>4404.728219661095</v>
      </c>
      <c r="AA62" s="14">
        <v>3905.0044189763503</v>
      </c>
    </row>
    <row r="63" spans="1:27">
      <c r="A63" s="15" t="s">
        <v>31</v>
      </c>
      <c r="B63" s="15" t="s">
        <v>23</v>
      </c>
      <c r="C63" s="14">
        <v>132.72323654390937</v>
      </c>
      <c r="D63" s="14">
        <v>189.23244570349388</v>
      </c>
      <c r="E63" s="14">
        <v>197.6697639282342</v>
      </c>
      <c r="F63" s="14">
        <v>56.909661945231356</v>
      </c>
      <c r="G63" s="14">
        <v>51.402790368271958</v>
      </c>
      <c r="H63" s="14">
        <v>28.607384324834751</v>
      </c>
      <c r="I63" s="14">
        <v>17.72738149197356</v>
      </c>
      <c r="J63" s="14">
        <v>22.160406987724269</v>
      </c>
      <c r="K63" s="14">
        <v>14.539489140698773</v>
      </c>
      <c r="L63" s="14">
        <v>33.43207365439094</v>
      </c>
      <c r="M63" s="14">
        <v>32.83973559962228</v>
      </c>
      <c r="N63" s="14">
        <v>142.35044381491974</v>
      </c>
      <c r="O63" s="14">
        <v>148.49483474976395</v>
      </c>
      <c r="P63" s="14">
        <v>312.38460812086873</v>
      </c>
      <c r="Q63" s="14">
        <v>160.28061378659115</v>
      </c>
      <c r="R63" s="14">
        <v>355.65265344664783</v>
      </c>
      <c r="S63" s="14">
        <v>389.53310670443818</v>
      </c>
      <c r="T63" s="14">
        <v>471.62196411709164</v>
      </c>
      <c r="U63" s="14">
        <v>433.66926345609068</v>
      </c>
      <c r="V63" s="14">
        <v>478.88186968838534</v>
      </c>
      <c r="W63" s="14">
        <v>405.33227573182245</v>
      </c>
      <c r="X63" s="14">
        <v>525.44135977337112</v>
      </c>
      <c r="Y63" s="14">
        <v>278.02183191690273</v>
      </c>
      <c r="Z63" s="14">
        <v>364.56326723323889</v>
      </c>
      <c r="AA63" s="14">
        <v>298.62237960339945</v>
      </c>
    </row>
    <row r="64" spans="1:27">
      <c r="A64" s="15" t="s">
        <v>31</v>
      </c>
      <c r="B64" s="15" t="s">
        <v>21</v>
      </c>
      <c r="C64" s="14">
        <v>695.43367998925714</v>
      </c>
      <c r="D64" s="14">
        <v>962.12171026133137</v>
      </c>
      <c r="E64" s="14">
        <v>954.70593481892718</v>
      </c>
      <c r="F64" s="14">
        <v>267.15149544410201</v>
      </c>
      <c r="G64" s="14">
        <v>361.63772923782068</v>
      </c>
      <c r="H64" s="14">
        <v>208.23061363406478</v>
      </c>
      <c r="I64" s="14">
        <v>92.117947662294185</v>
      </c>
      <c r="J64" s="14">
        <v>116.29551379416411</v>
      </c>
      <c r="K64" s="14">
        <v>107.06307856392436</v>
      </c>
      <c r="L64" s="14">
        <v>146.07750469903877</v>
      </c>
      <c r="M64" s="14">
        <v>137.07231315022804</v>
      </c>
      <c r="N64" s="14">
        <v>868.23333741796966</v>
      </c>
      <c r="O64" s="14">
        <v>2233.146309579894</v>
      </c>
      <c r="P64" s="14">
        <v>1942.0364008901777</v>
      </c>
      <c r="Q64" s="14">
        <v>708.52059429502356</v>
      </c>
      <c r="R64" s="14">
        <v>2818.4285787022754</v>
      </c>
      <c r="S64" s="14">
        <v>2898.8373801871971</v>
      </c>
      <c r="T64" s="14">
        <v>2489.3616056264373</v>
      </c>
      <c r="U64" s="14">
        <v>2247.9230399177177</v>
      </c>
      <c r="V64" s="14">
        <v>2409.8433815164203</v>
      </c>
      <c r="W64" s="14">
        <v>2273.390313528103</v>
      </c>
      <c r="X64" s="14">
        <v>2395.9627614068454</v>
      </c>
      <c r="Y64" s="14">
        <v>1605.3557052284323</v>
      </c>
      <c r="Z64" s="14">
        <v>1603.726383661188</v>
      </c>
      <c r="AA64" s="14">
        <v>1435.1879679015838</v>
      </c>
    </row>
    <row r="65" spans="1:27">
      <c r="A65" s="15" t="s">
        <v>31</v>
      </c>
      <c r="B65" s="15"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15" t="s">
        <v>31</v>
      </c>
      <c r="B66" s="15" t="s">
        <v>25</v>
      </c>
      <c r="C66" s="14">
        <v>14686.137413227185</v>
      </c>
      <c r="D66" s="14">
        <v>14116.428285900927</v>
      </c>
      <c r="E66" s="14">
        <v>14168.012656775876</v>
      </c>
      <c r="F66" s="14">
        <v>12297.135831476326</v>
      </c>
      <c r="G66" s="14">
        <v>11636.081469929903</v>
      </c>
      <c r="H66" s="14">
        <v>10611.694209155896</v>
      </c>
      <c r="I66" s="14">
        <v>11407.087027100681</v>
      </c>
      <c r="J66" s="14">
        <v>9989.4620075658677</v>
      </c>
      <c r="K66" s="14">
        <v>9208.102707754857</v>
      </c>
      <c r="L66" s="14">
        <v>8676.4950670681283</v>
      </c>
      <c r="M66" s="14">
        <v>8833.353947021229</v>
      </c>
      <c r="N66" s="14">
        <v>9719.0254027084375</v>
      </c>
      <c r="O66" s="14">
        <v>9142.5142491137958</v>
      </c>
      <c r="P66" s="14">
        <v>8237.6588883340937</v>
      </c>
      <c r="Q66" s="14">
        <v>8641.6740857747482</v>
      </c>
      <c r="R66" s="14">
        <v>11699.417919825633</v>
      </c>
      <c r="S66" s="14">
        <v>10892.58627552906</v>
      </c>
      <c r="T66" s="14">
        <v>10250.398714717385</v>
      </c>
      <c r="U66" s="14">
        <v>10153.273700192874</v>
      </c>
      <c r="V66" s="14">
        <v>8399.7405339447196</v>
      </c>
      <c r="W66" s="14">
        <v>7804.9418417185607</v>
      </c>
      <c r="X66" s="14">
        <v>7081.1982692708798</v>
      </c>
      <c r="Y66" s="14">
        <v>7438.2798646409065</v>
      </c>
      <c r="Z66" s="14">
        <v>8306.9200375162309</v>
      </c>
      <c r="AA66" s="14">
        <v>7931.6794523281314</v>
      </c>
    </row>
    <row r="67" spans="1:27">
      <c r="A67" s="15" t="s">
        <v>31</v>
      </c>
      <c r="B67" s="15"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15" t="s">
        <v>31</v>
      </c>
      <c r="B68" s="15"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15" t="s">
        <v>31</v>
      </c>
      <c r="B69" s="15"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15" t="s">
        <v>31</v>
      </c>
      <c r="B70" s="15"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21928.526504235859</v>
      </c>
      <c r="D71" s="29">
        <v>22092.725332805087</v>
      </c>
      <c r="E71" s="29">
        <v>21515.256604954237</v>
      </c>
      <c r="F71" s="29">
        <v>14373.356697144498</v>
      </c>
      <c r="G71" s="29">
        <v>15212.749119715447</v>
      </c>
      <c r="H71" s="29">
        <v>13161.713403280206</v>
      </c>
      <c r="I71" s="29">
        <v>12472.092509468612</v>
      </c>
      <c r="J71" s="29">
        <v>11307.783786397085</v>
      </c>
      <c r="K71" s="29">
        <v>14907.274067841812</v>
      </c>
      <c r="L71" s="29">
        <v>11368.07883474078</v>
      </c>
      <c r="M71" s="29">
        <v>10022.030001113035</v>
      </c>
      <c r="N71" s="29">
        <v>17168.734467908485</v>
      </c>
      <c r="O71" s="29">
        <v>19787.675207634606</v>
      </c>
      <c r="P71" s="29">
        <v>17154.365145560267</v>
      </c>
      <c r="Q71" s="29">
        <v>12454.226220160352</v>
      </c>
      <c r="R71" s="29">
        <v>22018.730967263269</v>
      </c>
      <c r="S71" s="29">
        <v>21680.740047320061</v>
      </c>
      <c r="T71" s="29">
        <v>19721.057064692133</v>
      </c>
      <c r="U71" s="29">
        <v>18154.087424617665</v>
      </c>
      <c r="V71" s="29">
        <v>16976.89505266006</v>
      </c>
      <c r="W71" s="29">
        <v>16120.428353431802</v>
      </c>
      <c r="X71" s="29">
        <v>14970.309933203866</v>
      </c>
      <c r="Y71" s="29">
        <v>13215.399593306232</v>
      </c>
      <c r="Z71" s="29">
        <v>14679.937908071752</v>
      </c>
      <c r="AA71" s="29">
        <v>13570.494218809465</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15" t="s">
        <v>32</v>
      </c>
      <c r="B74" s="15"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15" t="s">
        <v>32</v>
      </c>
      <c r="B75" s="15"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15" t="s">
        <v>32</v>
      </c>
      <c r="B76" s="15" t="s">
        <v>22</v>
      </c>
      <c r="C76" s="14">
        <v>5.0807113314447591E-5</v>
      </c>
      <c r="D76" s="14">
        <v>5.2180491029272898E-5</v>
      </c>
      <c r="E76" s="14">
        <v>4.8895476864966953E-5</v>
      </c>
      <c r="F76" s="14">
        <v>4.8996907459867805E-5</v>
      </c>
      <c r="G76" s="14">
        <v>5.2198762983947124E-5</v>
      </c>
      <c r="H76" s="14">
        <v>4.9100694995278478E-5</v>
      </c>
      <c r="I76" s="14">
        <v>4.641905854579792E-5</v>
      </c>
      <c r="J76" s="14">
        <v>4.6081218130311619E-5</v>
      </c>
      <c r="K76" s="14">
        <v>4.8245661000944291E-5</v>
      </c>
      <c r="L76" s="14">
        <v>4.5187472143531628E-5</v>
      </c>
      <c r="M76" s="14">
        <v>4.2205221907459862E-5</v>
      </c>
      <c r="N76" s="14">
        <v>4.4117283286118885E-5</v>
      </c>
      <c r="O76" s="14">
        <v>4.5834419263456101E-5</v>
      </c>
      <c r="P76" s="14">
        <v>4.2690996222851743E-5</v>
      </c>
      <c r="Q76" s="14">
        <v>3.9681161473087819E-5</v>
      </c>
      <c r="R76" s="14">
        <v>4.3745229461756374E-5</v>
      </c>
      <c r="S76" s="14">
        <v>4.9475224740320961E-5</v>
      </c>
      <c r="T76" s="14">
        <v>4.591216619452314E-5</v>
      </c>
      <c r="U76" s="14">
        <v>4.0169867799811138E-5</v>
      </c>
      <c r="V76" s="14">
        <v>4.5678637393767709E-5</v>
      </c>
      <c r="W76" s="14">
        <v>4.5624494806421153E-5</v>
      </c>
      <c r="X76" s="14">
        <v>4.0721211520302079E-5</v>
      </c>
      <c r="Y76" s="14">
        <v>3.7376883852691213E-5</v>
      </c>
      <c r="Z76" s="14">
        <v>4.2571361661945234E-5</v>
      </c>
      <c r="AA76" s="14">
        <v>4.1039757318224744E-5</v>
      </c>
    </row>
    <row r="77" spans="1:27">
      <c r="A77" s="15" t="s">
        <v>32</v>
      </c>
      <c r="B77" s="15"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15" t="s">
        <v>32</v>
      </c>
      <c r="B78" s="15" t="s">
        <v>21</v>
      </c>
      <c r="C78" s="14">
        <v>4.5815951841359781E-5</v>
      </c>
      <c r="D78" s="14">
        <v>4.8443159584513698E-5</v>
      </c>
      <c r="E78" s="14">
        <v>4.3844226628895184E-5</v>
      </c>
      <c r="F78" s="14">
        <v>4.4460177998111331E-5</v>
      </c>
      <c r="G78" s="14">
        <v>4.7037898961284234E-5</v>
      </c>
      <c r="H78" s="14">
        <v>4.3511914069877153E-5</v>
      </c>
      <c r="I78" s="14">
        <v>4.0700795089707269E-5</v>
      </c>
      <c r="J78" s="14">
        <v>4.050725306893296E-5</v>
      </c>
      <c r="K78" s="14">
        <v>4.2606506137865728E-5</v>
      </c>
      <c r="L78" s="14">
        <v>3.9198603399433432E-5</v>
      </c>
      <c r="M78" s="14">
        <v>3.5924389518413608E-5</v>
      </c>
      <c r="N78" s="14">
        <v>3.7602779981114252E-5</v>
      </c>
      <c r="O78" s="14">
        <v>4.0376245514636447E-5</v>
      </c>
      <c r="P78" s="14">
        <v>3.693792965061379E-5</v>
      </c>
      <c r="Q78" s="14">
        <v>3.3570801699716709E-5</v>
      </c>
      <c r="R78" s="14">
        <v>3.7946981114258642E-5</v>
      </c>
      <c r="S78" s="14">
        <v>4.7030445703493862E-5</v>
      </c>
      <c r="T78" s="14">
        <v>4.1819576015108591E-5</v>
      </c>
      <c r="U78" s="14">
        <v>2.9557756846081211E-5</v>
      </c>
      <c r="V78" s="14">
        <v>3.843400613786591E-5</v>
      </c>
      <c r="W78" s="14">
        <v>4.6223623229461664E-5</v>
      </c>
      <c r="X78" s="14">
        <v>3.4754032577903591E-5</v>
      </c>
      <c r="Y78" s="14">
        <v>6.1303880387157698E-3</v>
      </c>
      <c r="Z78" s="14">
        <v>8.7193421680830975E-3</v>
      </c>
      <c r="AA78" s="14">
        <v>3.6211525967894146E-5</v>
      </c>
    </row>
    <row r="79" spans="1:27">
      <c r="A79" s="15" t="s">
        <v>32</v>
      </c>
      <c r="B79" s="15" t="s">
        <v>24</v>
      </c>
      <c r="C79" s="14">
        <v>60053.444627006596</v>
      </c>
      <c r="D79" s="14">
        <v>56672.139263456083</v>
      </c>
      <c r="E79" s="14">
        <v>53458.842209631744</v>
      </c>
      <c r="F79" s="14">
        <v>50562.992540132203</v>
      </c>
      <c r="G79" s="14">
        <v>47784.800453257798</v>
      </c>
      <c r="H79" s="14">
        <v>45010.116090651572</v>
      </c>
      <c r="I79" s="14">
        <v>42553.610084985827</v>
      </c>
      <c r="J79" s="14">
        <v>40210.926487252123</v>
      </c>
      <c r="K79" s="14">
        <v>37962.179272898975</v>
      </c>
      <c r="L79" s="14">
        <v>35822.302502360719</v>
      </c>
      <c r="M79" s="14">
        <v>33792.198375826258</v>
      </c>
      <c r="N79" s="14">
        <v>31945.861614730875</v>
      </c>
      <c r="O79" s="14">
        <v>30188.682124645893</v>
      </c>
      <c r="P79" s="14">
        <v>28431.697988668559</v>
      </c>
      <c r="Q79" s="14">
        <v>26869.582577903682</v>
      </c>
      <c r="R79" s="14">
        <v>25386.926090651563</v>
      </c>
      <c r="S79" s="14">
        <v>23976.111661945233</v>
      </c>
      <c r="T79" s="14">
        <v>22611.56</v>
      </c>
      <c r="U79" s="14">
        <v>21331.731085930132</v>
      </c>
      <c r="V79" s="14">
        <v>20176.602379603402</v>
      </c>
      <c r="W79" s="14">
        <v>19072.147875354112</v>
      </c>
      <c r="X79" s="14">
        <v>17960.491331444759</v>
      </c>
      <c r="Y79" s="14">
        <v>16975.028611898018</v>
      </c>
      <c r="Z79" s="14">
        <v>16046.822162417375</v>
      </c>
      <c r="AA79" s="14">
        <v>15149.898347497641</v>
      </c>
    </row>
    <row r="80" spans="1:27">
      <c r="A80" s="15" t="s">
        <v>32</v>
      </c>
      <c r="B80" s="15" t="s">
        <v>25</v>
      </c>
      <c r="C80" s="14">
        <v>4854.7438881420385</v>
      </c>
      <c r="D80" s="14">
        <v>4447.8854723767026</v>
      </c>
      <c r="E80" s="14">
        <v>4652.4113521676436</v>
      </c>
      <c r="F80" s="14">
        <v>4097.2504405590971</v>
      </c>
      <c r="G80" s="14">
        <v>3751.5681723914381</v>
      </c>
      <c r="H80" s="14">
        <v>3922.7841107444979</v>
      </c>
      <c r="I80" s="14">
        <v>3749.9576230562693</v>
      </c>
      <c r="J80" s="14">
        <v>3300.5573026489706</v>
      </c>
      <c r="K80" s="14">
        <v>3883.123216771929</v>
      </c>
      <c r="L80" s="14">
        <v>3565.1136783427983</v>
      </c>
      <c r="M80" s="14">
        <v>3692.6905630606507</v>
      </c>
      <c r="N80" s="14">
        <v>4506.5251031455755</v>
      </c>
      <c r="O80" s="14">
        <v>4393.7368217153362</v>
      </c>
      <c r="P80" s="14">
        <v>4444.1507796816632</v>
      </c>
      <c r="Q80" s="14">
        <v>4212.7633644514663</v>
      </c>
      <c r="R80" s="14">
        <v>3917.1351198523621</v>
      </c>
      <c r="S80" s="14">
        <v>3705.3734270024793</v>
      </c>
      <c r="T80" s="14">
        <v>3404.9844450813694</v>
      </c>
      <c r="U80" s="14">
        <v>3458.1746879468001</v>
      </c>
      <c r="V80" s="14">
        <v>3096.5760639817395</v>
      </c>
      <c r="W80" s="14">
        <v>2910.1043860876321</v>
      </c>
      <c r="X80" s="14">
        <v>2936.9251810366572</v>
      </c>
      <c r="Y80" s="14">
        <v>2803.5933399913943</v>
      </c>
      <c r="Z80" s="14">
        <v>2698.9819838100343</v>
      </c>
      <c r="AA80" s="14">
        <v>2526.2451240705946</v>
      </c>
    </row>
    <row r="81" spans="1:27">
      <c r="A81" s="15" t="s">
        <v>32</v>
      </c>
      <c r="B81" s="15"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15" t="s">
        <v>32</v>
      </c>
      <c r="B82" s="15"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15" t="s">
        <v>32</v>
      </c>
      <c r="B83" s="15"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15" t="s">
        <v>32</v>
      </c>
      <c r="B84" s="15"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64908.1886117717</v>
      </c>
      <c r="D85" s="29">
        <v>61120.024836456432</v>
      </c>
      <c r="E85" s="29">
        <v>58111.25365453909</v>
      </c>
      <c r="F85" s="29">
        <v>54660.243074148384</v>
      </c>
      <c r="G85" s="29">
        <v>51536.368724885899</v>
      </c>
      <c r="H85" s="29">
        <v>48932.900294008679</v>
      </c>
      <c r="I85" s="29">
        <v>46303.567795161951</v>
      </c>
      <c r="J85" s="29">
        <v>43511.483876489569</v>
      </c>
      <c r="K85" s="29">
        <v>41845.302580523072</v>
      </c>
      <c r="L85" s="29">
        <v>39387.416265089596</v>
      </c>
      <c r="M85" s="29">
        <v>37484.889017016518</v>
      </c>
      <c r="N85" s="29">
        <v>36452.386799596512</v>
      </c>
      <c r="O85" s="29">
        <v>34582.419032571896</v>
      </c>
      <c r="P85" s="29">
        <v>32875.848847979149</v>
      </c>
      <c r="Q85" s="29">
        <v>31082.346015607109</v>
      </c>
      <c r="R85" s="29">
        <v>29304.061292196136</v>
      </c>
      <c r="S85" s="29">
        <v>27681.485185453384</v>
      </c>
      <c r="T85" s="29">
        <v>26016.544532813114</v>
      </c>
      <c r="U85" s="29">
        <v>24789.90584360456</v>
      </c>
      <c r="V85" s="29">
        <v>23273.178527697783</v>
      </c>
      <c r="W85" s="29">
        <v>21982.252353289859</v>
      </c>
      <c r="X85" s="29">
        <v>20897.416587956661</v>
      </c>
      <c r="Y85" s="29">
        <v>19778.628119654335</v>
      </c>
      <c r="Z85" s="29">
        <v>18745.812908140939</v>
      </c>
      <c r="AA85" s="29">
        <v>17676.14354881952</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7E188"/>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89</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9" t="s">
        <v>94</v>
      </c>
      <c r="B2" s="39"/>
      <c r="C2" s="39"/>
      <c r="D2" s="39"/>
      <c r="E2" s="39"/>
      <c r="F2" s="39"/>
      <c r="G2" s="39"/>
      <c r="H2" s="39"/>
      <c r="I2" s="39"/>
      <c r="J2" s="39"/>
      <c r="K2" s="39"/>
      <c r="L2" s="39"/>
      <c r="M2" s="39"/>
      <c r="N2" s="39"/>
      <c r="O2" s="39"/>
      <c r="P2" s="39"/>
      <c r="Q2" s="39"/>
      <c r="R2" s="39"/>
      <c r="S2" s="39"/>
      <c r="T2" s="39"/>
      <c r="U2" s="39"/>
      <c r="V2" s="39"/>
      <c r="W2" s="39"/>
      <c r="X2" s="39"/>
      <c r="Y2" s="39"/>
      <c r="Z2" s="39"/>
      <c r="AA2" s="39"/>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976007.2</v>
      </c>
      <c r="D4" s="14">
        <v>976007.2</v>
      </c>
      <c r="E4" s="14">
        <v>869607.2</v>
      </c>
      <c r="F4" s="14">
        <v>869607.2</v>
      </c>
      <c r="G4" s="14">
        <v>869607.2</v>
      </c>
      <c r="H4" s="14">
        <v>869607.2</v>
      </c>
      <c r="I4" s="14">
        <v>869607.2</v>
      </c>
      <c r="J4" s="14">
        <v>869607.2</v>
      </c>
      <c r="K4" s="14">
        <v>799383.2</v>
      </c>
      <c r="L4" s="14">
        <v>710007.2</v>
      </c>
      <c r="M4" s="14">
        <v>710007.2</v>
      </c>
      <c r="N4" s="14">
        <v>556791.19999999995</v>
      </c>
      <c r="O4" s="14">
        <v>556791.19999999995</v>
      </c>
      <c r="P4" s="14">
        <v>556791.19999999995</v>
      </c>
      <c r="Q4" s="14">
        <v>556791.19999999995</v>
      </c>
      <c r="R4" s="14">
        <v>416343.2</v>
      </c>
      <c r="S4" s="14">
        <v>341863.2</v>
      </c>
      <c r="T4" s="14">
        <v>341863.2</v>
      </c>
      <c r="U4" s="14">
        <v>304623.2</v>
      </c>
      <c r="V4" s="14">
        <v>304623.2</v>
      </c>
      <c r="W4" s="14">
        <v>304623.2</v>
      </c>
      <c r="X4" s="14">
        <v>304623.2</v>
      </c>
      <c r="Y4" s="14">
        <v>304623.2</v>
      </c>
      <c r="Z4" s="14">
        <v>234399.2</v>
      </c>
      <c r="AA4" s="14">
        <v>234399.2</v>
      </c>
    </row>
    <row r="5" spans="1:27">
      <c r="A5" s="26" t="s">
        <v>51</v>
      </c>
      <c r="B5" s="26" t="s">
        <v>38</v>
      </c>
      <c r="C5" s="14">
        <v>656085.30000000005</v>
      </c>
      <c r="D5" s="14">
        <v>656085.30000000005</v>
      </c>
      <c r="E5" s="14">
        <v>656085.30000000005</v>
      </c>
      <c r="F5" s="14">
        <v>656085.30000000005</v>
      </c>
      <c r="G5" s="14">
        <v>656085.30000000005</v>
      </c>
      <c r="H5" s="14">
        <v>656085.30000000005</v>
      </c>
      <c r="I5" s="14">
        <v>656085.30000000005</v>
      </c>
      <c r="J5" s="14">
        <v>656085.30000000005</v>
      </c>
      <c r="K5" s="14">
        <v>656085.30000000005</v>
      </c>
      <c r="L5" s="14">
        <v>656085.30000000005</v>
      </c>
      <c r="M5" s="14">
        <v>656085.30000000005</v>
      </c>
      <c r="N5" s="14">
        <v>656085.30000000005</v>
      </c>
      <c r="O5" s="14">
        <v>436801.80000000005</v>
      </c>
      <c r="P5" s="14">
        <v>436801.80000000005</v>
      </c>
      <c r="Q5" s="14">
        <v>436801.80000000005</v>
      </c>
      <c r="R5" s="14">
        <v>436801.80000000005</v>
      </c>
      <c r="S5" s="14">
        <v>436801.80000000005</v>
      </c>
      <c r="T5" s="14">
        <v>436801.80000000005</v>
      </c>
      <c r="U5" s="14">
        <v>436801.80000000005</v>
      </c>
      <c r="V5" s="14">
        <v>436801.80000000005</v>
      </c>
      <c r="W5" s="14">
        <v>436801.80000000005</v>
      </c>
      <c r="X5" s="14">
        <v>436801.80000000005</v>
      </c>
      <c r="Y5" s="14">
        <v>436801.80000000005</v>
      </c>
      <c r="Z5" s="14">
        <v>436801.80000000005</v>
      </c>
      <c r="AA5" s="14">
        <v>436801.80000000005</v>
      </c>
    </row>
    <row r="6" spans="1:27">
      <c r="A6" s="26" t="s">
        <v>51</v>
      </c>
      <c r="B6" s="26" t="s">
        <v>22</v>
      </c>
      <c r="C6" s="14">
        <v>32743.201061049749</v>
      </c>
      <c r="D6" s="14">
        <v>32743.199973075425</v>
      </c>
      <c r="E6" s="14">
        <v>32743.200093453233</v>
      </c>
      <c r="F6" s="14">
        <v>32743.200003696082</v>
      </c>
      <c r="G6" s="14">
        <v>32743.199982726317</v>
      </c>
      <c r="H6" s="14">
        <v>32743.199935913082</v>
      </c>
      <c r="I6" s="14">
        <v>32743.199935913082</v>
      </c>
      <c r="J6" s="14">
        <v>32743.199946635352</v>
      </c>
      <c r="K6" s="14">
        <v>32743.200036263377</v>
      </c>
      <c r="L6" s="14">
        <v>32743.199935913082</v>
      </c>
      <c r="M6" s="14">
        <v>32743.199955785138</v>
      </c>
      <c r="N6" s="14">
        <v>32743.200104315994</v>
      </c>
      <c r="O6" s="14">
        <v>32743.200107619807</v>
      </c>
      <c r="P6" s="14">
        <v>32743.199935913082</v>
      </c>
      <c r="Q6" s="14">
        <v>32743.199940371887</v>
      </c>
      <c r="R6" s="14">
        <v>32743.203328980817</v>
      </c>
      <c r="S6" s="14">
        <v>32743.200138710585</v>
      </c>
      <c r="T6" s="14">
        <v>32743.199935913082</v>
      </c>
      <c r="U6" s="14">
        <v>32743.199972923088</v>
      </c>
      <c r="V6" s="14">
        <v>32743.200048916169</v>
      </c>
      <c r="W6" s="14">
        <v>32743.199963868337</v>
      </c>
      <c r="X6" s="14">
        <v>32743.199935913082</v>
      </c>
      <c r="Y6" s="14">
        <v>32743.199991780755</v>
      </c>
      <c r="Z6" s="14">
        <v>42043.821765381246</v>
      </c>
      <c r="AA6" s="14">
        <v>32743.199935913082</v>
      </c>
    </row>
    <row r="7" spans="1:27">
      <c r="A7" s="26" t="s">
        <v>51</v>
      </c>
      <c r="B7" s="26" t="s">
        <v>23</v>
      </c>
      <c r="C7" s="14">
        <v>84358.670186698655</v>
      </c>
      <c r="D7" s="14">
        <v>61737.350807025272</v>
      </c>
      <c r="E7" s="14">
        <v>61737.350807025272</v>
      </c>
      <c r="F7" s="14">
        <v>61737.350807025272</v>
      </c>
      <c r="G7" s="14">
        <v>61737.350807025272</v>
      </c>
      <c r="H7" s="14">
        <v>61737.350807025272</v>
      </c>
      <c r="I7" s="14">
        <v>61737.350807025272</v>
      </c>
      <c r="J7" s="14">
        <v>61737.350807025272</v>
      </c>
      <c r="K7" s="14">
        <v>61737.350807025272</v>
      </c>
      <c r="L7" s="14">
        <v>61737.350807025272</v>
      </c>
      <c r="M7" s="14">
        <v>61737.350807025272</v>
      </c>
      <c r="N7" s="14">
        <v>37702.198966122305</v>
      </c>
      <c r="O7" s="14">
        <v>37702.198966122305</v>
      </c>
      <c r="P7" s="14">
        <v>37702.198966122305</v>
      </c>
      <c r="Q7" s="14">
        <v>37702.198966122305</v>
      </c>
      <c r="R7" s="14">
        <v>37702.198966122305</v>
      </c>
      <c r="S7" s="14">
        <v>37702.198966122305</v>
      </c>
      <c r="T7" s="14">
        <v>37702.198966122305</v>
      </c>
      <c r="U7" s="14">
        <v>37702.198966122305</v>
      </c>
      <c r="V7" s="14">
        <v>37702.198966122305</v>
      </c>
      <c r="W7" s="14">
        <v>37702.198966122305</v>
      </c>
      <c r="X7" s="14">
        <v>37702.198966122305</v>
      </c>
      <c r="Y7" s="14">
        <v>37702.198966122305</v>
      </c>
      <c r="Z7" s="14">
        <v>37702.198966122305</v>
      </c>
      <c r="AA7" s="14">
        <v>37702.198966122305</v>
      </c>
    </row>
    <row r="8" spans="1:27">
      <c r="A8" s="26" t="s">
        <v>51</v>
      </c>
      <c r="B8" s="26" t="s">
        <v>21</v>
      </c>
      <c r="C8" s="14">
        <v>31624.824749091571</v>
      </c>
      <c r="D8" s="14">
        <v>31482.024051760709</v>
      </c>
      <c r="E8" s="14">
        <v>56946.261435604312</v>
      </c>
      <c r="F8" s="14">
        <v>33150.255696775086</v>
      </c>
      <c r="G8" s="14">
        <v>31482.023997162618</v>
      </c>
      <c r="H8" s="14">
        <v>31482.023987637935</v>
      </c>
      <c r="I8" s="14">
        <v>31482.023993396506</v>
      </c>
      <c r="J8" s="14">
        <v>31482.023990966387</v>
      </c>
      <c r="K8" s="14">
        <v>31482.023992716542</v>
      </c>
      <c r="L8" s="14">
        <v>31482.023997339304</v>
      </c>
      <c r="M8" s="14">
        <v>31482.023990600272</v>
      </c>
      <c r="N8" s="14">
        <v>31482.024013960829</v>
      </c>
      <c r="O8" s="14">
        <v>31482.023978338504</v>
      </c>
      <c r="P8" s="14">
        <v>31482.024005327181</v>
      </c>
      <c r="Q8" s="14">
        <v>31482.024028100015</v>
      </c>
      <c r="R8" s="14">
        <v>54995.793757929488</v>
      </c>
      <c r="S8" s="14">
        <v>31482.023982154697</v>
      </c>
      <c r="T8" s="14">
        <v>31482.023979711288</v>
      </c>
      <c r="U8" s="14">
        <v>31482.024000488353</v>
      </c>
      <c r="V8" s="14">
        <v>32355.997662015339</v>
      </c>
      <c r="W8" s="14">
        <v>33187.585813252517</v>
      </c>
      <c r="X8" s="14">
        <v>31503.844941618168</v>
      </c>
      <c r="Y8" s="14">
        <v>31482.024049257445</v>
      </c>
      <c r="Z8" s="14">
        <v>33274.444544691542</v>
      </c>
      <c r="AA8" s="14">
        <v>31482.023974084263</v>
      </c>
    </row>
    <row r="9" spans="1:27">
      <c r="A9" s="26" t="s">
        <v>51</v>
      </c>
      <c r="B9" s="26" t="s">
        <v>24</v>
      </c>
      <c r="C9" s="14">
        <v>424205.62522220612</v>
      </c>
      <c r="D9" s="14">
        <v>424205.62522220612</v>
      </c>
      <c r="E9" s="14">
        <v>424205.62522220612</v>
      </c>
      <c r="F9" s="14">
        <v>424205.62522220612</v>
      </c>
      <c r="G9" s="14">
        <v>424205.62522220612</v>
      </c>
      <c r="H9" s="14">
        <v>424205.62522220612</v>
      </c>
      <c r="I9" s="14">
        <v>424205.62522220612</v>
      </c>
      <c r="J9" s="14">
        <v>424205.62522220612</v>
      </c>
      <c r="K9" s="14">
        <v>424205.62522220612</v>
      </c>
      <c r="L9" s="14">
        <v>424205.62522220612</v>
      </c>
      <c r="M9" s="14">
        <v>424205.62522220612</v>
      </c>
      <c r="N9" s="14">
        <v>424205.62522220612</v>
      </c>
      <c r="O9" s="14">
        <v>424205.62522220612</v>
      </c>
      <c r="P9" s="14">
        <v>424205.62522220612</v>
      </c>
      <c r="Q9" s="14">
        <v>424205.62522220612</v>
      </c>
      <c r="R9" s="14">
        <v>424205.62522220612</v>
      </c>
      <c r="S9" s="14">
        <v>424205.62522220612</v>
      </c>
      <c r="T9" s="14">
        <v>424205.62522220612</v>
      </c>
      <c r="U9" s="14">
        <v>424205.62522220612</v>
      </c>
      <c r="V9" s="14">
        <v>424205.62522220612</v>
      </c>
      <c r="W9" s="14">
        <v>424205.62522220612</v>
      </c>
      <c r="X9" s="14">
        <v>424205.62522220612</v>
      </c>
      <c r="Y9" s="14">
        <v>424205.62522220612</v>
      </c>
      <c r="Z9" s="14">
        <v>424205.62522220612</v>
      </c>
      <c r="AA9" s="14">
        <v>424205.62522220612</v>
      </c>
    </row>
    <row r="10" spans="1:27">
      <c r="A10" s="26" t="s">
        <v>51</v>
      </c>
      <c r="B10" s="26" t="s">
        <v>25</v>
      </c>
      <c r="C10" s="14">
        <v>405972.21467701066</v>
      </c>
      <c r="D10" s="14">
        <v>420936.34195188351</v>
      </c>
      <c r="E10" s="14">
        <v>466487.3430665012</v>
      </c>
      <c r="F10" s="14">
        <v>466487.34629803902</v>
      </c>
      <c r="G10" s="14">
        <v>466487.350449669</v>
      </c>
      <c r="H10" s="14">
        <v>466487.35267715505</v>
      </c>
      <c r="I10" s="14">
        <v>466487.34987079905</v>
      </c>
      <c r="J10" s="14">
        <v>622646.90335792548</v>
      </c>
      <c r="K10" s="14">
        <v>890086.0968206356</v>
      </c>
      <c r="L10" s="14">
        <v>686687.78271555039</v>
      </c>
      <c r="M10" s="14">
        <v>466487.35943461489</v>
      </c>
      <c r="N10" s="14">
        <v>1141304.5474375724</v>
      </c>
      <c r="O10" s="14">
        <v>809193.90271531837</v>
      </c>
      <c r="P10" s="14">
        <v>612087.8945161883</v>
      </c>
      <c r="Q10" s="14">
        <v>466487.33920860267</v>
      </c>
      <c r="R10" s="14">
        <v>1136634.1038250097</v>
      </c>
      <c r="S10" s="14">
        <v>594132.57613822841</v>
      </c>
      <c r="T10" s="14">
        <v>466487.38970283768</v>
      </c>
      <c r="U10" s="14">
        <v>493709.98832815653</v>
      </c>
      <c r="V10" s="14">
        <v>668434.5593284436</v>
      </c>
      <c r="W10" s="14">
        <v>469781.80548544624</v>
      </c>
      <c r="X10" s="14">
        <v>473967.79047893547</v>
      </c>
      <c r="Y10" s="14">
        <v>472929.34416551213</v>
      </c>
      <c r="Z10" s="14">
        <v>519814.08666647383</v>
      </c>
      <c r="AA10" s="14">
        <v>471835.94532607973</v>
      </c>
    </row>
    <row r="11" spans="1:27">
      <c r="A11" s="26" t="s">
        <v>51</v>
      </c>
      <c r="B11" s="26" t="s">
        <v>26</v>
      </c>
      <c r="C11" s="14">
        <v>141516.28427476712</v>
      </c>
      <c r="D11" s="14">
        <v>183458.68109765326</v>
      </c>
      <c r="E11" s="14">
        <v>193353.18008681669</v>
      </c>
      <c r="F11" s="14">
        <v>208706.69616880565</v>
      </c>
      <c r="G11" s="14">
        <v>193353.18133467922</v>
      </c>
      <c r="H11" s="14">
        <v>201533.1741489383</v>
      </c>
      <c r="I11" s="14">
        <v>202131.98954997695</v>
      </c>
      <c r="J11" s="14">
        <v>343103.22367820045</v>
      </c>
      <c r="K11" s="14">
        <v>370170.69995460589</v>
      </c>
      <c r="L11" s="14">
        <v>243020.96498434697</v>
      </c>
      <c r="M11" s="14">
        <v>193353.17994310101</v>
      </c>
      <c r="N11" s="14">
        <v>416617.51957406558</v>
      </c>
      <c r="O11" s="14">
        <v>248858.52228490019</v>
      </c>
      <c r="P11" s="14">
        <v>193353.17903137207</v>
      </c>
      <c r="Q11" s="14">
        <v>193353.17903137207</v>
      </c>
      <c r="R11" s="14">
        <v>505803.90865501377</v>
      </c>
      <c r="S11" s="14">
        <v>199401.69712975938</v>
      </c>
      <c r="T11" s="14">
        <v>193353.1790671479</v>
      </c>
      <c r="U11" s="14">
        <v>193353.17975396139</v>
      </c>
      <c r="V11" s="14">
        <v>193353.17906133819</v>
      </c>
      <c r="W11" s="14">
        <v>199418.52474593036</v>
      </c>
      <c r="X11" s="14">
        <v>193353.17904510375</v>
      </c>
      <c r="Y11" s="14">
        <v>193353.17903137207</v>
      </c>
      <c r="Z11" s="14">
        <v>215903.11274141015</v>
      </c>
      <c r="AA11" s="14">
        <v>194462.389761055</v>
      </c>
    </row>
    <row r="12" spans="1:27">
      <c r="A12" s="26" t="s">
        <v>51</v>
      </c>
      <c r="B12" s="26" t="s">
        <v>99</v>
      </c>
      <c r="C12" s="14">
        <v>4.2314204387840677E-3</v>
      </c>
      <c r="D12" s="14">
        <v>7.0967962914982746E-4</v>
      </c>
      <c r="E12" s="14">
        <v>1.5690543840175711E-3</v>
      </c>
      <c r="F12" s="14">
        <v>4.847149008528202E-4</v>
      </c>
      <c r="G12" s="14">
        <v>2.0628732193168556E-4</v>
      </c>
      <c r="H12" s="14">
        <v>5.8252307235339134E-4</v>
      </c>
      <c r="I12" s="14">
        <v>5.6421183283245709E-4</v>
      </c>
      <c r="J12" s="14">
        <v>4.5115840161999562E-4</v>
      </c>
      <c r="K12" s="14">
        <v>5.2523320269393299E-4</v>
      </c>
      <c r="L12" s="14">
        <v>5.9732136381057642E-3</v>
      </c>
      <c r="M12" s="14">
        <v>2.3309825424501208E-4</v>
      </c>
      <c r="N12" s="14">
        <v>7.5484517060859385E-4</v>
      </c>
      <c r="O12" s="14">
        <v>5128.7218273491153</v>
      </c>
      <c r="P12" s="14">
        <v>4068.3028036370933</v>
      </c>
      <c r="Q12" s="14">
        <v>8.4096559498645902E-4</v>
      </c>
      <c r="R12" s="14">
        <v>11849.82238754822</v>
      </c>
      <c r="S12" s="14">
        <v>2.4906335116677757E-4</v>
      </c>
      <c r="T12" s="14">
        <v>7.7703534989402535E-5</v>
      </c>
      <c r="U12" s="14">
        <v>4.29593564017968E-4</v>
      </c>
      <c r="V12" s="14">
        <v>715.46598276672682</v>
      </c>
      <c r="W12" s="14">
        <v>2793.9375885497097</v>
      </c>
      <c r="X12" s="14">
        <v>2.2642914055093765E-5</v>
      </c>
      <c r="Y12" s="14">
        <v>96.934128631696439</v>
      </c>
      <c r="Z12" s="14">
        <v>5.111438465607583E-5</v>
      </c>
      <c r="AA12" s="14">
        <v>9.9312913197416937E-5</v>
      </c>
    </row>
    <row r="13" spans="1:27">
      <c r="A13" s="26" t="s">
        <v>51</v>
      </c>
      <c r="B13" s="26" t="s">
        <v>34</v>
      </c>
      <c r="C13" s="14">
        <v>47182.514652551909</v>
      </c>
      <c r="D13" s="14">
        <v>47182.501774072305</v>
      </c>
      <c r="E13" s="14">
        <v>47182.519618327933</v>
      </c>
      <c r="F13" s="14">
        <v>52469.740746036849</v>
      </c>
      <c r="G13" s="14">
        <v>47182.500667462344</v>
      </c>
      <c r="H13" s="14">
        <v>163682.50013869751</v>
      </c>
      <c r="I13" s="14">
        <v>163682.50068582103</v>
      </c>
      <c r="J13" s="14">
        <v>163682.50072150063</v>
      </c>
      <c r="K13" s="14">
        <v>196860.22400922191</v>
      </c>
      <c r="L13" s="14">
        <v>211235.32101534351</v>
      </c>
      <c r="M13" s="14">
        <v>163682.50017850075</v>
      </c>
      <c r="N13" s="14">
        <v>273216.18775977107</v>
      </c>
      <c r="O13" s="14">
        <v>209500.79259350846</v>
      </c>
      <c r="P13" s="14">
        <v>163682.50007431427</v>
      </c>
      <c r="Q13" s="14">
        <v>187205.40844722051</v>
      </c>
      <c r="R13" s="14">
        <v>271197.82330497575</v>
      </c>
      <c r="S13" s="14">
        <v>201495.88222347383</v>
      </c>
      <c r="T13" s="14">
        <v>166562.28274271608</v>
      </c>
      <c r="U13" s="14">
        <v>170803.61325794266</v>
      </c>
      <c r="V13" s="14">
        <v>166613.82048818519</v>
      </c>
      <c r="W13" s="14">
        <v>168069.56152697175</v>
      </c>
      <c r="X13" s="14">
        <v>163682.5</v>
      </c>
      <c r="Y13" s="14">
        <v>163682.50000141069</v>
      </c>
      <c r="Z13" s="14">
        <v>176637.5396786858</v>
      </c>
      <c r="AA13" s="14">
        <v>164036.91618350093</v>
      </c>
    </row>
    <row r="14" spans="1:27">
      <c r="A14" s="26" t="s">
        <v>51</v>
      </c>
      <c r="B14" s="26" t="s">
        <v>39</v>
      </c>
      <c r="C14" s="14">
        <v>82132.5</v>
      </c>
      <c r="D14" s="14">
        <v>82132.5</v>
      </c>
      <c r="E14" s="14">
        <v>82132.5</v>
      </c>
      <c r="F14" s="14">
        <v>82132.5</v>
      </c>
      <c r="G14" s="14">
        <v>82132.5</v>
      </c>
      <c r="H14" s="14">
        <v>198632.5</v>
      </c>
      <c r="I14" s="14">
        <v>198632.5</v>
      </c>
      <c r="J14" s="14">
        <v>198632.5</v>
      </c>
      <c r="K14" s="14">
        <v>198632.5</v>
      </c>
      <c r="L14" s="14">
        <v>198632.5</v>
      </c>
      <c r="M14" s="14">
        <v>198632.5</v>
      </c>
      <c r="N14" s="14">
        <v>198632.5</v>
      </c>
      <c r="O14" s="14">
        <v>198632.5</v>
      </c>
      <c r="P14" s="14">
        <v>198632.5</v>
      </c>
      <c r="Q14" s="14">
        <v>198632.5</v>
      </c>
      <c r="R14" s="14">
        <v>198632.5</v>
      </c>
      <c r="S14" s="14">
        <v>198632.5</v>
      </c>
      <c r="T14" s="14">
        <v>198632.5</v>
      </c>
      <c r="U14" s="14">
        <v>198632.5</v>
      </c>
      <c r="V14" s="14">
        <v>198632.5</v>
      </c>
      <c r="W14" s="14">
        <v>198632.5</v>
      </c>
      <c r="X14" s="14">
        <v>198632.5</v>
      </c>
      <c r="Y14" s="14">
        <v>198632.5</v>
      </c>
      <c r="Z14" s="14">
        <v>198632.5</v>
      </c>
      <c r="AA14" s="14">
        <v>198632.5</v>
      </c>
    </row>
    <row r="15" spans="1:27">
      <c r="A15" s="38" t="s">
        <v>73</v>
      </c>
      <c r="B15" s="38"/>
      <c r="C15" s="29">
        <v>2881828.3390547964</v>
      </c>
      <c r="D15" s="29">
        <v>2915970.7255873559</v>
      </c>
      <c r="E15" s="29">
        <v>2890480.4818989891</v>
      </c>
      <c r="F15" s="29">
        <v>2887325.2154272986</v>
      </c>
      <c r="G15" s="29">
        <v>2865016.232667218</v>
      </c>
      <c r="H15" s="29">
        <v>3106196.2275000964</v>
      </c>
      <c r="I15" s="29">
        <v>3106795.0406293496</v>
      </c>
      <c r="J15" s="29">
        <v>3403925.8281756183</v>
      </c>
      <c r="K15" s="29">
        <v>3661386.2213679082</v>
      </c>
      <c r="L15" s="29">
        <v>3255837.2746509388</v>
      </c>
      <c r="M15" s="29">
        <v>2938416.2397649321</v>
      </c>
      <c r="N15" s="29">
        <v>3768780.3038328597</v>
      </c>
      <c r="O15" s="29">
        <v>2991040.4876953629</v>
      </c>
      <c r="P15" s="29">
        <v>2691550.4245550805</v>
      </c>
      <c r="Q15" s="29">
        <v>2565404.4756849613</v>
      </c>
      <c r="R15" s="29">
        <v>3526909.9794477862</v>
      </c>
      <c r="S15" s="29">
        <v>2498460.7040497186</v>
      </c>
      <c r="T15" s="29">
        <v>2329833.399694358</v>
      </c>
      <c r="U15" s="29">
        <v>2324057.3299313942</v>
      </c>
      <c r="V15" s="29">
        <v>2496181.5467599938</v>
      </c>
      <c r="W15" s="29">
        <v>2307959.9393123472</v>
      </c>
      <c r="X15" s="29">
        <v>2297215.838612542</v>
      </c>
      <c r="Y15" s="29">
        <v>2296252.5055562928</v>
      </c>
      <c r="Z15" s="29">
        <v>2319414.3296360853</v>
      </c>
      <c r="AA15" s="29">
        <v>2226301.7994682742</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15" t="s">
        <v>29</v>
      </c>
      <c r="B18" s="20" t="s">
        <v>36</v>
      </c>
      <c r="C18" s="14">
        <v>540512</v>
      </c>
      <c r="D18" s="14">
        <v>540512</v>
      </c>
      <c r="E18" s="14">
        <v>434112</v>
      </c>
      <c r="F18" s="14">
        <v>434112</v>
      </c>
      <c r="G18" s="14">
        <v>434112</v>
      </c>
      <c r="H18" s="14">
        <v>434112</v>
      </c>
      <c r="I18" s="14">
        <v>434112</v>
      </c>
      <c r="J18" s="14">
        <v>434112</v>
      </c>
      <c r="K18" s="14">
        <v>363888</v>
      </c>
      <c r="L18" s="14">
        <v>363888</v>
      </c>
      <c r="M18" s="14">
        <v>363888</v>
      </c>
      <c r="N18" s="14">
        <v>210672</v>
      </c>
      <c r="O18" s="14">
        <v>210672</v>
      </c>
      <c r="P18" s="14">
        <v>210672</v>
      </c>
      <c r="Q18" s="14">
        <v>210672</v>
      </c>
      <c r="R18" s="14">
        <v>70224</v>
      </c>
      <c r="S18" s="14">
        <v>70224</v>
      </c>
      <c r="T18" s="14">
        <v>70224</v>
      </c>
      <c r="U18" s="14">
        <v>70224</v>
      </c>
      <c r="V18" s="14">
        <v>70224</v>
      </c>
      <c r="W18" s="14">
        <v>70224</v>
      </c>
      <c r="X18" s="14">
        <v>70224</v>
      </c>
      <c r="Y18" s="14">
        <v>70224</v>
      </c>
      <c r="Z18" s="14">
        <v>0</v>
      </c>
      <c r="AA18" s="14">
        <v>0</v>
      </c>
    </row>
    <row r="19" spans="1:27">
      <c r="A19" s="15" t="s">
        <v>29</v>
      </c>
      <c r="B19" s="20"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15" t="s">
        <v>29</v>
      </c>
      <c r="B20" s="20" t="s">
        <v>22</v>
      </c>
      <c r="C20" s="14">
        <v>6361.9501272618827</v>
      </c>
      <c r="D20" s="14">
        <v>6361.9499359130823</v>
      </c>
      <c r="E20" s="14">
        <v>6361.9499989221622</v>
      </c>
      <c r="F20" s="14">
        <v>6361.9500036960799</v>
      </c>
      <c r="G20" s="14">
        <v>6361.9499359130823</v>
      </c>
      <c r="H20" s="14">
        <v>6361.9499359130823</v>
      </c>
      <c r="I20" s="14">
        <v>6361.9499359130823</v>
      </c>
      <c r="J20" s="14">
        <v>6361.9499359130823</v>
      </c>
      <c r="K20" s="14">
        <v>6361.9499859237712</v>
      </c>
      <c r="L20" s="14">
        <v>6361.9499359130823</v>
      </c>
      <c r="M20" s="14">
        <v>6361.9499359130823</v>
      </c>
      <c r="N20" s="14">
        <v>6361.9499865739708</v>
      </c>
      <c r="O20" s="14">
        <v>6361.9499983619808</v>
      </c>
      <c r="P20" s="14">
        <v>6361.9499359130823</v>
      </c>
      <c r="Q20" s="14">
        <v>6361.9499359130823</v>
      </c>
      <c r="R20" s="14">
        <v>6361.9531036632388</v>
      </c>
      <c r="S20" s="14">
        <v>6361.9499359130823</v>
      </c>
      <c r="T20" s="14">
        <v>6361.9499359130823</v>
      </c>
      <c r="U20" s="14">
        <v>6361.9499359130823</v>
      </c>
      <c r="V20" s="14">
        <v>6361.9499359130823</v>
      </c>
      <c r="W20" s="14">
        <v>6361.9499359130823</v>
      </c>
      <c r="X20" s="14">
        <v>6361.9499359130823</v>
      </c>
      <c r="Y20" s="14">
        <v>6361.9499359130823</v>
      </c>
      <c r="Z20" s="14">
        <v>15662.571743856415</v>
      </c>
      <c r="AA20" s="14">
        <v>6361.9499359130823</v>
      </c>
    </row>
    <row r="21" spans="1:27">
      <c r="A21" s="15" t="s">
        <v>29</v>
      </c>
      <c r="B21" s="20"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15" t="s">
        <v>29</v>
      </c>
      <c r="B22" s="20" t="s">
        <v>21</v>
      </c>
      <c r="C22" s="14">
        <v>6039.6001305378841</v>
      </c>
      <c r="D22" s="14">
        <v>6039.6000074263675</v>
      </c>
      <c r="E22" s="14">
        <v>31503.837252944948</v>
      </c>
      <c r="F22" s="14">
        <v>7707.8317071987067</v>
      </c>
      <c r="G22" s="14">
        <v>6039.6</v>
      </c>
      <c r="H22" s="14">
        <v>6039.6</v>
      </c>
      <c r="I22" s="14">
        <v>6039.6</v>
      </c>
      <c r="J22" s="14">
        <v>6039.6</v>
      </c>
      <c r="K22" s="14">
        <v>6039.6</v>
      </c>
      <c r="L22" s="14">
        <v>6039.6</v>
      </c>
      <c r="M22" s="14">
        <v>6039.6</v>
      </c>
      <c r="N22" s="14">
        <v>6039.6</v>
      </c>
      <c r="O22" s="14">
        <v>6039.6</v>
      </c>
      <c r="P22" s="14">
        <v>6039.6</v>
      </c>
      <c r="Q22" s="14">
        <v>6039.6</v>
      </c>
      <c r="R22" s="14">
        <v>29553.369780723137</v>
      </c>
      <c r="S22" s="14">
        <v>6039.6</v>
      </c>
      <c r="T22" s="14">
        <v>6039.6</v>
      </c>
      <c r="U22" s="14">
        <v>6039.6</v>
      </c>
      <c r="V22" s="14">
        <v>6039.6</v>
      </c>
      <c r="W22" s="14">
        <v>7745.1618350700101</v>
      </c>
      <c r="X22" s="14">
        <v>6061.4209645399078</v>
      </c>
      <c r="Y22" s="14">
        <v>6039.6</v>
      </c>
      <c r="Z22" s="14">
        <v>7223.7693001546941</v>
      </c>
      <c r="AA22" s="14">
        <v>6039.6</v>
      </c>
    </row>
    <row r="23" spans="1:27">
      <c r="A23" s="15" t="s">
        <v>29</v>
      </c>
      <c r="B23" s="20" t="s">
        <v>24</v>
      </c>
      <c r="C23" s="14">
        <v>150576.25</v>
      </c>
      <c r="D23" s="14">
        <v>150576.25</v>
      </c>
      <c r="E23" s="14">
        <v>150576.25</v>
      </c>
      <c r="F23" s="14">
        <v>150576.25</v>
      </c>
      <c r="G23" s="14">
        <v>150576.25</v>
      </c>
      <c r="H23" s="14">
        <v>150576.25</v>
      </c>
      <c r="I23" s="14">
        <v>150576.25</v>
      </c>
      <c r="J23" s="14">
        <v>150576.25</v>
      </c>
      <c r="K23" s="14">
        <v>150576.25</v>
      </c>
      <c r="L23" s="14">
        <v>150576.25</v>
      </c>
      <c r="M23" s="14">
        <v>150576.25</v>
      </c>
      <c r="N23" s="14">
        <v>150576.25</v>
      </c>
      <c r="O23" s="14">
        <v>150576.25</v>
      </c>
      <c r="P23" s="14">
        <v>150576.25</v>
      </c>
      <c r="Q23" s="14">
        <v>150576.25</v>
      </c>
      <c r="R23" s="14">
        <v>150576.25</v>
      </c>
      <c r="S23" s="14">
        <v>150576.25</v>
      </c>
      <c r="T23" s="14">
        <v>150576.25</v>
      </c>
      <c r="U23" s="14">
        <v>150576.25</v>
      </c>
      <c r="V23" s="14">
        <v>150576.25</v>
      </c>
      <c r="W23" s="14">
        <v>150576.25</v>
      </c>
      <c r="X23" s="14">
        <v>150576.25</v>
      </c>
      <c r="Y23" s="14">
        <v>150576.25</v>
      </c>
      <c r="Z23" s="14">
        <v>150576.25</v>
      </c>
      <c r="AA23" s="14">
        <v>150576.25</v>
      </c>
    </row>
    <row r="24" spans="1:27">
      <c r="A24" s="15" t="s">
        <v>29</v>
      </c>
      <c r="B24" s="20" t="s">
        <v>25</v>
      </c>
      <c r="C24" s="14">
        <v>88432.092921707619</v>
      </c>
      <c r="D24" s="14">
        <v>88432.080547163772</v>
      </c>
      <c r="E24" s="14">
        <v>88432.081766810748</v>
      </c>
      <c r="F24" s="14">
        <v>88432.084788374152</v>
      </c>
      <c r="G24" s="14">
        <v>88432.084647214215</v>
      </c>
      <c r="H24" s="14">
        <v>88432.08191464936</v>
      </c>
      <c r="I24" s="14">
        <v>88432.081584155734</v>
      </c>
      <c r="J24" s="14">
        <v>88432.080605080875</v>
      </c>
      <c r="K24" s="14">
        <v>383323.70923631359</v>
      </c>
      <c r="L24" s="14">
        <v>88432.082065640017</v>
      </c>
      <c r="M24" s="14">
        <v>88432.080009201454</v>
      </c>
      <c r="N24" s="14">
        <v>606680.53008561535</v>
      </c>
      <c r="O24" s="14">
        <v>219517.87515616833</v>
      </c>
      <c r="P24" s="14">
        <v>234032.63494040104</v>
      </c>
      <c r="Q24" s="14">
        <v>88432.079965591402</v>
      </c>
      <c r="R24" s="14">
        <v>429941.42663773417</v>
      </c>
      <c r="S24" s="14">
        <v>96087.759395287998</v>
      </c>
      <c r="T24" s="14">
        <v>88432.130273148447</v>
      </c>
      <c r="U24" s="14">
        <v>88432.080054177495</v>
      </c>
      <c r="V24" s="14">
        <v>257542.98850537196</v>
      </c>
      <c r="W24" s="14">
        <v>90932.922656390627</v>
      </c>
      <c r="X24" s="14">
        <v>88432.07998031078</v>
      </c>
      <c r="Y24" s="14">
        <v>88432.079965591402</v>
      </c>
      <c r="Z24" s="14">
        <v>88432.080052225196</v>
      </c>
      <c r="AA24" s="14">
        <v>88432.080598429209</v>
      </c>
    </row>
    <row r="25" spans="1:27">
      <c r="A25" s="15" t="s">
        <v>29</v>
      </c>
      <c r="B25" s="20" t="s">
        <v>26</v>
      </c>
      <c r="C25" s="14">
        <v>64190.891769946968</v>
      </c>
      <c r="D25" s="14">
        <v>71386.890219437337</v>
      </c>
      <c r="E25" s="14">
        <v>71386.890811718462</v>
      </c>
      <c r="F25" s="14">
        <v>71386.892201723778</v>
      </c>
      <c r="G25" s="14">
        <v>71386.890878656617</v>
      </c>
      <c r="H25" s="14">
        <v>71386.890285723362</v>
      </c>
      <c r="I25" s="14">
        <v>71386.890608799469</v>
      </c>
      <c r="J25" s="14">
        <v>71386.890218780463</v>
      </c>
      <c r="K25" s="14">
        <v>154853.1899433324</v>
      </c>
      <c r="L25" s="14">
        <v>71386.890032057199</v>
      </c>
      <c r="M25" s="14">
        <v>71386.890691839042</v>
      </c>
      <c r="N25" s="14">
        <v>286201.77292678913</v>
      </c>
      <c r="O25" s="14">
        <v>112876.8377870984</v>
      </c>
      <c r="P25" s="14">
        <v>71386.890019607541</v>
      </c>
      <c r="Q25" s="14">
        <v>71386.890019607541</v>
      </c>
      <c r="R25" s="14">
        <v>382483.38099096692</v>
      </c>
      <c r="S25" s="14">
        <v>73851.526568028828</v>
      </c>
      <c r="T25" s="14">
        <v>71386.890019607541</v>
      </c>
      <c r="U25" s="14">
        <v>71386.890019607541</v>
      </c>
      <c r="V25" s="14">
        <v>71386.890023800181</v>
      </c>
      <c r="W25" s="14">
        <v>73618.835790193814</v>
      </c>
      <c r="X25" s="14">
        <v>71386.890019607541</v>
      </c>
      <c r="Y25" s="14">
        <v>71386.890019607541</v>
      </c>
      <c r="Z25" s="14">
        <v>93936.823496832934</v>
      </c>
      <c r="AA25" s="14">
        <v>72496.100740571361</v>
      </c>
    </row>
    <row r="26" spans="1:27">
      <c r="A26" s="15" t="s">
        <v>29</v>
      </c>
      <c r="B26" s="20" t="s">
        <v>99</v>
      </c>
      <c r="C26" s="14">
        <v>1.8123898756354146E-3</v>
      </c>
      <c r="D26" s="14">
        <v>4.0611475732945881E-4</v>
      </c>
      <c r="E26" s="14">
        <v>1.1731598465837042E-3</v>
      </c>
      <c r="F26" s="14">
        <v>4.4757372112963934E-4</v>
      </c>
      <c r="G26" s="14">
        <v>1.0927832957727357E-4</v>
      </c>
      <c r="H26" s="14">
        <v>8.0395007507129743E-5</v>
      </c>
      <c r="I26" s="14">
        <v>8.6259469646360635E-5</v>
      </c>
      <c r="J26" s="14">
        <v>2.6752527967859946E-4</v>
      </c>
      <c r="K26" s="14">
        <v>3.5308691720467144E-4</v>
      </c>
      <c r="L26" s="14">
        <v>3.4377554970112596E-3</v>
      </c>
      <c r="M26" s="14">
        <v>1.1463807873657563E-4</v>
      </c>
      <c r="N26" s="14">
        <v>3.2423834443060716E-4</v>
      </c>
      <c r="O26" s="14">
        <v>5128.7214823722852</v>
      </c>
      <c r="P26" s="14">
        <v>4068.3027321556374</v>
      </c>
      <c r="Q26" s="14">
        <v>1.6802447005244476E-4</v>
      </c>
      <c r="R26" s="14">
        <v>11849.821882755761</v>
      </c>
      <c r="S26" s="14">
        <v>9.5637948264188871E-5</v>
      </c>
      <c r="T26" s="14">
        <v>3.0183541124578945E-5</v>
      </c>
      <c r="U26" s="14">
        <v>4.64974240897337E-5</v>
      </c>
      <c r="V26" s="14">
        <v>2.8572354164445768E-4</v>
      </c>
      <c r="W26" s="14">
        <v>2793.9375594491698</v>
      </c>
      <c r="X26" s="14">
        <v>0</v>
      </c>
      <c r="Y26" s="14">
        <v>8.1647746000887813E-5</v>
      </c>
      <c r="Z26" s="14">
        <v>2.6961284869801703E-5</v>
      </c>
      <c r="AA26" s="14">
        <v>7.143117084844844E-5</v>
      </c>
    </row>
    <row r="27" spans="1:27">
      <c r="A27" s="15" t="s">
        <v>29</v>
      </c>
      <c r="B27" s="20" t="s">
        <v>34</v>
      </c>
      <c r="C27" s="14">
        <v>13980.006341085891</v>
      </c>
      <c r="D27" s="14">
        <v>13980.0007262204</v>
      </c>
      <c r="E27" s="14">
        <v>13980.014547622692</v>
      </c>
      <c r="F27" s="14">
        <v>19267.240368944058</v>
      </c>
      <c r="G27" s="14">
        <v>13980.000157752789</v>
      </c>
      <c r="H27" s="14">
        <v>130480</v>
      </c>
      <c r="I27" s="14">
        <v>130480</v>
      </c>
      <c r="J27" s="14">
        <v>130480.00022504441</v>
      </c>
      <c r="K27" s="14">
        <v>163657.72146376758</v>
      </c>
      <c r="L27" s="14">
        <v>162136.19812884173</v>
      </c>
      <c r="M27" s="14">
        <v>130480.00006984419</v>
      </c>
      <c r="N27" s="14">
        <v>240013.66049573774</v>
      </c>
      <c r="O27" s="14">
        <v>162558.30628716177</v>
      </c>
      <c r="P27" s="14">
        <v>130480</v>
      </c>
      <c r="Q27" s="14">
        <v>130480.00110990024</v>
      </c>
      <c r="R27" s="14">
        <v>178325.46733814807</v>
      </c>
      <c r="S27" s="14">
        <v>134417.45383636086</v>
      </c>
      <c r="T27" s="14">
        <v>130948.14164472409</v>
      </c>
      <c r="U27" s="14">
        <v>130480</v>
      </c>
      <c r="V27" s="14">
        <v>130480</v>
      </c>
      <c r="W27" s="14">
        <v>134867.06150443637</v>
      </c>
      <c r="X27" s="14">
        <v>130480</v>
      </c>
      <c r="Y27" s="14">
        <v>130480</v>
      </c>
      <c r="Z27" s="14">
        <v>142392.44604485497</v>
      </c>
      <c r="AA27" s="14">
        <v>130736.38975224743</v>
      </c>
    </row>
    <row r="28" spans="1:27">
      <c r="A28" s="15" t="s">
        <v>29</v>
      </c>
      <c r="B28" s="20" t="s">
        <v>39</v>
      </c>
      <c r="C28" s="14">
        <v>48930</v>
      </c>
      <c r="D28" s="14">
        <v>48930</v>
      </c>
      <c r="E28" s="14">
        <v>48930</v>
      </c>
      <c r="F28" s="14">
        <v>48930</v>
      </c>
      <c r="G28" s="14">
        <v>48930</v>
      </c>
      <c r="H28" s="14">
        <v>165430</v>
      </c>
      <c r="I28" s="14">
        <v>165430</v>
      </c>
      <c r="J28" s="14">
        <v>165430</v>
      </c>
      <c r="K28" s="14">
        <v>165430</v>
      </c>
      <c r="L28" s="14">
        <v>165430</v>
      </c>
      <c r="M28" s="14">
        <v>165430</v>
      </c>
      <c r="N28" s="14">
        <v>165430</v>
      </c>
      <c r="O28" s="14">
        <v>165430</v>
      </c>
      <c r="P28" s="14">
        <v>165430</v>
      </c>
      <c r="Q28" s="14">
        <v>165430</v>
      </c>
      <c r="R28" s="14">
        <v>165430</v>
      </c>
      <c r="S28" s="14">
        <v>165430</v>
      </c>
      <c r="T28" s="14">
        <v>165430</v>
      </c>
      <c r="U28" s="14">
        <v>165430</v>
      </c>
      <c r="V28" s="14">
        <v>165430</v>
      </c>
      <c r="W28" s="14">
        <v>165430</v>
      </c>
      <c r="X28" s="14">
        <v>165430</v>
      </c>
      <c r="Y28" s="14">
        <v>165430</v>
      </c>
      <c r="Z28" s="14">
        <v>165430</v>
      </c>
      <c r="AA28" s="14">
        <v>165430</v>
      </c>
    </row>
    <row r="29" spans="1:27">
      <c r="A29" s="38" t="s">
        <v>73</v>
      </c>
      <c r="B29" s="38"/>
      <c r="C29" s="29">
        <v>919022.79310293018</v>
      </c>
      <c r="D29" s="29">
        <v>926218.77184227563</v>
      </c>
      <c r="E29" s="29">
        <v>845283.02555117873</v>
      </c>
      <c r="F29" s="29">
        <v>826774.24951751041</v>
      </c>
      <c r="G29" s="29">
        <v>819818.775728815</v>
      </c>
      <c r="H29" s="29">
        <v>1052818.7722166809</v>
      </c>
      <c r="I29" s="29">
        <v>1052818.7722151275</v>
      </c>
      <c r="J29" s="29">
        <v>1052818.7712523444</v>
      </c>
      <c r="K29" s="29">
        <v>1394130.4209824244</v>
      </c>
      <c r="L29" s="29">
        <v>1014250.9736002075</v>
      </c>
      <c r="M29" s="29">
        <v>982594.77082143584</v>
      </c>
      <c r="N29" s="29">
        <v>1671975.7638189546</v>
      </c>
      <c r="O29" s="29">
        <v>1039161.5407111627</v>
      </c>
      <c r="P29" s="29">
        <v>979047.62762807729</v>
      </c>
      <c r="Q29" s="29">
        <v>829378.77119903662</v>
      </c>
      <c r="R29" s="29">
        <v>1424745.6697339911</v>
      </c>
      <c r="S29" s="29">
        <v>702988.53983122867</v>
      </c>
      <c r="T29" s="29">
        <v>689398.96190357674</v>
      </c>
      <c r="U29" s="29">
        <v>688930.77005619556</v>
      </c>
      <c r="V29" s="29">
        <v>858041.67875080882</v>
      </c>
      <c r="W29" s="29">
        <v>702550.11928145308</v>
      </c>
      <c r="X29" s="29">
        <v>688952.59090037132</v>
      </c>
      <c r="Y29" s="29">
        <v>688930.77000275976</v>
      </c>
      <c r="Z29" s="29">
        <v>663653.94066488545</v>
      </c>
      <c r="AA29" s="29">
        <v>620072.37109859218</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15" t="s">
        <v>30</v>
      </c>
      <c r="B32" s="15" t="s">
        <v>36</v>
      </c>
      <c r="C32" s="14">
        <v>435495.2</v>
      </c>
      <c r="D32" s="14">
        <v>435495.2</v>
      </c>
      <c r="E32" s="14">
        <v>435495.2</v>
      </c>
      <c r="F32" s="14">
        <v>435495.2</v>
      </c>
      <c r="G32" s="14">
        <v>435495.2</v>
      </c>
      <c r="H32" s="14">
        <v>435495.2</v>
      </c>
      <c r="I32" s="14">
        <v>435495.2</v>
      </c>
      <c r="J32" s="14">
        <v>435495.2</v>
      </c>
      <c r="K32" s="14">
        <v>435495.2</v>
      </c>
      <c r="L32" s="14">
        <v>346119.2</v>
      </c>
      <c r="M32" s="14">
        <v>346119.2</v>
      </c>
      <c r="N32" s="14">
        <v>346119.2</v>
      </c>
      <c r="O32" s="14">
        <v>346119.2</v>
      </c>
      <c r="P32" s="14">
        <v>346119.2</v>
      </c>
      <c r="Q32" s="14">
        <v>346119.2</v>
      </c>
      <c r="R32" s="14">
        <v>346119.2</v>
      </c>
      <c r="S32" s="14">
        <v>271639.2</v>
      </c>
      <c r="T32" s="14">
        <v>271639.2</v>
      </c>
      <c r="U32" s="14">
        <v>234399.2</v>
      </c>
      <c r="V32" s="14">
        <v>234399.2</v>
      </c>
      <c r="W32" s="14">
        <v>234399.2</v>
      </c>
      <c r="X32" s="14">
        <v>234399.2</v>
      </c>
      <c r="Y32" s="14">
        <v>234399.2</v>
      </c>
      <c r="Z32" s="14">
        <v>234399.2</v>
      </c>
      <c r="AA32" s="14">
        <v>234399.2</v>
      </c>
    </row>
    <row r="33" spans="1:27">
      <c r="A33" s="15" t="s">
        <v>30</v>
      </c>
      <c r="B33" s="15"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15" t="s">
        <v>30</v>
      </c>
      <c r="B34" s="15" t="s">
        <v>22</v>
      </c>
      <c r="C34" s="14">
        <v>16752.750359709324</v>
      </c>
      <c r="D34" s="14">
        <v>16752.75</v>
      </c>
      <c r="E34" s="14">
        <v>16752.75</v>
      </c>
      <c r="F34" s="14">
        <v>16752.75</v>
      </c>
      <c r="G34" s="14">
        <v>16752.750029875333</v>
      </c>
      <c r="H34" s="14">
        <v>16752.75</v>
      </c>
      <c r="I34" s="14">
        <v>16752.75</v>
      </c>
      <c r="J34" s="14">
        <v>16752.75</v>
      </c>
      <c r="K34" s="14">
        <v>16752.75</v>
      </c>
      <c r="L34" s="14">
        <v>16752.75</v>
      </c>
      <c r="M34" s="14">
        <v>16752.750019872055</v>
      </c>
      <c r="N34" s="14">
        <v>16752.750023647775</v>
      </c>
      <c r="O34" s="14">
        <v>16752.750029650459</v>
      </c>
      <c r="P34" s="14">
        <v>16752.75</v>
      </c>
      <c r="Q34" s="14">
        <v>16752.750004458805</v>
      </c>
      <c r="R34" s="14">
        <v>16752.750026074336</v>
      </c>
      <c r="S34" s="14">
        <v>16752.750066076016</v>
      </c>
      <c r="T34" s="14">
        <v>16752.75</v>
      </c>
      <c r="U34" s="14">
        <v>16752.750037010006</v>
      </c>
      <c r="V34" s="14">
        <v>16752.750092861148</v>
      </c>
      <c r="W34" s="14">
        <v>16752.75</v>
      </c>
      <c r="X34" s="14">
        <v>16752.75</v>
      </c>
      <c r="Y34" s="14">
        <v>16752.75</v>
      </c>
      <c r="Z34" s="14">
        <v>16752.750016218644</v>
      </c>
      <c r="AA34" s="14">
        <v>16752.75</v>
      </c>
    </row>
    <row r="35" spans="1:27">
      <c r="A35" s="15" t="s">
        <v>30</v>
      </c>
      <c r="B35" s="15"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15" t="s">
        <v>30</v>
      </c>
      <c r="B36" s="15" t="s">
        <v>21</v>
      </c>
      <c r="C36" s="14">
        <v>7893.9002493619746</v>
      </c>
      <c r="D36" s="14">
        <v>7751.1000122054811</v>
      </c>
      <c r="E36" s="14">
        <v>7751.1000152179577</v>
      </c>
      <c r="F36" s="14">
        <v>7751.1000109224105</v>
      </c>
      <c r="G36" s="14">
        <v>7751.1000160556414</v>
      </c>
      <c r="H36" s="14">
        <v>7751.1000097311235</v>
      </c>
      <c r="I36" s="14">
        <v>7751.1000135135509</v>
      </c>
      <c r="J36" s="14">
        <v>7751.1000119647833</v>
      </c>
      <c r="K36" s="14">
        <v>7751.1000094628962</v>
      </c>
      <c r="L36" s="14">
        <v>7751.100012485952</v>
      </c>
      <c r="M36" s="14">
        <v>7751.100009392052</v>
      </c>
      <c r="N36" s="14">
        <v>7751.1000229374158</v>
      </c>
      <c r="O36" s="14">
        <v>7751.1</v>
      </c>
      <c r="P36" s="14">
        <v>7751.1000219195785</v>
      </c>
      <c r="Q36" s="14">
        <v>7751.1000427960653</v>
      </c>
      <c r="R36" s="14">
        <v>7751.1</v>
      </c>
      <c r="S36" s="14">
        <v>7751.1</v>
      </c>
      <c r="T36" s="14">
        <v>7751.1</v>
      </c>
      <c r="U36" s="14">
        <v>7751.1000022920489</v>
      </c>
      <c r="V36" s="14">
        <v>8625.0736815695182</v>
      </c>
      <c r="W36" s="14">
        <v>7751.1</v>
      </c>
      <c r="X36" s="14">
        <v>7751.1</v>
      </c>
      <c r="Y36" s="14">
        <v>7751.1</v>
      </c>
      <c r="Z36" s="14">
        <v>8359.351269209259</v>
      </c>
      <c r="AA36" s="14">
        <v>7751.1</v>
      </c>
    </row>
    <row r="37" spans="1:27">
      <c r="A37" s="15" t="s">
        <v>30</v>
      </c>
      <c r="B37" s="15" t="s">
        <v>24</v>
      </c>
      <c r="C37" s="14">
        <v>8877.3000888824463</v>
      </c>
      <c r="D37" s="14">
        <v>8877.3000888824463</v>
      </c>
      <c r="E37" s="14">
        <v>8877.3000888824463</v>
      </c>
      <c r="F37" s="14">
        <v>8877.3000888824463</v>
      </c>
      <c r="G37" s="14">
        <v>8877.3000888824463</v>
      </c>
      <c r="H37" s="14">
        <v>8877.3000888824463</v>
      </c>
      <c r="I37" s="14">
        <v>8877.3000888824463</v>
      </c>
      <c r="J37" s="14">
        <v>8877.3000888824463</v>
      </c>
      <c r="K37" s="14">
        <v>8877.3000888824463</v>
      </c>
      <c r="L37" s="14">
        <v>8877.3000888824463</v>
      </c>
      <c r="M37" s="14">
        <v>8877.3000888824463</v>
      </c>
      <c r="N37" s="14">
        <v>8877.3000888824463</v>
      </c>
      <c r="O37" s="14">
        <v>8877.3000888824463</v>
      </c>
      <c r="P37" s="14">
        <v>8877.3000888824463</v>
      </c>
      <c r="Q37" s="14">
        <v>8877.3000888824463</v>
      </c>
      <c r="R37" s="14">
        <v>8877.3000888824463</v>
      </c>
      <c r="S37" s="14">
        <v>8877.3000888824463</v>
      </c>
      <c r="T37" s="14">
        <v>8877.3000888824463</v>
      </c>
      <c r="U37" s="14">
        <v>8877.3000888824463</v>
      </c>
      <c r="V37" s="14">
        <v>8877.3000888824463</v>
      </c>
      <c r="W37" s="14">
        <v>8877.3000888824463</v>
      </c>
      <c r="X37" s="14">
        <v>8877.3000888824463</v>
      </c>
      <c r="Y37" s="14">
        <v>8877.3000888824463</v>
      </c>
      <c r="Z37" s="14">
        <v>8877.3000888824463</v>
      </c>
      <c r="AA37" s="14">
        <v>8877.3000888824463</v>
      </c>
    </row>
    <row r="38" spans="1:27">
      <c r="A38" s="15" t="s">
        <v>30</v>
      </c>
      <c r="B38" s="15" t="s">
        <v>25</v>
      </c>
      <c r="C38" s="14">
        <v>29946.409573250457</v>
      </c>
      <c r="D38" s="14">
        <v>29946.400000000001</v>
      </c>
      <c r="E38" s="14">
        <v>75497.4002390229</v>
      </c>
      <c r="F38" s="14">
        <v>75497.400317175168</v>
      </c>
      <c r="G38" s="14">
        <v>75497.400681003579</v>
      </c>
      <c r="H38" s="14">
        <v>75497.401114155306</v>
      </c>
      <c r="I38" s="14">
        <v>75497.400247428348</v>
      </c>
      <c r="J38" s="14">
        <v>228849.10625162954</v>
      </c>
      <c r="K38" s="14">
        <v>177143.37255808181</v>
      </c>
      <c r="L38" s="14">
        <v>295697.84127111005</v>
      </c>
      <c r="M38" s="14">
        <v>75497.399999999994</v>
      </c>
      <c r="N38" s="14">
        <v>75497.399999999994</v>
      </c>
      <c r="O38" s="14">
        <v>75497.399999999994</v>
      </c>
      <c r="P38" s="14">
        <v>75497.399999999994</v>
      </c>
      <c r="Q38" s="14">
        <v>75497.399999999994</v>
      </c>
      <c r="R38" s="14">
        <v>75497.399999999994</v>
      </c>
      <c r="S38" s="14">
        <v>142593.91576905179</v>
      </c>
      <c r="T38" s="14">
        <v>75497.4001866779</v>
      </c>
      <c r="U38" s="14">
        <v>102720.04903096773</v>
      </c>
      <c r="V38" s="14">
        <v>108333.71132499899</v>
      </c>
      <c r="W38" s="14">
        <v>76291.023544821976</v>
      </c>
      <c r="X38" s="14">
        <v>82977.851255613379</v>
      </c>
      <c r="Y38" s="14">
        <v>81939.404948957876</v>
      </c>
      <c r="Z38" s="14">
        <v>84873.63389493119</v>
      </c>
      <c r="AA38" s="14">
        <v>75497.400208961844</v>
      </c>
    </row>
    <row r="39" spans="1:27">
      <c r="A39" s="15" t="s">
        <v>30</v>
      </c>
      <c r="B39" s="15" t="s">
        <v>26</v>
      </c>
      <c r="C39" s="14">
        <v>45347.651403280113</v>
      </c>
      <c r="D39" s="14">
        <v>80094.050018078095</v>
      </c>
      <c r="E39" s="14">
        <v>89988.550185931148</v>
      </c>
      <c r="F39" s="14">
        <v>89988.550098112508</v>
      </c>
      <c r="G39" s="14">
        <v>89988.550283118733</v>
      </c>
      <c r="H39" s="14">
        <v>89988.550120147745</v>
      </c>
      <c r="I39" s="14">
        <v>89988.55</v>
      </c>
      <c r="J39" s="14">
        <v>89988.550774998002</v>
      </c>
      <c r="K39" s="14">
        <v>89988.550724974324</v>
      </c>
      <c r="L39" s="14">
        <v>89988.551779436268</v>
      </c>
      <c r="M39" s="14">
        <v>89988.55</v>
      </c>
      <c r="N39" s="14">
        <v>89988.55</v>
      </c>
      <c r="O39" s="14">
        <v>89988.55</v>
      </c>
      <c r="P39" s="14">
        <v>89988.55</v>
      </c>
      <c r="Q39" s="14">
        <v>89988.55</v>
      </c>
      <c r="R39" s="14">
        <v>89988.55</v>
      </c>
      <c r="S39" s="14">
        <v>89988.550163585343</v>
      </c>
      <c r="T39" s="14">
        <v>89988.550035775828</v>
      </c>
      <c r="U39" s="14">
        <v>89988.550722589338</v>
      </c>
      <c r="V39" s="14">
        <v>89988.550009266284</v>
      </c>
      <c r="W39" s="14">
        <v>89988.550255606766</v>
      </c>
      <c r="X39" s="14">
        <v>89988.55</v>
      </c>
      <c r="Y39" s="14">
        <v>89988.55</v>
      </c>
      <c r="Z39" s="14">
        <v>89988.550199511912</v>
      </c>
      <c r="AA39" s="14">
        <v>89988.550002789998</v>
      </c>
    </row>
    <row r="40" spans="1:27">
      <c r="A40" s="15" t="s">
        <v>30</v>
      </c>
      <c r="B40" s="15" t="s">
        <v>99</v>
      </c>
      <c r="C40" s="14">
        <v>9.400265395191332E-4</v>
      </c>
      <c r="D40" s="14">
        <v>1.1558184339234127E-4</v>
      </c>
      <c r="E40" s="14">
        <v>7.9218535444861192E-5</v>
      </c>
      <c r="F40" s="14">
        <v>2.4652311168525022E-5</v>
      </c>
      <c r="G40" s="14">
        <v>2.2964635970259019E-5</v>
      </c>
      <c r="H40" s="14">
        <v>3.4803370478832393E-4</v>
      </c>
      <c r="I40" s="14">
        <v>3.3079182564864682E-4</v>
      </c>
      <c r="J40" s="14">
        <v>3.7856644498450429E-5</v>
      </c>
      <c r="K40" s="14">
        <v>0</v>
      </c>
      <c r="L40" s="14">
        <v>1.690480323811479E-3</v>
      </c>
      <c r="M40" s="14">
        <v>0</v>
      </c>
      <c r="N40" s="14">
        <v>0</v>
      </c>
      <c r="O40" s="14">
        <v>0</v>
      </c>
      <c r="P40" s="14">
        <v>1.914523592591595E-5</v>
      </c>
      <c r="Q40" s="14">
        <v>5.1341532345176779E-4</v>
      </c>
      <c r="R40" s="14">
        <v>0</v>
      </c>
      <c r="S40" s="14">
        <v>0</v>
      </c>
      <c r="T40" s="14">
        <v>0</v>
      </c>
      <c r="U40" s="14">
        <v>3.6814355885874224E-6</v>
      </c>
      <c r="V40" s="14">
        <v>715.46546910072766</v>
      </c>
      <c r="W40" s="14">
        <v>0</v>
      </c>
      <c r="X40" s="14">
        <v>0</v>
      </c>
      <c r="Y40" s="14">
        <v>0</v>
      </c>
      <c r="Z40" s="14">
        <v>0</v>
      </c>
      <c r="AA40" s="14">
        <v>0</v>
      </c>
    </row>
    <row r="41" spans="1:27">
      <c r="A41" s="15" t="s">
        <v>30</v>
      </c>
      <c r="B41" s="15" t="s">
        <v>34</v>
      </c>
      <c r="C41" s="14">
        <v>33202.502878595238</v>
      </c>
      <c r="D41" s="14">
        <v>33202.500500074719</v>
      </c>
      <c r="E41" s="14">
        <v>33202.500604399691</v>
      </c>
      <c r="F41" s="14">
        <v>33202.50028744038</v>
      </c>
      <c r="G41" s="14">
        <v>33202.500448746221</v>
      </c>
      <c r="H41" s="14">
        <v>33202.500049948954</v>
      </c>
      <c r="I41" s="14">
        <v>33202.500593155331</v>
      </c>
      <c r="J41" s="14">
        <v>33202.500403403552</v>
      </c>
      <c r="K41" s="14">
        <v>33202.501856825409</v>
      </c>
      <c r="L41" s="14">
        <v>49099.122258926189</v>
      </c>
      <c r="M41" s="14">
        <v>33202.5</v>
      </c>
      <c r="N41" s="14">
        <v>33202.5</v>
      </c>
      <c r="O41" s="14">
        <v>33271.81715925887</v>
      </c>
      <c r="P41" s="14">
        <v>33202.5</v>
      </c>
      <c r="Q41" s="14">
        <v>56725.4062226776</v>
      </c>
      <c r="R41" s="14">
        <v>41581.025129188129</v>
      </c>
      <c r="S41" s="14">
        <v>63145.12171145442</v>
      </c>
      <c r="T41" s="14">
        <v>35614.141097991975</v>
      </c>
      <c r="U41" s="14">
        <v>40323.613257942663</v>
      </c>
      <c r="V41" s="14">
        <v>35872.288198228896</v>
      </c>
      <c r="W41" s="14">
        <v>33202.5</v>
      </c>
      <c r="X41" s="14">
        <v>33202.5</v>
      </c>
      <c r="Y41" s="14">
        <v>33202.5</v>
      </c>
      <c r="Z41" s="14">
        <v>33202.5</v>
      </c>
      <c r="AA41" s="14">
        <v>33202.5</v>
      </c>
    </row>
    <row r="42" spans="1:27">
      <c r="A42" s="15" t="s">
        <v>30</v>
      </c>
      <c r="B42" s="15" t="s">
        <v>39</v>
      </c>
      <c r="C42" s="14">
        <v>33202.5</v>
      </c>
      <c r="D42" s="14">
        <v>33202.5</v>
      </c>
      <c r="E42" s="14">
        <v>33202.5</v>
      </c>
      <c r="F42" s="14">
        <v>33202.5</v>
      </c>
      <c r="G42" s="14">
        <v>33202.5</v>
      </c>
      <c r="H42" s="14">
        <v>33202.5</v>
      </c>
      <c r="I42" s="14">
        <v>33202.5</v>
      </c>
      <c r="J42" s="14">
        <v>33202.5</v>
      </c>
      <c r="K42" s="14">
        <v>33202.5</v>
      </c>
      <c r="L42" s="14">
        <v>33202.5</v>
      </c>
      <c r="M42" s="14">
        <v>33202.5</v>
      </c>
      <c r="N42" s="14">
        <v>33202.5</v>
      </c>
      <c r="O42" s="14">
        <v>33202.5</v>
      </c>
      <c r="P42" s="14">
        <v>33202.5</v>
      </c>
      <c r="Q42" s="14">
        <v>33202.5</v>
      </c>
      <c r="R42" s="14">
        <v>33202.5</v>
      </c>
      <c r="S42" s="14">
        <v>33202.5</v>
      </c>
      <c r="T42" s="14">
        <v>33202.5</v>
      </c>
      <c r="U42" s="14">
        <v>33202.5</v>
      </c>
      <c r="V42" s="14">
        <v>33202.5</v>
      </c>
      <c r="W42" s="14">
        <v>33202.5</v>
      </c>
      <c r="X42" s="14">
        <v>33202.5</v>
      </c>
      <c r="Y42" s="14">
        <v>33202.5</v>
      </c>
      <c r="Z42" s="14">
        <v>33202.5</v>
      </c>
      <c r="AA42" s="14">
        <v>33202.5</v>
      </c>
    </row>
    <row r="43" spans="1:27">
      <c r="A43" s="38" t="s">
        <v>73</v>
      </c>
      <c r="B43" s="38"/>
      <c r="C43" s="29">
        <v>610718.21549310605</v>
      </c>
      <c r="D43" s="29">
        <v>645321.80073482252</v>
      </c>
      <c r="E43" s="29">
        <v>700767.30121267273</v>
      </c>
      <c r="F43" s="29">
        <v>700767.30082718527</v>
      </c>
      <c r="G43" s="29">
        <v>700767.30157064658</v>
      </c>
      <c r="H43" s="29">
        <v>700767.30173089937</v>
      </c>
      <c r="I43" s="29">
        <v>700767.30127377156</v>
      </c>
      <c r="J43" s="29">
        <v>854119.00756873493</v>
      </c>
      <c r="K43" s="29">
        <v>802413.27523822698</v>
      </c>
      <c r="L43" s="29">
        <v>847488.36710132111</v>
      </c>
      <c r="M43" s="29">
        <v>611391.30011814658</v>
      </c>
      <c r="N43" s="29">
        <v>611391.30013546767</v>
      </c>
      <c r="O43" s="29">
        <v>611460.61727779184</v>
      </c>
      <c r="P43" s="29">
        <v>611391.30012994725</v>
      </c>
      <c r="Q43" s="29">
        <v>634914.20687223028</v>
      </c>
      <c r="R43" s="29">
        <v>619769.82524414489</v>
      </c>
      <c r="S43" s="29">
        <v>633950.43779905001</v>
      </c>
      <c r="T43" s="29">
        <v>539322.94140932802</v>
      </c>
      <c r="U43" s="29">
        <v>534015.06314336578</v>
      </c>
      <c r="V43" s="29">
        <v>536766.83886490809</v>
      </c>
      <c r="W43" s="29">
        <v>500464.92388931126</v>
      </c>
      <c r="X43" s="29">
        <v>507151.75134449586</v>
      </c>
      <c r="Y43" s="29">
        <v>506113.30503784033</v>
      </c>
      <c r="Z43" s="29">
        <v>509655.78546875343</v>
      </c>
      <c r="AA43" s="29">
        <v>499671.30030063435</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15" t="s">
        <v>33</v>
      </c>
      <c r="B46" s="15"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15" t="s">
        <v>33</v>
      </c>
      <c r="B47" s="15" t="s">
        <v>38</v>
      </c>
      <c r="C47" s="14">
        <v>656085.30000000005</v>
      </c>
      <c r="D47" s="14">
        <v>656085.30000000005</v>
      </c>
      <c r="E47" s="14">
        <v>656085.30000000005</v>
      </c>
      <c r="F47" s="14">
        <v>656085.30000000005</v>
      </c>
      <c r="G47" s="14">
        <v>656085.30000000005</v>
      </c>
      <c r="H47" s="14">
        <v>656085.30000000005</v>
      </c>
      <c r="I47" s="14">
        <v>656085.30000000005</v>
      </c>
      <c r="J47" s="14">
        <v>656085.30000000005</v>
      </c>
      <c r="K47" s="14">
        <v>656085.30000000005</v>
      </c>
      <c r="L47" s="14">
        <v>656085.30000000005</v>
      </c>
      <c r="M47" s="14">
        <v>656085.30000000005</v>
      </c>
      <c r="N47" s="14">
        <v>656085.30000000005</v>
      </c>
      <c r="O47" s="14">
        <v>436801.80000000005</v>
      </c>
      <c r="P47" s="14">
        <v>436801.80000000005</v>
      </c>
      <c r="Q47" s="14">
        <v>436801.80000000005</v>
      </c>
      <c r="R47" s="14">
        <v>436801.80000000005</v>
      </c>
      <c r="S47" s="14">
        <v>436801.80000000005</v>
      </c>
      <c r="T47" s="14">
        <v>436801.80000000005</v>
      </c>
      <c r="U47" s="14">
        <v>436801.80000000005</v>
      </c>
      <c r="V47" s="14">
        <v>436801.80000000005</v>
      </c>
      <c r="W47" s="14">
        <v>436801.80000000005</v>
      </c>
      <c r="X47" s="14">
        <v>436801.80000000005</v>
      </c>
      <c r="Y47" s="14">
        <v>436801.80000000005</v>
      </c>
      <c r="Z47" s="14">
        <v>436801.80000000005</v>
      </c>
      <c r="AA47" s="14">
        <v>436801.80000000005</v>
      </c>
    </row>
    <row r="48" spans="1:27">
      <c r="A48" s="15" t="s">
        <v>33</v>
      </c>
      <c r="B48" s="15" t="s">
        <v>22</v>
      </c>
      <c r="C48" s="14">
        <v>1.9789008997764214E-4</v>
      </c>
      <c r="D48" s="14">
        <v>0</v>
      </c>
      <c r="E48" s="14">
        <v>9.4531071076648724E-5</v>
      </c>
      <c r="F48" s="14">
        <v>0</v>
      </c>
      <c r="G48" s="14">
        <v>0</v>
      </c>
      <c r="H48" s="14">
        <v>0</v>
      </c>
      <c r="I48" s="14">
        <v>0</v>
      </c>
      <c r="J48" s="14">
        <v>0</v>
      </c>
      <c r="K48" s="14">
        <v>1.4636763042761851E-5</v>
      </c>
      <c r="L48" s="14">
        <v>0</v>
      </c>
      <c r="M48" s="14">
        <v>0</v>
      </c>
      <c r="N48" s="14">
        <v>5.1546794071193298E-5</v>
      </c>
      <c r="O48" s="14">
        <v>5.0292939585272242E-5</v>
      </c>
      <c r="P48" s="14">
        <v>0</v>
      </c>
      <c r="Q48" s="14">
        <v>0</v>
      </c>
      <c r="R48" s="14">
        <v>1.5214727322449575E-4</v>
      </c>
      <c r="S48" s="14">
        <v>1.101152201579745E-4</v>
      </c>
      <c r="T48" s="14">
        <v>0</v>
      </c>
      <c r="U48" s="14">
        <v>0</v>
      </c>
      <c r="V48" s="14">
        <v>0</v>
      </c>
      <c r="W48" s="14">
        <v>2.3934998091071012E-5</v>
      </c>
      <c r="X48" s="14">
        <v>0</v>
      </c>
      <c r="Y48" s="14">
        <v>5.5867672427898958E-5</v>
      </c>
      <c r="Z48" s="14">
        <v>0</v>
      </c>
      <c r="AA48" s="14">
        <v>0</v>
      </c>
    </row>
    <row r="49" spans="1:27">
      <c r="A49" s="15" t="s">
        <v>33</v>
      </c>
      <c r="B49" s="15" t="s">
        <v>23</v>
      </c>
      <c r="C49" s="14">
        <v>24035.151840902967</v>
      </c>
      <c r="D49" s="14">
        <v>24035.151840902967</v>
      </c>
      <c r="E49" s="14">
        <v>24035.151840902967</v>
      </c>
      <c r="F49" s="14">
        <v>24035.151840902967</v>
      </c>
      <c r="G49" s="14">
        <v>24035.151840902967</v>
      </c>
      <c r="H49" s="14">
        <v>24035.151840902967</v>
      </c>
      <c r="I49" s="14">
        <v>24035.151840902967</v>
      </c>
      <c r="J49" s="14">
        <v>24035.151840902967</v>
      </c>
      <c r="K49" s="14">
        <v>24035.151840902967</v>
      </c>
      <c r="L49" s="14">
        <v>24035.151840902967</v>
      </c>
      <c r="M49" s="14">
        <v>24035.151840902967</v>
      </c>
      <c r="N49" s="14">
        <v>0</v>
      </c>
      <c r="O49" s="14">
        <v>0</v>
      </c>
      <c r="P49" s="14">
        <v>0</v>
      </c>
      <c r="Q49" s="14">
        <v>0</v>
      </c>
      <c r="R49" s="14">
        <v>0</v>
      </c>
      <c r="S49" s="14">
        <v>0</v>
      </c>
      <c r="T49" s="14">
        <v>0</v>
      </c>
      <c r="U49" s="14">
        <v>0</v>
      </c>
      <c r="V49" s="14">
        <v>0</v>
      </c>
      <c r="W49" s="14">
        <v>0</v>
      </c>
      <c r="X49" s="14">
        <v>0</v>
      </c>
      <c r="Y49" s="14">
        <v>0</v>
      </c>
      <c r="Z49" s="14">
        <v>0</v>
      </c>
      <c r="AA49" s="14">
        <v>0</v>
      </c>
    </row>
    <row r="50" spans="1:27">
      <c r="A50" s="15" t="s">
        <v>33</v>
      </c>
      <c r="B50" s="15" t="s">
        <v>21</v>
      </c>
      <c r="C50" s="14">
        <v>7862.4001516752733</v>
      </c>
      <c r="D50" s="14">
        <v>7862.4</v>
      </c>
      <c r="E50" s="14">
        <v>7862.4001870570155</v>
      </c>
      <c r="F50" s="14">
        <v>7862.4</v>
      </c>
      <c r="G50" s="14">
        <v>7862.4</v>
      </c>
      <c r="H50" s="14">
        <v>7862.4</v>
      </c>
      <c r="I50" s="14">
        <v>7862.4</v>
      </c>
      <c r="J50" s="14">
        <v>7862.4</v>
      </c>
      <c r="K50" s="14">
        <v>7862.4</v>
      </c>
      <c r="L50" s="14">
        <v>7862.4</v>
      </c>
      <c r="M50" s="14">
        <v>7862.4</v>
      </c>
      <c r="N50" s="14">
        <v>7862.4</v>
      </c>
      <c r="O50" s="14">
        <v>7862.4</v>
      </c>
      <c r="P50" s="14">
        <v>7862.4</v>
      </c>
      <c r="Q50" s="14">
        <v>7862.4</v>
      </c>
      <c r="R50" s="14">
        <v>7862.4</v>
      </c>
      <c r="S50" s="14">
        <v>7862.4</v>
      </c>
      <c r="T50" s="14">
        <v>7862.4</v>
      </c>
      <c r="U50" s="14">
        <v>7862.4000205162065</v>
      </c>
      <c r="V50" s="14">
        <v>7862.4</v>
      </c>
      <c r="W50" s="14">
        <v>7862.4</v>
      </c>
      <c r="X50" s="14">
        <v>7862.4</v>
      </c>
      <c r="Y50" s="14">
        <v>7862.4000737284023</v>
      </c>
      <c r="Z50" s="14">
        <v>7862.4</v>
      </c>
      <c r="AA50" s="14">
        <v>7862.4</v>
      </c>
    </row>
    <row r="51" spans="1:27">
      <c r="A51" s="15" t="s">
        <v>33</v>
      </c>
      <c r="B51" s="15" t="s">
        <v>24</v>
      </c>
      <c r="C51" s="14">
        <v>128790.75</v>
      </c>
      <c r="D51" s="14">
        <v>128790.75</v>
      </c>
      <c r="E51" s="14">
        <v>128790.75</v>
      </c>
      <c r="F51" s="14">
        <v>128790.75</v>
      </c>
      <c r="G51" s="14">
        <v>128790.75</v>
      </c>
      <c r="H51" s="14">
        <v>128790.75</v>
      </c>
      <c r="I51" s="14">
        <v>128790.75</v>
      </c>
      <c r="J51" s="14">
        <v>128790.75</v>
      </c>
      <c r="K51" s="14">
        <v>128790.75</v>
      </c>
      <c r="L51" s="14">
        <v>128790.75</v>
      </c>
      <c r="M51" s="14">
        <v>128790.75</v>
      </c>
      <c r="N51" s="14">
        <v>128790.75</v>
      </c>
      <c r="O51" s="14">
        <v>128790.75</v>
      </c>
      <c r="P51" s="14">
        <v>128790.75</v>
      </c>
      <c r="Q51" s="14">
        <v>128790.75</v>
      </c>
      <c r="R51" s="14">
        <v>128790.75</v>
      </c>
      <c r="S51" s="14">
        <v>128790.75</v>
      </c>
      <c r="T51" s="14">
        <v>128790.75</v>
      </c>
      <c r="U51" s="14">
        <v>128790.75</v>
      </c>
      <c r="V51" s="14">
        <v>128790.75</v>
      </c>
      <c r="W51" s="14">
        <v>128790.75</v>
      </c>
      <c r="X51" s="14">
        <v>128790.75</v>
      </c>
      <c r="Y51" s="14">
        <v>128790.75</v>
      </c>
      <c r="Z51" s="14">
        <v>128790.75</v>
      </c>
      <c r="AA51" s="14">
        <v>128790.75</v>
      </c>
    </row>
    <row r="52" spans="1:27">
      <c r="A52" s="15" t="s">
        <v>33</v>
      </c>
      <c r="B52" s="15" t="s">
        <v>25</v>
      </c>
      <c r="C52" s="14">
        <v>168644.68930573936</v>
      </c>
      <c r="D52" s="14">
        <v>183608.8639165356</v>
      </c>
      <c r="E52" s="14">
        <v>183608.86518450917</v>
      </c>
      <c r="F52" s="14">
        <v>183608.86513005832</v>
      </c>
      <c r="G52" s="14">
        <v>183608.86426441031</v>
      </c>
      <c r="H52" s="14">
        <v>183608.8706364416</v>
      </c>
      <c r="I52" s="14">
        <v>183608.86694631525</v>
      </c>
      <c r="J52" s="14">
        <v>183608.86643510568</v>
      </c>
      <c r="K52" s="14">
        <v>183608.88948499225</v>
      </c>
      <c r="L52" s="14">
        <v>183608.86400030617</v>
      </c>
      <c r="M52" s="14">
        <v>183608.86386451716</v>
      </c>
      <c r="N52" s="14">
        <v>183608.86430655513</v>
      </c>
      <c r="O52" s="14">
        <v>389684.69115266815</v>
      </c>
      <c r="P52" s="14">
        <v>183608.86386451716</v>
      </c>
      <c r="Q52" s="14">
        <v>183608.86386451716</v>
      </c>
      <c r="R52" s="14">
        <v>361817.58497312607</v>
      </c>
      <c r="S52" s="14">
        <v>235276.18332544033</v>
      </c>
      <c r="T52" s="14">
        <v>183608.86386451716</v>
      </c>
      <c r="U52" s="14">
        <v>183608.86386451716</v>
      </c>
      <c r="V52" s="14">
        <v>183608.86386451716</v>
      </c>
      <c r="W52" s="14">
        <v>183608.86386451716</v>
      </c>
      <c r="X52" s="14">
        <v>183608.86386451716</v>
      </c>
      <c r="Y52" s="14">
        <v>183608.86386451716</v>
      </c>
      <c r="Z52" s="14">
        <v>214397.75084702994</v>
      </c>
      <c r="AA52" s="14">
        <v>188169.44526153695</v>
      </c>
    </row>
    <row r="53" spans="1:27">
      <c r="A53" s="15" t="s">
        <v>33</v>
      </c>
      <c r="B53" s="15" t="s">
        <v>26</v>
      </c>
      <c r="C53" s="14">
        <v>23882.239236965786</v>
      </c>
      <c r="D53" s="14">
        <v>23882.239011764526</v>
      </c>
      <c r="E53" s="14">
        <v>23882.239011764526</v>
      </c>
      <c r="F53" s="14">
        <v>39235.753868969347</v>
      </c>
      <c r="G53" s="14">
        <v>23882.239011764526</v>
      </c>
      <c r="H53" s="14">
        <v>32062.230984825699</v>
      </c>
      <c r="I53" s="14">
        <v>32661.047842085318</v>
      </c>
      <c r="J53" s="14">
        <v>173632.24080743024</v>
      </c>
      <c r="K53" s="14">
        <v>25554.010162542148</v>
      </c>
      <c r="L53" s="14">
        <v>73550.023172853485</v>
      </c>
      <c r="M53" s="14">
        <v>23882.239011764526</v>
      </c>
      <c r="N53" s="14">
        <v>23882.239011764526</v>
      </c>
      <c r="O53" s="14">
        <v>25659.71425561664</v>
      </c>
      <c r="P53" s="14">
        <v>23882.239011764526</v>
      </c>
      <c r="Q53" s="14">
        <v>23882.239011764526</v>
      </c>
      <c r="R53" s="14">
        <v>25236.477646024792</v>
      </c>
      <c r="S53" s="14">
        <v>23882.239011764526</v>
      </c>
      <c r="T53" s="14">
        <v>23882.239011764526</v>
      </c>
      <c r="U53" s="14">
        <v>23882.239011764526</v>
      </c>
      <c r="V53" s="14">
        <v>23882.239011764526</v>
      </c>
      <c r="W53" s="14">
        <v>23882.239011764526</v>
      </c>
      <c r="X53" s="14">
        <v>23882.239011764526</v>
      </c>
      <c r="Y53" s="14">
        <v>23882.239011764526</v>
      </c>
      <c r="Z53" s="14">
        <v>23882.239011764526</v>
      </c>
      <c r="AA53" s="14">
        <v>23882.239011764526</v>
      </c>
    </row>
    <row r="54" spans="1:27">
      <c r="A54" s="15" t="s">
        <v>33</v>
      </c>
      <c r="B54" s="15" t="s">
        <v>99</v>
      </c>
      <c r="C54" s="14">
        <v>5.4181540763947877E-4</v>
      </c>
      <c r="D54" s="14">
        <v>0</v>
      </c>
      <c r="E54" s="14">
        <v>2.9204475124086404E-4</v>
      </c>
      <c r="F54" s="14">
        <v>0</v>
      </c>
      <c r="G54" s="14">
        <v>0</v>
      </c>
      <c r="H54" s="14">
        <v>0</v>
      </c>
      <c r="I54" s="14">
        <v>0</v>
      </c>
      <c r="J54" s="14">
        <v>0</v>
      </c>
      <c r="K54" s="14">
        <v>1.7214628548926157E-4</v>
      </c>
      <c r="L54" s="14">
        <v>3.5836852823629463E-4</v>
      </c>
      <c r="M54" s="14">
        <v>0</v>
      </c>
      <c r="N54" s="14">
        <v>1.5516372887933714E-4</v>
      </c>
      <c r="O54" s="14">
        <v>3.1540907134148443E-4</v>
      </c>
      <c r="P54" s="14">
        <v>0</v>
      </c>
      <c r="Q54" s="14">
        <v>0</v>
      </c>
      <c r="R54" s="14">
        <v>1.1837132273017186E-4</v>
      </c>
      <c r="S54" s="14">
        <v>5.1153295282202081E-5</v>
      </c>
      <c r="T54" s="14">
        <v>4.5027807455659973E-5</v>
      </c>
      <c r="U54" s="14">
        <v>3.5438570723194616E-4</v>
      </c>
      <c r="V54" s="14">
        <v>0</v>
      </c>
      <c r="W54" s="14">
        <v>0</v>
      </c>
      <c r="X54" s="14">
        <v>0</v>
      </c>
      <c r="Y54" s="14">
        <v>96.933980328752597</v>
      </c>
      <c r="Z54" s="14">
        <v>0</v>
      </c>
      <c r="AA54" s="14">
        <v>0</v>
      </c>
    </row>
    <row r="55" spans="1:27">
      <c r="A55" s="15" t="s">
        <v>33</v>
      </c>
      <c r="B55" s="15" t="s">
        <v>34</v>
      </c>
      <c r="C55" s="14">
        <v>2.0877960513477627E-3</v>
      </c>
      <c r="D55" s="14">
        <v>0</v>
      </c>
      <c r="E55" s="14">
        <v>4.3714272248676581E-3</v>
      </c>
      <c r="F55" s="14">
        <v>0</v>
      </c>
      <c r="G55" s="14">
        <v>0</v>
      </c>
      <c r="H55" s="14">
        <v>0</v>
      </c>
      <c r="I55" s="14">
        <v>0</v>
      </c>
      <c r="J55" s="14">
        <v>0</v>
      </c>
      <c r="K55" s="14">
        <v>0</v>
      </c>
      <c r="L55" s="14">
        <v>0</v>
      </c>
      <c r="M55" s="14">
        <v>0</v>
      </c>
      <c r="N55" s="14">
        <v>2.4591241567676489E-2</v>
      </c>
      <c r="O55" s="14">
        <v>13670.669113479227</v>
      </c>
      <c r="P55" s="14">
        <v>0</v>
      </c>
      <c r="Q55" s="14">
        <v>0</v>
      </c>
      <c r="R55" s="14">
        <v>47189.214307035691</v>
      </c>
      <c r="S55" s="14">
        <v>0</v>
      </c>
      <c r="T55" s="14">
        <v>0</v>
      </c>
      <c r="U55" s="14">
        <v>0</v>
      </c>
      <c r="V55" s="14">
        <v>0</v>
      </c>
      <c r="W55" s="14">
        <v>0</v>
      </c>
      <c r="X55" s="14">
        <v>0</v>
      </c>
      <c r="Y55" s="14">
        <v>0</v>
      </c>
      <c r="Z55" s="14">
        <v>0</v>
      </c>
      <c r="AA55" s="14">
        <v>0</v>
      </c>
    </row>
    <row r="56" spans="1:27">
      <c r="A56" s="15" t="s">
        <v>33</v>
      </c>
      <c r="B56" s="15"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1009300.533362785</v>
      </c>
      <c r="D57" s="29">
        <v>1024264.7047692032</v>
      </c>
      <c r="E57" s="29">
        <v>1024264.7109822368</v>
      </c>
      <c r="F57" s="29">
        <v>1039618.2208399307</v>
      </c>
      <c r="G57" s="29">
        <v>1024264.7051170779</v>
      </c>
      <c r="H57" s="29">
        <v>1032444.7034621704</v>
      </c>
      <c r="I57" s="29">
        <v>1033043.5166293037</v>
      </c>
      <c r="J57" s="29">
        <v>1174014.7090834389</v>
      </c>
      <c r="K57" s="29">
        <v>1025936.5016752204</v>
      </c>
      <c r="L57" s="29">
        <v>1073932.4893724313</v>
      </c>
      <c r="M57" s="29">
        <v>1024264.7047171848</v>
      </c>
      <c r="N57" s="29">
        <v>1000229.5781162719</v>
      </c>
      <c r="O57" s="29">
        <v>1002470.024887466</v>
      </c>
      <c r="P57" s="29">
        <v>780946.05287628178</v>
      </c>
      <c r="Q57" s="29">
        <v>780946.05287628178</v>
      </c>
      <c r="R57" s="29">
        <v>1007698.2271967052</v>
      </c>
      <c r="S57" s="29">
        <v>832613.3724984735</v>
      </c>
      <c r="T57" s="29">
        <v>780946.0529213096</v>
      </c>
      <c r="U57" s="29">
        <v>780946.05325118371</v>
      </c>
      <c r="V57" s="29">
        <v>780946.05287628178</v>
      </c>
      <c r="W57" s="29">
        <v>780946.05290021678</v>
      </c>
      <c r="X57" s="29">
        <v>780946.05287628178</v>
      </c>
      <c r="Y57" s="29">
        <v>781042.9869862065</v>
      </c>
      <c r="Z57" s="29">
        <v>811734.93985879456</v>
      </c>
      <c r="AA57" s="29">
        <v>785506.63427330158</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15" t="s">
        <v>31</v>
      </c>
      <c r="B60" s="15"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15" t="s">
        <v>31</v>
      </c>
      <c r="B61" s="15"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15" t="s">
        <v>31</v>
      </c>
      <c r="B62" s="15" t="s">
        <v>22</v>
      </c>
      <c r="C62" s="14">
        <v>7444.5002144048285</v>
      </c>
      <c r="D62" s="14">
        <v>7444.5000371623437</v>
      </c>
      <c r="E62" s="14">
        <v>7444.5</v>
      </c>
      <c r="F62" s="14">
        <v>7444.5</v>
      </c>
      <c r="G62" s="14">
        <v>7444.5</v>
      </c>
      <c r="H62" s="14">
        <v>7444.5</v>
      </c>
      <c r="I62" s="14">
        <v>7444.5</v>
      </c>
      <c r="J62" s="14">
        <v>7444.5000107222704</v>
      </c>
      <c r="K62" s="14">
        <v>7444.5000241737871</v>
      </c>
      <c r="L62" s="14">
        <v>7444.5</v>
      </c>
      <c r="M62" s="14">
        <v>7444.5</v>
      </c>
      <c r="N62" s="14">
        <v>7444.5000338507116</v>
      </c>
      <c r="O62" s="14">
        <v>7444.500021175144</v>
      </c>
      <c r="P62" s="14">
        <v>7444.5</v>
      </c>
      <c r="Q62" s="14">
        <v>7444.5</v>
      </c>
      <c r="R62" s="14">
        <v>7444.5000369303143</v>
      </c>
      <c r="S62" s="14">
        <v>7444.5000157828317</v>
      </c>
      <c r="T62" s="14">
        <v>7444.5</v>
      </c>
      <c r="U62" s="14">
        <v>7444.5</v>
      </c>
      <c r="V62" s="14">
        <v>7444.5000135130795</v>
      </c>
      <c r="W62" s="14">
        <v>7444.5000040202585</v>
      </c>
      <c r="X62" s="14">
        <v>7444.5</v>
      </c>
      <c r="Y62" s="14">
        <v>7444.5</v>
      </c>
      <c r="Z62" s="14">
        <v>7444.5000026721482</v>
      </c>
      <c r="AA62" s="14">
        <v>7444.5</v>
      </c>
    </row>
    <row r="63" spans="1:27">
      <c r="A63" s="15" t="s">
        <v>31</v>
      </c>
      <c r="B63" s="15" t="s">
        <v>23</v>
      </c>
      <c r="C63" s="14">
        <v>60323.518345795688</v>
      </c>
      <c r="D63" s="14">
        <v>37702.198966122305</v>
      </c>
      <c r="E63" s="14">
        <v>37702.198966122305</v>
      </c>
      <c r="F63" s="14">
        <v>37702.198966122305</v>
      </c>
      <c r="G63" s="14">
        <v>37702.198966122305</v>
      </c>
      <c r="H63" s="14">
        <v>37702.198966122305</v>
      </c>
      <c r="I63" s="14">
        <v>37702.198966122305</v>
      </c>
      <c r="J63" s="14">
        <v>37702.198966122305</v>
      </c>
      <c r="K63" s="14">
        <v>37702.198966122305</v>
      </c>
      <c r="L63" s="14">
        <v>37702.198966122305</v>
      </c>
      <c r="M63" s="14">
        <v>37702.198966122305</v>
      </c>
      <c r="N63" s="14">
        <v>37702.198966122305</v>
      </c>
      <c r="O63" s="14">
        <v>37702.198966122305</v>
      </c>
      <c r="P63" s="14">
        <v>37702.198966122305</v>
      </c>
      <c r="Q63" s="14">
        <v>37702.198966122305</v>
      </c>
      <c r="R63" s="14">
        <v>37702.198966122305</v>
      </c>
      <c r="S63" s="14">
        <v>37702.198966122305</v>
      </c>
      <c r="T63" s="14">
        <v>37702.198966122305</v>
      </c>
      <c r="U63" s="14">
        <v>37702.198966122305</v>
      </c>
      <c r="V63" s="14">
        <v>37702.198966122305</v>
      </c>
      <c r="W63" s="14">
        <v>37702.198966122305</v>
      </c>
      <c r="X63" s="14">
        <v>37702.198966122305</v>
      </c>
      <c r="Y63" s="14">
        <v>37702.198966122305</v>
      </c>
      <c r="Z63" s="14">
        <v>37702.198966122305</v>
      </c>
      <c r="AA63" s="14">
        <v>37702.198966122305</v>
      </c>
    </row>
    <row r="64" spans="1:27">
      <c r="A64" s="15" t="s">
        <v>31</v>
      </c>
      <c r="B64" s="15" t="s">
        <v>21</v>
      </c>
      <c r="C64" s="14">
        <v>9081.324094135236</v>
      </c>
      <c r="D64" s="14">
        <v>9081.3240258833102</v>
      </c>
      <c r="E64" s="14">
        <v>9081.3239730834903</v>
      </c>
      <c r="F64" s="14">
        <v>9081.3239730834903</v>
      </c>
      <c r="G64" s="14">
        <v>9081.3239730834903</v>
      </c>
      <c r="H64" s="14">
        <v>9081.3239730834903</v>
      </c>
      <c r="I64" s="14">
        <v>9081.3239730834903</v>
      </c>
      <c r="J64" s="14">
        <v>9081.3239730834903</v>
      </c>
      <c r="K64" s="14">
        <v>9081.3239780720633</v>
      </c>
      <c r="L64" s="14">
        <v>9081.3239788640658</v>
      </c>
      <c r="M64" s="14">
        <v>9081.3239770366072</v>
      </c>
      <c r="N64" s="14">
        <v>9081.3239849165711</v>
      </c>
      <c r="O64" s="14">
        <v>9081.3239730834903</v>
      </c>
      <c r="P64" s="14">
        <v>9081.3239796779544</v>
      </c>
      <c r="Q64" s="14">
        <v>9081.3239807844711</v>
      </c>
      <c r="R64" s="14">
        <v>9081.3239730834903</v>
      </c>
      <c r="S64" s="14">
        <v>9081.3239770443379</v>
      </c>
      <c r="T64" s="14">
        <v>9081.3239766413735</v>
      </c>
      <c r="U64" s="14">
        <v>9081.3239757433093</v>
      </c>
      <c r="V64" s="14">
        <v>9081.3239768278872</v>
      </c>
      <c r="W64" s="14">
        <v>9081.3239753691741</v>
      </c>
      <c r="X64" s="14">
        <v>9081.3239757344363</v>
      </c>
      <c r="Y64" s="14">
        <v>9081.3239741501438</v>
      </c>
      <c r="Z64" s="14">
        <v>9081.3239741191956</v>
      </c>
      <c r="AA64" s="14">
        <v>9081.3239735292373</v>
      </c>
    </row>
    <row r="65" spans="1:27">
      <c r="A65" s="15" t="s">
        <v>31</v>
      </c>
      <c r="B65" s="15"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15" t="s">
        <v>31</v>
      </c>
      <c r="B66" s="15" t="s">
        <v>25</v>
      </c>
      <c r="C66" s="14">
        <v>93512.613568713496</v>
      </c>
      <c r="D66" s="14">
        <v>93512.597408832589</v>
      </c>
      <c r="E66" s="14">
        <v>93512.595516063389</v>
      </c>
      <c r="F66" s="14">
        <v>93512.595378494108</v>
      </c>
      <c r="G66" s="14">
        <v>93512.597675312325</v>
      </c>
      <c r="H66" s="14">
        <v>93512.596155351988</v>
      </c>
      <c r="I66" s="14">
        <v>93512.600159571521</v>
      </c>
      <c r="J66" s="14">
        <v>96320.44567757794</v>
      </c>
      <c r="K66" s="14">
        <v>93512.672180515772</v>
      </c>
      <c r="L66" s="14">
        <v>93512.595378494108</v>
      </c>
      <c r="M66" s="14">
        <v>93512.615560896214</v>
      </c>
      <c r="N66" s="14">
        <v>212750.88387761879</v>
      </c>
      <c r="O66" s="14">
        <v>93512.609131797901</v>
      </c>
      <c r="P66" s="14">
        <v>93512.595711270158</v>
      </c>
      <c r="Q66" s="14">
        <v>93512.595378494108</v>
      </c>
      <c r="R66" s="14">
        <v>240641.75909450522</v>
      </c>
      <c r="S66" s="14">
        <v>93512.601190514222</v>
      </c>
      <c r="T66" s="14">
        <v>93512.595378494108</v>
      </c>
      <c r="U66" s="14">
        <v>93512.595378494108</v>
      </c>
      <c r="V66" s="14">
        <v>93512.595487315295</v>
      </c>
      <c r="W66" s="14">
        <v>93512.595419716439</v>
      </c>
      <c r="X66" s="14">
        <v>93512.595378494108</v>
      </c>
      <c r="Y66" s="14">
        <v>93512.595386445668</v>
      </c>
      <c r="Z66" s="14">
        <v>105470.92463672654</v>
      </c>
      <c r="AA66" s="14">
        <v>94300.619257151717</v>
      </c>
    </row>
    <row r="67" spans="1:27">
      <c r="A67" s="15" t="s">
        <v>31</v>
      </c>
      <c r="B67" s="15" t="s">
        <v>26</v>
      </c>
      <c r="C67" s="14">
        <v>8095.5018645742784</v>
      </c>
      <c r="D67" s="14">
        <v>8095.5018483732993</v>
      </c>
      <c r="E67" s="14">
        <v>8095.500077402553</v>
      </c>
      <c r="F67" s="14">
        <v>8095.5</v>
      </c>
      <c r="G67" s="14">
        <v>8095.5011611393429</v>
      </c>
      <c r="H67" s="14">
        <v>8095.5027582414823</v>
      </c>
      <c r="I67" s="14">
        <v>8095.5010990921955</v>
      </c>
      <c r="J67" s="14">
        <v>8095.5418769917242</v>
      </c>
      <c r="K67" s="14">
        <v>99774.949123757018</v>
      </c>
      <c r="L67" s="14">
        <v>8095.5</v>
      </c>
      <c r="M67" s="14">
        <v>8095.5002394974726</v>
      </c>
      <c r="N67" s="14">
        <v>16544.957635511935</v>
      </c>
      <c r="O67" s="14">
        <v>20333.420242185122</v>
      </c>
      <c r="P67" s="14">
        <v>8095.5</v>
      </c>
      <c r="Q67" s="14">
        <v>8095.5</v>
      </c>
      <c r="R67" s="14">
        <v>8095.5000180220795</v>
      </c>
      <c r="S67" s="14">
        <v>11679.381386380677</v>
      </c>
      <c r="T67" s="14">
        <v>8095.5</v>
      </c>
      <c r="U67" s="14">
        <v>8095.5</v>
      </c>
      <c r="V67" s="14">
        <v>8095.5000165072061</v>
      </c>
      <c r="W67" s="14">
        <v>11928.899688365269</v>
      </c>
      <c r="X67" s="14">
        <v>8095.5000137316783</v>
      </c>
      <c r="Y67" s="14">
        <v>8095.5</v>
      </c>
      <c r="Z67" s="14">
        <v>8095.5000333007647</v>
      </c>
      <c r="AA67" s="14">
        <v>8095.5000059291078</v>
      </c>
    </row>
    <row r="68" spans="1:27">
      <c r="A68" s="15" t="s">
        <v>31</v>
      </c>
      <c r="B68" s="15" t="s">
        <v>99</v>
      </c>
      <c r="C68" s="14">
        <v>4.8935637634440424E-4</v>
      </c>
      <c r="D68" s="14">
        <v>1.5028572406624742E-4</v>
      </c>
      <c r="E68" s="14">
        <v>0</v>
      </c>
      <c r="F68" s="14">
        <v>0</v>
      </c>
      <c r="G68" s="14">
        <v>1.297842733648527E-5</v>
      </c>
      <c r="H68" s="14">
        <v>8.3275697030776215E-5</v>
      </c>
      <c r="I68" s="14">
        <v>6.9926669014598678E-5</v>
      </c>
      <c r="J68" s="14">
        <v>1.0210063622373183E-4</v>
      </c>
      <c r="K68" s="14">
        <v>0</v>
      </c>
      <c r="L68" s="14">
        <v>3.3030716144504251E-4</v>
      </c>
      <c r="M68" s="14">
        <v>6.7341080558040806E-5</v>
      </c>
      <c r="N68" s="14">
        <v>2.2962033865376301E-4</v>
      </c>
      <c r="O68" s="14">
        <v>0</v>
      </c>
      <c r="P68" s="14">
        <v>1.8535918627768653E-5</v>
      </c>
      <c r="Q68" s="14">
        <v>1.2832783847302169E-4</v>
      </c>
      <c r="R68" s="14">
        <v>2.3679129341477054E-4</v>
      </c>
      <c r="S68" s="14">
        <v>6.0625332373182067E-5</v>
      </c>
      <c r="T68" s="14">
        <v>0</v>
      </c>
      <c r="U68" s="14">
        <v>0</v>
      </c>
      <c r="V68" s="14">
        <v>1.7530675500698019E-4</v>
      </c>
      <c r="W68" s="14">
        <v>8.8160304256419168E-6</v>
      </c>
      <c r="X68" s="14">
        <v>0</v>
      </c>
      <c r="Y68" s="14">
        <v>4.675396939496044E-5</v>
      </c>
      <c r="Z68" s="14">
        <v>1.8116230337916903E-5</v>
      </c>
      <c r="AA68" s="14">
        <v>1.8943995203316618E-5</v>
      </c>
    </row>
    <row r="69" spans="1:27">
      <c r="A69" s="15" t="s">
        <v>31</v>
      </c>
      <c r="B69" s="15" t="s">
        <v>34</v>
      </c>
      <c r="C69" s="14">
        <v>1.6806765548311145E-3</v>
      </c>
      <c r="D69" s="14">
        <v>4.3180368418117474E-4</v>
      </c>
      <c r="E69" s="14">
        <v>0</v>
      </c>
      <c r="F69" s="14">
        <v>0</v>
      </c>
      <c r="G69" s="14">
        <v>0</v>
      </c>
      <c r="H69" s="14">
        <v>0</v>
      </c>
      <c r="I69" s="14">
        <v>0</v>
      </c>
      <c r="J69" s="14">
        <v>1.7483525496991121E-5</v>
      </c>
      <c r="K69" s="14">
        <v>5.9928381227889989E-4</v>
      </c>
      <c r="L69" s="14">
        <v>5.1146832368366305E-4</v>
      </c>
      <c r="M69" s="14">
        <v>2.8653901655279697E-5</v>
      </c>
      <c r="N69" s="14">
        <v>2.3977765651850805E-3</v>
      </c>
      <c r="O69" s="14">
        <v>0</v>
      </c>
      <c r="P69" s="14">
        <v>0</v>
      </c>
      <c r="Q69" s="14">
        <v>1.049642602038612E-3</v>
      </c>
      <c r="R69" s="14">
        <v>4102.1163579280083</v>
      </c>
      <c r="S69" s="14">
        <v>3933.3064865680362</v>
      </c>
      <c r="T69" s="14">
        <v>0</v>
      </c>
      <c r="U69" s="14">
        <v>0</v>
      </c>
      <c r="V69" s="14">
        <v>261.53219049743535</v>
      </c>
      <c r="W69" s="14">
        <v>0</v>
      </c>
      <c r="X69" s="14">
        <v>0</v>
      </c>
      <c r="Y69" s="14">
        <v>0</v>
      </c>
      <c r="Z69" s="14">
        <v>1042.5935793586405</v>
      </c>
      <c r="AA69" s="14">
        <v>98.026428771512755</v>
      </c>
    </row>
    <row r="70" spans="1:27">
      <c r="A70" s="15" t="s">
        <v>31</v>
      </c>
      <c r="B70" s="15"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178457.46025765646</v>
      </c>
      <c r="D71" s="29">
        <v>155836.12286846325</v>
      </c>
      <c r="E71" s="29">
        <v>155836.11853267174</v>
      </c>
      <c r="F71" s="29">
        <v>155836.1183176999</v>
      </c>
      <c r="G71" s="29">
        <v>155836.12178863588</v>
      </c>
      <c r="H71" s="29">
        <v>155836.12193607495</v>
      </c>
      <c r="I71" s="29">
        <v>155836.12426779617</v>
      </c>
      <c r="J71" s="29">
        <v>158644.01062408186</v>
      </c>
      <c r="K71" s="29">
        <v>247515.64487192474</v>
      </c>
      <c r="L71" s="29">
        <v>155836.11916525598</v>
      </c>
      <c r="M71" s="29">
        <v>155836.13883954761</v>
      </c>
      <c r="N71" s="29">
        <v>283523.86712541722</v>
      </c>
      <c r="O71" s="29">
        <v>168074.05233436398</v>
      </c>
      <c r="P71" s="29">
        <v>155836.11867560633</v>
      </c>
      <c r="Q71" s="29">
        <v>155836.11950337133</v>
      </c>
      <c r="R71" s="29">
        <v>307067.39868338272</v>
      </c>
      <c r="S71" s="29">
        <v>163353.31208303774</v>
      </c>
      <c r="T71" s="29">
        <v>155836.11832125779</v>
      </c>
      <c r="U71" s="29">
        <v>155836.11832035973</v>
      </c>
      <c r="V71" s="29">
        <v>156097.65082608996</v>
      </c>
      <c r="W71" s="29">
        <v>159669.51806240945</v>
      </c>
      <c r="X71" s="29">
        <v>155836.11833408254</v>
      </c>
      <c r="Y71" s="29">
        <v>155836.11837347207</v>
      </c>
      <c r="Z71" s="29">
        <v>168837.04121041586</v>
      </c>
      <c r="AA71" s="29">
        <v>156722.16865044791</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15" t="s">
        <v>32</v>
      </c>
      <c r="B74" s="15"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15" t="s">
        <v>32</v>
      </c>
      <c r="B75" s="15"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15" t="s">
        <v>32</v>
      </c>
      <c r="B76" s="15" t="s">
        <v>22</v>
      </c>
      <c r="C76" s="14">
        <v>2184.0001617836206</v>
      </c>
      <c r="D76" s="14">
        <v>2184</v>
      </c>
      <c r="E76" s="14">
        <v>2184</v>
      </c>
      <c r="F76" s="14">
        <v>2184</v>
      </c>
      <c r="G76" s="14">
        <v>2184.0000169379009</v>
      </c>
      <c r="H76" s="14">
        <v>2184</v>
      </c>
      <c r="I76" s="14">
        <v>2184</v>
      </c>
      <c r="J76" s="14">
        <v>2184</v>
      </c>
      <c r="K76" s="14">
        <v>2184.0000115290559</v>
      </c>
      <c r="L76" s="14">
        <v>2184</v>
      </c>
      <c r="M76" s="14">
        <v>2184</v>
      </c>
      <c r="N76" s="14">
        <v>2184.000008696742</v>
      </c>
      <c r="O76" s="14">
        <v>2184.0000081392823</v>
      </c>
      <c r="P76" s="14">
        <v>2184</v>
      </c>
      <c r="Q76" s="14">
        <v>2184</v>
      </c>
      <c r="R76" s="14">
        <v>2184.0000101656547</v>
      </c>
      <c r="S76" s="14">
        <v>2184.000010823434</v>
      </c>
      <c r="T76" s="14">
        <v>2184</v>
      </c>
      <c r="U76" s="14">
        <v>2184</v>
      </c>
      <c r="V76" s="14">
        <v>2184.0000066288599</v>
      </c>
      <c r="W76" s="14">
        <v>2184</v>
      </c>
      <c r="X76" s="14">
        <v>2184</v>
      </c>
      <c r="Y76" s="14">
        <v>2184</v>
      </c>
      <c r="Z76" s="14">
        <v>2184.0000026340385</v>
      </c>
      <c r="AA76" s="14">
        <v>2184</v>
      </c>
    </row>
    <row r="77" spans="1:27">
      <c r="A77" s="15" t="s">
        <v>32</v>
      </c>
      <c r="B77" s="15"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15" t="s">
        <v>32</v>
      </c>
      <c r="B78" s="15" t="s">
        <v>21</v>
      </c>
      <c r="C78" s="14">
        <v>747.60012338120305</v>
      </c>
      <c r="D78" s="14">
        <v>747.60000624555016</v>
      </c>
      <c r="E78" s="14">
        <v>747.60000730090883</v>
      </c>
      <c r="F78" s="14">
        <v>747.60000557047942</v>
      </c>
      <c r="G78" s="14">
        <v>747.60000802348566</v>
      </c>
      <c r="H78" s="14">
        <v>747.60000482331793</v>
      </c>
      <c r="I78" s="14">
        <v>747.60000679946336</v>
      </c>
      <c r="J78" s="14">
        <v>747.60000591811399</v>
      </c>
      <c r="K78" s="14">
        <v>747.60000518158108</v>
      </c>
      <c r="L78" s="14">
        <v>747.60000598928923</v>
      </c>
      <c r="M78" s="14">
        <v>747.60000417161507</v>
      </c>
      <c r="N78" s="14">
        <v>747.6000061068396</v>
      </c>
      <c r="O78" s="14">
        <v>747.60000525501346</v>
      </c>
      <c r="P78" s="14">
        <v>747.60000372965203</v>
      </c>
      <c r="Q78" s="14">
        <v>747.60000451947496</v>
      </c>
      <c r="R78" s="14">
        <v>747.60000412286195</v>
      </c>
      <c r="S78" s="14">
        <v>747.60000511035855</v>
      </c>
      <c r="T78" s="14">
        <v>747.60000306991594</v>
      </c>
      <c r="U78" s="14">
        <v>747.60000193678582</v>
      </c>
      <c r="V78" s="14">
        <v>747.60000361793061</v>
      </c>
      <c r="W78" s="14">
        <v>747.60000281333623</v>
      </c>
      <c r="X78" s="14">
        <v>747.60000134382494</v>
      </c>
      <c r="Y78" s="14">
        <v>747.60000137889529</v>
      </c>
      <c r="Z78" s="14">
        <v>747.60000120839527</v>
      </c>
      <c r="AA78" s="14">
        <v>747.60000055502712</v>
      </c>
    </row>
    <row r="79" spans="1:27">
      <c r="A79" s="15" t="s">
        <v>32</v>
      </c>
      <c r="B79" s="15" t="s">
        <v>24</v>
      </c>
      <c r="C79" s="14">
        <v>135961.32513332364</v>
      </c>
      <c r="D79" s="14">
        <v>135961.32513332364</v>
      </c>
      <c r="E79" s="14">
        <v>135961.32513332364</v>
      </c>
      <c r="F79" s="14">
        <v>135961.32513332364</v>
      </c>
      <c r="G79" s="14">
        <v>135961.32513332364</v>
      </c>
      <c r="H79" s="14">
        <v>135961.32513332364</v>
      </c>
      <c r="I79" s="14">
        <v>135961.32513332364</v>
      </c>
      <c r="J79" s="14">
        <v>135961.32513332364</v>
      </c>
      <c r="K79" s="14">
        <v>135961.32513332364</v>
      </c>
      <c r="L79" s="14">
        <v>135961.32513332364</v>
      </c>
      <c r="M79" s="14">
        <v>135961.32513332364</v>
      </c>
      <c r="N79" s="14">
        <v>135961.32513332364</v>
      </c>
      <c r="O79" s="14">
        <v>135961.32513332364</v>
      </c>
      <c r="P79" s="14">
        <v>135961.32513332364</v>
      </c>
      <c r="Q79" s="14">
        <v>135961.32513332364</v>
      </c>
      <c r="R79" s="14">
        <v>135961.32513332364</v>
      </c>
      <c r="S79" s="14">
        <v>135961.32513332364</v>
      </c>
      <c r="T79" s="14">
        <v>135961.32513332364</v>
      </c>
      <c r="U79" s="14">
        <v>135961.32513332364</v>
      </c>
      <c r="V79" s="14">
        <v>135961.32513332364</v>
      </c>
      <c r="W79" s="14">
        <v>135961.32513332364</v>
      </c>
      <c r="X79" s="14">
        <v>135961.32513332364</v>
      </c>
      <c r="Y79" s="14">
        <v>135961.32513332364</v>
      </c>
      <c r="Z79" s="14">
        <v>135961.32513332364</v>
      </c>
      <c r="AA79" s="14">
        <v>135961.32513332364</v>
      </c>
    </row>
    <row r="80" spans="1:27">
      <c r="A80" s="15" t="s">
        <v>32</v>
      </c>
      <c r="B80" s="15" t="s">
        <v>25</v>
      </c>
      <c r="C80" s="14">
        <v>25436.409307599737</v>
      </c>
      <c r="D80" s="14">
        <v>25436.400079351552</v>
      </c>
      <c r="E80" s="14">
        <v>25436.400360094987</v>
      </c>
      <c r="F80" s="14">
        <v>25436.400683937267</v>
      </c>
      <c r="G80" s="14">
        <v>25436.403181728638</v>
      </c>
      <c r="H80" s="14">
        <v>25436.402856556797</v>
      </c>
      <c r="I80" s="14">
        <v>25436.400933328263</v>
      </c>
      <c r="J80" s="14">
        <v>25436.404388531468</v>
      </c>
      <c r="K80" s="14">
        <v>52497.453360732346</v>
      </c>
      <c r="L80" s="14">
        <v>25436.400000000001</v>
      </c>
      <c r="M80" s="14">
        <v>25436.400000000001</v>
      </c>
      <c r="N80" s="14">
        <v>62766.869167783101</v>
      </c>
      <c r="O80" s="14">
        <v>30981.327274683947</v>
      </c>
      <c r="P80" s="14">
        <v>25436.400000000001</v>
      </c>
      <c r="Q80" s="14">
        <v>25436.400000000001</v>
      </c>
      <c r="R80" s="14">
        <v>28735.933119644065</v>
      </c>
      <c r="S80" s="14">
        <v>26662.116457934084</v>
      </c>
      <c r="T80" s="14">
        <v>25436.400000000001</v>
      </c>
      <c r="U80" s="14">
        <v>25436.400000000001</v>
      </c>
      <c r="V80" s="14">
        <v>25436.400146240154</v>
      </c>
      <c r="W80" s="14">
        <v>25436.400000000001</v>
      </c>
      <c r="X80" s="14">
        <v>25436.400000000001</v>
      </c>
      <c r="Y80" s="14">
        <v>25436.400000000001</v>
      </c>
      <c r="Z80" s="14">
        <v>26639.697235560998</v>
      </c>
      <c r="AA80" s="14">
        <v>25436.400000000001</v>
      </c>
    </row>
    <row r="81" spans="1:27">
      <c r="A81" s="15" t="s">
        <v>32</v>
      </c>
      <c r="B81" s="15"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15" t="s">
        <v>32</v>
      </c>
      <c r="B82" s="15" t="s">
        <v>99</v>
      </c>
      <c r="C82" s="14">
        <v>4.4783223964563743E-4</v>
      </c>
      <c r="D82" s="14">
        <v>3.7697304361779983E-5</v>
      </c>
      <c r="E82" s="14">
        <v>2.4631250748141548E-5</v>
      </c>
      <c r="F82" s="14">
        <v>1.2488868554655808E-5</v>
      </c>
      <c r="G82" s="14">
        <v>6.1065929047667708E-5</v>
      </c>
      <c r="H82" s="14">
        <v>7.0818663027161466E-5</v>
      </c>
      <c r="I82" s="14">
        <v>7.7233868522850994E-5</v>
      </c>
      <c r="J82" s="14">
        <v>4.367584121921388E-5</v>
      </c>
      <c r="K82" s="14">
        <v>0</v>
      </c>
      <c r="L82" s="14">
        <v>1.5630212760168839E-4</v>
      </c>
      <c r="M82" s="14">
        <v>5.111909495039566E-5</v>
      </c>
      <c r="N82" s="14">
        <v>4.5822758644886593E-5</v>
      </c>
      <c r="O82" s="14">
        <v>2.9567759237439001E-5</v>
      </c>
      <c r="P82" s="14">
        <v>3.3800301581110957E-5</v>
      </c>
      <c r="Q82" s="14">
        <v>3.1197963009224738E-5</v>
      </c>
      <c r="R82" s="14">
        <v>1.4962984217582249E-4</v>
      </c>
      <c r="S82" s="14">
        <v>4.1646775247204534E-5</v>
      </c>
      <c r="T82" s="14">
        <v>2.4921864091636165E-6</v>
      </c>
      <c r="U82" s="14">
        <v>2.5028997107700756E-5</v>
      </c>
      <c r="V82" s="14">
        <v>5.2635702539110003E-5</v>
      </c>
      <c r="W82" s="14">
        <v>2.0284509351137583E-5</v>
      </c>
      <c r="X82" s="14">
        <v>2.2642914055093765E-5</v>
      </c>
      <c r="Y82" s="14">
        <v>1.9901228441175642E-5</v>
      </c>
      <c r="Z82" s="14">
        <v>6.0368694483572242E-6</v>
      </c>
      <c r="AA82" s="14">
        <v>8.9377471456518785E-6</v>
      </c>
    </row>
    <row r="83" spans="1:27">
      <c r="A83" s="15" t="s">
        <v>32</v>
      </c>
      <c r="B83" s="15" t="s">
        <v>34</v>
      </c>
      <c r="C83" s="14">
        <v>1.6643981713966006E-3</v>
      </c>
      <c r="D83" s="14">
        <v>1.1597350611347498E-4</v>
      </c>
      <c r="E83" s="14">
        <v>9.4878326611898031E-5</v>
      </c>
      <c r="F83" s="14">
        <v>8.9652404147777163E-5</v>
      </c>
      <c r="G83" s="14">
        <v>6.0963337160077058E-5</v>
      </c>
      <c r="H83" s="14">
        <v>8.8748564000045341E-5</v>
      </c>
      <c r="I83" s="14">
        <v>9.2665680580960344E-5</v>
      </c>
      <c r="J83" s="14">
        <v>7.5569148796367325E-5</v>
      </c>
      <c r="K83" s="14">
        <v>8.9345119841096335E-5</v>
      </c>
      <c r="L83" s="14">
        <v>1.1610725836018887E-4</v>
      </c>
      <c r="M83" s="14">
        <v>8.000264047239235E-5</v>
      </c>
      <c r="N83" s="14">
        <v>2.7501520122450422E-4</v>
      </c>
      <c r="O83" s="14">
        <v>3.3608565471000002E-5</v>
      </c>
      <c r="P83" s="14">
        <v>7.4314274555770351E-5</v>
      </c>
      <c r="Q83" s="14">
        <v>6.5000044690537493E-5</v>
      </c>
      <c r="R83" s="14">
        <v>1.726758698065071E-4</v>
      </c>
      <c r="S83" s="14">
        <v>1.890905291101851E-4</v>
      </c>
      <c r="T83" s="14">
        <v>0</v>
      </c>
      <c r="U83" s="14">
        <v>0</v>
      </c>
      <c r="V83" s="14">
        <v>9.9458836116100098E-5</v>
      </c>
      <c r="W83" s="14">
        <v>2.2535378460717847E-5</v>
      </c>
      <c r="X83" s="14">
        <v>0</v>
      </c>
      <c r="Y83" s="14">
        <v>1.4106992979510765E-6</v>
      </c>
      <c r="Z83" s="14">
        <v>5.4472193327179518E-5</v>
      </c>
      <c r="AA83" s="14">
        <v>2.4819637103931537E-6</v>
      </c>
    </row>
    <row r="84" spans="1:27">
      <c r="A84" s="15" t="s">
        <v>32</v>
      </c>
      <c r="B84" s="15"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164329.33683831865</v>
      </c>
      <c r="D85" s="29">
        <v>164329.32537259156</v>
      </c>
      <c r="E85" s="29">
        <v>164329.32562022909</v>
      </c>
      <c r="F85" s="29">
        <v>164329.32592497265</v>
      </c>
      <c r="G85" s="29">
        <v>164329.32846204293</v>
      </c>
      <c r="H85" s="29">
        <v>164329.32815427097</v>
      </c>
      <c r="I85" s="29">
        <v>164329.32624335095</v>
      </c>
      <c r="J85" s="29">
        <v>164329.3296470182</v>
      </c>
      <c r="K85" s="29">
        <v>191390.37860011176</v>
      </c>
      <c r="L85" s="29">
        <v>164329.3254117223</v>
      </c>
      <c r="M85" s="29">
        <v>164329.32526861699</v>
      </c>
      <c r="N85" s="29">
        <v>201659.79463674827</v>
      </c>
      <c r="O85" s="29">
        <v>169874.2524845782</v>
      </c>
      <c r="P85" s="29">
        <v>164329.32524516789</v>
      </c>
      <c r="Q85" s="29">
        <v>164329.32523404114</v>
      </c>
      <c r="R85" s="29">
        <v>167628.85858956195</v>
      </c>
      <c r="S85" s="29">
        <v>165555.04183792882</v>
      </c>
      <c r="T85" s="29">
        <v>164329.32513888573</v>
      </c>
      <c r="U85" s="29">
        <v>164329.32516028942</v>
      </c>
      <c r="V85" s="29">
        <v>164329.32544190515</v>
      </c>
      <c r="W85" s="29">
        <v>164329.32517895685</v>
      </c>
      <c r="X85" s="29">
        <v>164329.32515731038</v>
      </c>
      <c r="Y85" s="29">
        <v>164329.32515601444</v>
      </c>
      <c r="Z85" s="29">
        <v>165532.62243323613</v>
      </c>
      <c r="AA85" s="29">
        <v>164329.32514529838</v>
      </c>
    </row>
  </sheetData>
  <mergeCells count="7">
    <mergeCell ref="A2:AA2"/>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7E188"/>
  </sheetPr>
  <dimension ref="A1:AA85"/>
  <sheetViews>
    <sheetView zoomScale="85" zoomScaleNormal="85" workbookViewId="0"/>
  </sheetViews>
  <sheetFormatPr defaultColWidth="9.140625"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90</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77</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1896701.4390934843</v>
      </c>
      <c r="D4" s="14">
        <v>1670261.1180358829</v>
      </c>
      <c r="E4" s="14">
        <v>1538010.0547686499</v>
      </c>
      <c r="F4" s="14">
        <v>1542580.5061378661</v>
      </c>
      <c r="G4" s="14">
        <v>1554941.4957507085</v>
      </c>
      <c r="H4" s="14">
        <v>1484009.0689329556</v>
      </c>
      <c r="I4" s="14">
        <v>1355755.0141643058</v>
      </c>
      <c r="J4" s="14">
        <v>1417800.1170915959</v>
      </c>
      <c r="K4" s="14">
        <v>1170229.4730878188</v>
      </c>
      <c r="L4" s="14">
        <v>1045088.6156751653</v>
      </c>
      <c r="M4" s="14">
        <v>982528.68744098209</v>
      </c>
      <c r="N4" s="14">
        <v>683881.95656279509</v>
      </c>
      <c r="O4" s="14">
        <v>671044.37204910303</v>
      </c>
      <c r="P4" s="14">
        <v>626836.56279508979</v>
      </c>
      <c r="Q4" s="14">
        <v>591492.73276676121</v>
      </c>
      <c r="R4" s="14">
        <v>382284.78753541078</v>
      </c>
      <c r="S4" s="14">
        <v>315338.08876298397</v>
      </c>
      <c r="T4" s="14">
        <v>290444.53824362613</v>
      </c>
      <c r="U4" s="14">
        <v>239374.11709159589</v>
      </c>
      <c r="V4" s="14">
        <v>204204.67233238908</v>
      </c>
      <c r="W4" s="14">
        <v>225957.23135033052</v>
      </c>
      <c r="X4" s="14">
        <v>203685.895184136</v>
      </c>
      <c r="Y4" s="14">
        <v>180776.65250236072</v>
      </c>
      <c r="Z4" s="14">
        <v>119817.22379603401</v>
      </c>
      <c r="AA4" s="14">
        <v>114422.25495750709</v>
      </c>
    </row>
    <row r="5" spans="1:27">
      <c r="A5" s="26" t="s">
        <v>51</v>
      </c>
      <c r="B5" s="26" t="s">
        <v>38</v>
      </c>
      <c r="C5" s="14">
        <v>257559.75070821535</v>
      </c>
      <c r="D5" s="14">
        <v>239870.447592068</v>
      </c>
      <c r="E5" s="14">
        <v>225331.43342776207</v>
      </c>
      <c r="F5" s="14">
        <v>219075.45986779983</v>
      </c>
      <c r="G5" s="14">
        <v>204267.34655335222</v>
      </c>
      <c r="H5" s="14">
        <v>195379.62606232293</v>
      </c>
      <c r="I5" s="14">
        <v>185293.0387157696</v>
      </c>
      <c r="J5" s="14">
        <v>174975.45609065157</v>
      </c>
      <c r="K5" s="14">
        <v>164415.76203966004</v>
      </c>
      <c r="L5" s="14">
        <v>150269.38999055713</v>
      </c>
      <c r="M5" s="14">
        <v>145653.35221907462</v>
      </c>
      <c r="N5" s="14">
        <v>135548.611898017</v>
      </c>
      <c r="O5" s="14">
        <v>88511.958451369224</v>
      </c>
      <c r="P5" s="14">
        <v>84638.883852691215</v>
      </c>
      <c r="Q5" s="14">
        <v>78630.585457979236</v>
      </c>
      <c r="R5" s="14">
        <v>73496.989612842313</v>
      </c>
      <c r="S5" s="14">
        <v>68283.218130311623</v>
      </c>
      <c r="T5" s="14">
        <v>63594.056657223802</v>
      </c>
      <c r="U5" s="14">
        <v>59858.993389990559</v>
      </c>
      <c r="V5" s="14">
        <v>57298.929178470251</v>
      </c>
      <c r="W5" s="14">
        <v>53948.830972615673</v>
      </c>
      <c r="X5" s="14">
        <v>51097.933899905576</v>
      </c>
      <c r="Y5" s="14">
        <v>46779.272898961288</v>
      </c>
      <c r="Z5" s="14">
        <v>44719.559017941458</v>
      </c>
      <c r="AA5" s="14">
        <v>42879.027384324836</v>
      </c>
    </row>
    <row r="6" spans="1:27">
      <c r="A6" s="26" t="s">
        <v>51</v>
      </c>
      <c r="B6" s="26" t="s">
        <v>22</v>
      </c>
      <c r="C6" s="14">
        <v>324640.40773838357</v>
      </c>
      <c r="D6" s="14">
        <v>299628.88328773697</v>
      </c>
      <c r="E6" s="14">
        <v>294969.12460651924</v>
      </c>
      <c r="F6" s="14">
        <v>249771.33602167753</v>
      </c>
      <c r="G6" s="14">
        <v>252444.15480924601</v>
      </c>
      <c r="H6" s="14">
        <v>227837.39455532309</v>
      </c>
      <c r="I6" s="14">
        <v>212674.92831025788</v>
      </c>
      <c r="J6" s="14">
        <v>206291.20772430563</v>
      </c>
      <c r="K6" s="14">
        <v>253915.52406624134</v>
      </c>
      <c r="L6" s="14">
        <v>212171.2114581037</v>
      </c>
      <c r="M6" s="14">
        <v>190409.31944783279</v>
      </c>
      <c r="N6" s="14">
        <v>309008.73741560068</v>
      </c>
      <c r="O6" s="14">
        <v>355843.63094366912</v>
      </c>
      <c r="P6" s="14">
        <v>304809.63719052495</v>
      </c>
      <c r="Q6" s="14">
        <v>200986.814567931</v>
      </c>
      <c r="R6" s="14">
        <v>324403.18012726784</v>
      </c>
      <c r="S6" s="14">
        <v>362945.99163489271</v>
      </c>
      <c r="T6" s="14">
        <v>328115.89695667772</v>
      </c>
      <c r="U6" s="14">
        <v>300711.12369850662</v>
      </c>
      <c r="V6" s="14">
        <v>287380.53706147661</v>
      </c>
      <c r="W6" s="14">
        <v>278324.3589607079</v>
      </c>
      <c r="X6" s="14">
        <v>254326.03307069355</v>
      </c>
      <c r="Y6" s="14">
        <v>218236.74554605153</v>
      </c>
      <c r="Z6" s="14">
        <v>470678.96543093887</v>
      </c>
      <c r="AA6" s="14">
        <v>447428.84601860325</v>
      </c>
    </row>
    <row r="7" spans="1:27">
      <c r="A7" s="26" t="s">
        <v>51</v>
      </c>
      <c r="B7" s="26" t="s">
        <v>23</v>
      </c>
      <c r="C7" s="14">
        <v>6746.6738904627009</v>
      </c>
      <c r="D7" s="14">
        <v>11292.455901794145</v>
      </c>
      <c r="E7" s="14">
        <v>11923.691218130312</v>
      </c>
      <c r="F7" s="14">
        <v>4722.5146364494813</v>
      </c>
      <c r="G7" s="14">
        <v>4829.464305949009</v>
      </c>
      <c r="H7" s="14">
        <v>3076.9897072710105</v>
      </c>
      <c r="I7" s="14">
        <v>1250.9989707271011</v>
      </c>
      <c r="J7" s="14">
        <v>1753.4481586402267</v>
      </c>
      <c r="K7" s="14">
        <v>1563.9966383380549</v>
      </c>
      <c r="L7" s="14">
        <v>3338.6819641170914</v>
      </c>
      <c r="M7" s="14">
        <v>3076.1947119924462</v>
      </c>
      <c r="N7" s="14">
        <v>8184.5193578847975</v>
      </c>
      <c r="O7" s="14">
        <v>8464.2105760151098</v>
      </c>
      <c r="P7" s="14">
        <v>17691.524079320116</v>
      </c>
      <c r="Q7" s="14">
        <v>9013.4343720491033</v>
      </c>
      <c r="R7" s="14">
        <v>19833.008498583571</v>
      </c>
      <c r="S7" s="14">
        <v>21746.373937677057</v>
      </c>
      <c r="T7" s="14">
        <v>26481.89235127479</v>
      </c>
      <c r="U7" s="14">
        <v>24341.048158640227</v>
      </c>
      <c r="V7" s="14">
        <v>26836.881964117096</v>
      </c>
      <c r="W7" s="14">
        <v>22715.110481586406</v>
      </c>
      <c r="X7" s="14">
        <v>29446.105760151087</v>
      </c>
      <c r="Y7" s="14">
        <v>15580.542965061379</v>
      </c>
      <c r="Z7" s="14">
        <v>20430.387157695943</v>
      </c>
      <c r="AA7" s="14">
        <v>16735.010387157698</v>
      </c>
    </row>
    <row r="8" spans="1:27">
      <c r="A8" s="26" t="s">
        <v>51</v>
      </c>
      <c r="B8" s="26" t="s">
        <v>21</v>
      </c>
      <c r="C8" s="14">
        <v>6464.2990072217081</v>
      </c>
      <c r="D8" s="14">
        <v>8956.2592559610821</v>
      </c>
      <c r="E8" s="14">
        <v>14106.958395457261</v>
      </c>
      <c r="F8" s="14">
        <v>5678.2649248524658</v>
      </c>
      <c r="G8" s="14">
        <v>5438.514395765772</v>
      </c>
      <c r="H8" s="14">
        <v>2745.0813989579224</v>
      </c>
      <c r="I8" s="14">
        <v>944.63361889912562</v>
      </c>
      <c r="J8" s="14">
        <v>1829.4054662649528</v>
      </c>
      <c r="K8" s="14">
        <v>1566.0256606922476</v>
      </c>
      <c r="L8" s="14">
        <v>2478.7078092722099</v>
      </c>
      <c r="M8" s="14">
        <v>2397.0538175280926</v>
      </c>
      <c r="N8" s="14">
        <v>16840.664780621973</v>
      </c>
      <c r="O8" s="14">
        <v>33703.173386328024</v>
      </c>
      <c r="P8" s="14">
        <v>44955.801936385556</v>
      </c>
      <c r="Q8" s="14">
        <v>29773.505003388153</v>
      </c>
      <c r="R8" s="14">
        <v>118141.91538217165</v>
      </c>
      <c r="S8" s="14">
        <v>175070.71049697732</v>
      </c>
      <c r="T8" s="14">
        <v>197218.2251442761</v>
      </c>
      <c r="U8" s="14">
        <v>210170.59816326172</v>
      </c>
      <c r="V8" s="14">
        <v>183852.93769213703</v>
      </c>
      <c r="W8" s="14">
        <v>157765.57671311471</v>
      </c>
      <c r="X8" s="14">
        <v>186269.74390264539</v>
      </c>
      <c r="Y8" s="14">
        <v>112208.1112174236</v>
      </c>
      <c r="Z8" s="14">
        <v>171192.83815676306</v>
      </c>
      <c r="AA8" s="14">
        <v>134927.43504782504</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v>
      </c>
      <c r="D10" s="14">
        <v>0</v>
      </c>
      <c r="E10" s="14">
        <v>0</v>
      </c>
      <c r="F10" s="14">
        <v>0</v>
      </c>
      <c r="G10" s="14">
        <v>0</v>
      </c>
      <c r="H10" s="14">
        <v>0</v>
      </c>
      <c r="I10" s="14">
        <v>0</v>
      </c>
      <c r="J10" s="14">
        <v>0</v>
      </c>
      <c r="K10" s="14">
        <v>0</v>
      </c>
      <c r="L10" s="14">
        <v>0</v>
      </c>
      <c r="M10" s="14">
        <v>0</v>
      </c>
      <c r="N10" s="14">
        <v>0</v>
      </c>
      <c r="O10" s="14">
        <v>0</v>
      </c>
      <c r="P10" s="14">
        <v>0</v>
      </c>
      <c r="Q10" s="14">
        <v>0</v>
      </c>
      <c r="R10" s="14">
        <v>0</v>
      </c>
      <c r="S10" s="14">
        <v>0</v>
      </c>
      <c r="T10" s="14">
        <v>0</v>
      </c>
      <c r="U10" s="14">
        <v>0</v>
      </c>
      <c r="V10" s="14">
        <v>0</v>
      </c>
      <c r="W10" s="14">
        <v>0</v>
      </c>
      <c r="X10" s="14">
        <v>0</v>
      </c>
      <c r="Y10" s="14">
        <v>0</v>
      </c>
      <c r="Z10" s="14">
        <v>0</v>
      </c>
      <c r="AA10" s="14">
        <v>0</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0</v>
      </c>
      <c r="D13" s="14">
        <v>0</v>
      </c>
      <c r="E13" s="14">
        <v>0</v>
      </c>
      <c r="F13" s="14">
        <v>0</v>
      </c>
      <c r="G13" s="14">
        <v>0</v>
      </c>
      <c r="H13" s="14">
        <v>0</v>
      </c>
      <c r="I13" s="14">
        <v>0</v>
      </c>
      <c r="J13" s="14">
        <v>0</v>
      </c>
      <c r="K13" s="14">
        <v>0</v>
      </c>
      <c r="L13" s="14">
        <v>0</v>
      </c>
      <c r="M13" s="14">
        <v>0</v>
      </c>
      <c r="N13" s="14">
        <v>0</v>
      </c>
      <c r="O13" s="14">
        <v>0</v>
      </c>
      <c r="P13" s="14">
        <v>0</v>
      </c>
      <c r="Q13" s="14">
        <v>0</v>
      </c>
      <c r="R13" s="14">
        <v>0</v>
      </c>
      <c r="S13" s="14">
        <v>0</v>
      </c>
      <c r="T13" s="14">
        <v>0</v>
      </c>
      <c r="U13" s="14">
        <v>0</v>
      </c>
      <c r="V13" s="14">
        <v>0</v>
      </c>
      <c r="W13" s="14">
        <v>0</v>
      </c>
      <c r="X13" s="14">
        <v>0</v>
      </c>
      <c r="Y13" s="14">
        <v>0</v>
      </c>
      <c r="Z13" s="14">
        <v>0</v>
      </c>
      <c r="AA13" s="14">
        <v>0</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8" t="s">
        <v>73</v>
      </c>
      <c r="B15" s="38"/>
      <c r="C15" s="29">
        <v>2492112.5704377671</v>
      </c>
      <c r="D15" s="29">
        <v>2230009.164073443</v>
      </c>
      <c r="E15" s="29">
        <v>2084341.2624165188</v>
      </c>
      <c r="F15" s="29">
        <v>2021828.0815886455</v>
      </c>
      <c r="G15" s="29">
        <v>2021920.9758150214</v>
      </c>
      <c r="H15" s="29">
        <v>1913048.1606568305</v>
      </c>
      <c r="I15" s="29">
        <v>1755918.6137799595</v>
      </c>
      <c r="J15" s="29">
        <v>1802649.6345314584</v>
      </c>
      <c r="K15" s="29">
        <v>1591690.7814927506</v>
      </c>
      <c r="L15" s="29">
        <v>1413346.6068972156</v>
      </c>
      <c r="M15" s="29">
        <v>1324064.6076374101</v>
      </c>
      <c r="N15" s="29">
        <v>1153464.4900149195</v>
      </c>
      <c r="O15" s="29">
        <v>1157567.3454064843</v>
      </c>
      <c r="P15" s="29">
        <v>1078932.4098540116</v>
      </c>
      <c r="Q15" s="29">
        <v>909897.07216810866</v>
      </c>
      <c r="R15" s="29">
        <v>918159.88115627621</v>
      </c>
      <c r="S15" s="29">
        <v>943384.3829628427</v>
      </c>
      <c r="T15" s="29">
        <v>905854.60935307853</v>
      </c>
      <c r="U15" s="29">
        <v>834455.8805019951</v>
      </c>
      <c r="V15" s="29">
        <v>759573.95822858997</v>
      </c>
      <c r="W15" s="29">
        <v>738711.10847835534</v>
      </c>
      <c r="X15" s="29">
        <v>724825.71181753161</v>
      </c>
      <c r="Y15" s="29">
        <v>573581.32512985857</v>
      </c>
      <c r="Z15" s="29">
        <v>826838.97355937329</v>
      </c>
      <c r="AA15" s="29">
        <v>756392.57379541779</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15" t="s">
        <v>29</v>
      </c>
      <c r="B18" s="15" t="s">
        <v>36</v>
      </c>
      <c r="C18" s="14">
        <v>1041196.2530689329</v>
      </c>
      <c r="D18" s="14">
        <v>945790.88196411706</v>
      </c>
      <c r="E18" s="14">
        <v>888817.52596789435</v>
      </c>
      <c r="F18" s="14">
        <v>908665.92634560924</v>
      </c>
      <c r="G18" s="14">
        <v>925753.98677998118</v>
      </c>
      <c r="H18" s="14">
        <v>883718.37582625123</v>
      </c>
      <c r="I18" s="14">
        <v>800221.29556185077</v>
      </c>
      <c r="J18" s="14">
        <v>884497.73748819646</v>
      </c>
      <c r="K18" s="14">
        <v>685154.65911237022</v>
      </c>
      <c r="L18" s="14">
        <v>668201.63928234181</v>
      </c>
      <c r="M18" s="14">
        <v>630996.69877242681</v>
      </c>
      <c r="N18" s="14">
        <v>348053.78659112367</v>
      </c>
      <c r="O18" s="14">
        <v>337770.62134088768</v>
      </c>
      <c r="P18" s="14">
        <v>320832.92162417376</v>
      </c>
      <c r="Q18" s="14">
        <v>302937.20868744102</v>
      </c>
      <c r="R18" s="14">
        <v>101753.57884796978</v>
      </c>
      <c r="S18" s="14">
        <v>97090.009442870636</v>
      </c>
      <c r="T18" s="14">
        <v>91994.024551463648</v>
      </c>
      <c r="U18" s="14">
        <v>79162.5760151086</v>
      </c>
      <c r="V18" s="14">
        <v>52624.358829084049</v>
      </c>
      <c r="W18" s="14">
        <v>76005.325779036837</v>
      </c>
      <c r="X18" s="14">
        <v>71667.852691218141</v>
      </c>
      <c r="Y18" s="14">
        <v>61266.107648725221</v>
      </c>
      <c r="Z18" s="14">
        <v>0</v>
      </c>
      <c r="AA18" s="14">
        <v>0</v>
      </c>
    </row>
    <row r="19" spans="1:27">
      <c r="A19" s="15" t="s">
        <v>29</v>
      </c>
      <c r="B19" s="15"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15" t="s">
        <v>29</v>
      </c>
      <c r="B20" s="15" t="s">
        <v>22</v>
      </c>
      <c r="C20" s="14">
        <v>287.06790283559963</v>
      </c>
      <c r="D20" s="14">
        <v>129.26448225555242</v>
      </c>
      <c r="E20" s="14">
        <v>2114.6184083190747</v>
      </c>
      <c r="F20" s="14">
        <v>4739.8532939242314</v>
      </c>
      <c r="G20" s="14">
        <v>9214.0863263396604</v>
      </c>
      <c r="H20" s="14">
        <v>454.76754591104822</v>
      </c>
      <c r="I20" s="14">
        <v>593.62409704281401</v>
      </c>
      <c r="J20" s="14">
        <v>1596.4958486108592</v>
      </c>
      <c r="K20" s="14">
        <v>6971.2826200845711</v>
      </c>
      <c r="L20" s="14">
        <v>3095.8858043356654</v>
      </c>
      <c r="M20" s="14">
        <v>2511.5329820107645</v>
      </c>
      <c r="N20" s="14">
        <v>50023.693296809259</v>
      </c>
      <c r="O20" s="14">
        <v>70667.419251391606</v>
      </c>
      <c r="P20" s="14">
        <v>53025.163232444953</v>
      </c>
      <c r="Q20" s="14">
        <v>18933.611906245889</v>
      </c>
      <c r="R20" s="14">
        <v>78826.467028105762</v>
      </c>
      <c r="S20" s="14">
        <v>86606.710633144481</v>
      </c>
      <c r="T20" s="14">
        <v>75379.071485040608</v>
      </c>
      <c r="U20" s="14">
        <v>63327.509009698777</v>
      </c>
      <c r="V20" s="14">
        <v>63160.913090977345</v>
      </c>
      <c r="W20" s="14">
        <v>56145.101256291789</v>
      </c>
      <c r="X20" s="14">
        <v>52051.466151094435</v>
      </c>
      <c r="Y20" s="14">
        <v>43288.234749108597</v>
      </c>
      <c r="Z20" s="14">
        <v>293852.31633616623</v>
      </c>
      <c r="AA20" s="14">
        <v>278879.19735599624</v>
      </c>
    </row>
    <row r="21" spans="1:27">
      <c r="A21" s="15" t="s">
        <v>29</v>
      </c>
      <c r="B21" s="15"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15" t="s">
        <v>29</v>
      </c>
      <c r="B22" s="15" t="s">
        <v>21</v>
      </c>
      <c r="C22" s="14">
        <v>7.3092642115203026E-4</v>
      </c>
      <c r="D22" s="14">
        <v>15.972579733947121</v>
      </c>
      <c r="E22" s="14">
        <v>1349.2997261567518</v>
      </c>
      <c r="F22" s="14">
        <v>1746.8295372993391</v>
      </c>
      <c r="G22" s="14">
        <v>1641.4787818696882</v>
      </c>
      <c r="H22" s="14">
        <v>37.659190660849859</v>
      </c>
      <c r="I22" s="14">
        <v>7.8058762983947128E-4</v>
      </c>
      <c r="J22" s="14">
        <v>222.79639181047216</v>
      </c>
      <c r="K22" s="14">
        <v>372.71359773371108</v>
      </c>
      <c r="L22" s="14">
        <v>313.39208904627009</v>
      </c>
      <c r="M22" s="14">
        <v>300.57097941454202</v>
      </c>
      <c r="N22" s="14">
        <v>1857.2274353163361</v>
      </c>
      <c r="O22" s="14">
        <v>4038.5437516525026</v>
      </c>
      <c r="P22" s="14">
        <v>8227.8584060434368</v>
      </c>
      <c r="Q22" s="14">
        <v>9956.8881973559965</v>
      </c>
      <c r="R22" s="14">
        <v>48963.937359773372</v>
      </c>
      <c r="S22" s="14">
        <v>76816.035138566644</v>
      </c>
      <c r="T22" s="14">
        <v>90245.206995983142</v>
      </c>
      <c r="U22" s="14">
        <v>99505.054018833631</v>
      </c>
      <c r="V22" s="14">
        <v>78613.966202043885</v>
      </c>
      <c r="W22" s="14">
        <v>62385.277864022661</v>
      </c>
      <c r="X22" s="14">
        <v>78953.638694050998</v>
      </c>
      <c r="Y22" s="14">
        <v>47401.712969027387</v>
      </c>
      <c r="Z22" s="14">
        <v>75596.528465533527</v>
      </c>
      <c r="AA22" s="14">
        <v>63816.665919619525</v>
      </c>
    </row>
    <row r="23" spans="1:27">
      <c r="A23" s="15" t="s">
        <v>29</v>
      </c>
      <c r="B23" s="15"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15" t="s">
        <v>29</v>
      </c>
      <c r="B24" s="15" t="s">
        <v>25</v>
      </c>
      <c r="C24" s="14">
        <v>0</v>
      </c>
      <c r="D24" s="14">
        <v>0</v>
      </c>
      <c r="E24" s="14">
        <v>0</v>
      </c>
      <c r="F24" s="14">
        <v>0</v>
      </c>
      <c r="G24" s="14">
        <v>0</v>
      </c>
      <c r="H24" s="14">
        <v>0</v>
      </c>
      <c r="I24" s="14">
        <v>0</v>
      </c>
      <c r="J24" s="14">
        <v>0</v>
      </c>
      <c r="K24" s="14">
        <v>0</v>
      </c>
      <c r="L24" s="14">
        <v>0</v>
      </c>
      <c r="M24" s="14">
        <v>0</v>
      </c>
      <c r="N24" s="14">
        <v>0</v>
      </c>
      <c r="O24" s="14">
        <v>0</v>
      </c>
      <c r="P24" s="14">
        <v>0</v>
      </c>
      <c r="Q24" s="14">
        <v>0</v>
      </c>
      <c r="R24" s="14">
        <v>0</v>
      </c>
      <c r="S24" s="14">
        <v>0</v>
      </c>
      <c r="T24" s="14">
        <v>0</v>
      </c>
      <c r="U24" s="14">
        <v>0</v>
      </c>
      <c r="V24" s="14">
        <v>0</v>
      </c>
      <c r="W24" s="14">
        <v>0</v>
      </c>
      <c r="X24" s="14">
        <v>0</v>
      </c>
      <c r="Y24" s="14">
        <v>0</v>
      </c>
      <c r="Z24" s="14">
        <v>0</v>
      </c>
      <c r="AA24" s="14">
        <v>0</v>
      </c>
    </row>
    <row r="25" spans="1:27">
      <c r="A25" s="15" t="s">
        <v>29</v>
      </c>
      <c r="B25" s="15"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15" t="s">
        <v>29</v>
      </c>
      <c r="B26" s="15"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15" t="s">
        <v>29</v>
      </c>
      <c r="B27" s="15" t="s">
        <v>34</v>
      </c>
      <c r="C27" s="14">
        <v>0</v>
      </c>
      <c r="D27" s="14">
        <v>0</v>
      </c>
      <c r="E27" s="14">
        <v>0</v>
      </c>
      <c r="F27" s="14">
        <v>0</v>
      </c>
      <c r="G27" s="14">
        <v>0</v>
      </c>
      <c r="H27" s="14">
        <v>0</v>
      </c>
      <c r="I27" s="14">
        <v>0</v>
      </c>
      <c r="J27" s="14">
        <v>0</v>
      </c>
      <c r="K27" s="14">
        <v>0</v>
      </c>
      <c r="L27" s="14">
        <v>0</v>
      </c>
      <c r="M27" s="14">
        <v>0</v>
      </c>
      <c r="N27" s="14">
        <v>0</v>
      </c>
      <c r="O27" s="14">
        <v>0</v>
      </c>
      <c r="P27" s="14">
        <v>0</v>
      </c>
      <c r="Q27" s="14">
        <v>0</v>
      </c>
      <c r="R27" s="14">
        <v>0</v>
      </c>
      <c r="S27" s="14">
        <v>0</v>
      </c>
      <c r="T27" s="14">
        <v>0</v>
      </c>
      <c r="U27" s="14">
        <v>0</v>
      </c>
      <c r="V27" s="14">
        <v>0</v>
      </c>
      <c r="W27" s="14">
        <v>0</v>
      </c>
      <c r="X27" s="14">
        <v>0</v>
      </c>
      <c r="Y27" s="14">
        <v>0</v>
      </c>
      <c r="Z27" s="14">
        <v>0</v>
      </c>
      <c r="AA27" s="14">
        <v>0</v>
      </c>
    </row>
    <row r="28" spans="1:27">
      <c r="A28" s="15" t="s">
        <v>29</v>
      </c>
      <c r="B28" s="15"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8" t="s">
        <v>73</v>
      </c>
      <c r="B29" s="38"/>
      <c r="C29" s="29">
        <v>1041483.3217026949</v>
      </c>
      <c r="D29" s="29">
        <v>945936.11902610655</v>
      </c>
      <c r="E29" s="29">
        <v>892281.44410237018</v>
      </c>
      <c r="F29" s="29">
        <v>915152.60917683283</v>
      </c>
      <c r="G29" s="29">
        <v>936609.55188819044</v>
      </c>
      <c r="H29" s="29">
        <v>884210.80256282305</v>
      </c>
      <c r="I29" s="29">
        <v>800814.92043948127</v>
      </c>
      <c r="J29" s="29">
        <v>886317.02972861787</v>
      </c>
      <c r="K29" s="29">
        <v>692498.65533018857</v>
      </c>
      <c r="L29" s="29">
        <v>671610.91717572382</v>
      </c>
      <c r="M29" s="29">
        <v>633808.80273385206</v>
      </c>
      <c r="N29" s="29">
        <v>399934.70732324925</v>
      </c>
      <c r="O29" s="29">
        <v>412476.58434393181</v>
      </c>
      <c r="P29" s="29">
        <v>382085.94326266216</v>
      </c>
      <c r="Q29" s="29">
        <v>331827.70879104291</v>
      </c>
      <c r="R29" s="29">
        <v>229543.98323584892</v>
      </c>
      <c r="S29" s="29">
        <v>260512.75521458173</v>
      </c>
      <c r="T29" s="29">
        <v>257618.3030324874</v>
      </c>
      <c r="U29" s="29">
        <v>241995.13904364099</v>
      </c>
      <c r="V29" s="29">
        <v>194399.23812210528</v>
      </c>
      <c r="W29" s="29">
        <v>194535.70489935129</v>
      </c>
      <c r="X29" s="29">
        <v>202672.95753636357</v>
      </c>
      <c r="Y29" s="29">
        <v>151956.05536686123</v>
      </c>
      <c r="Z29" s="29">
        <v>369448.84480169974</v>
      </c>
      <c r="AA29" s="29">
        <v>342695.86327561573</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15" t="s">
        <v>30</v>
      </c>
      <c r="B32" s="15" t="s">
        <v>36</v>
      </c>
      <c r="C32" s="14">
        <v>855505.1860245514</v>
      </c>
      <c r="D32" s="14">
        <v>724470.23607176589</v>
      </c>
      <c r="E32" s="14">
        <v>649192.52880075551</v>
      </c>
      <c r="F32" s="14">
        <v>633914.57979225682</v>
      </c>
      <c r="G32" s="14">
        <v>629187.50897072721</v>
      </c>
      <c r="H32" s="14">
        <v>600290.69310670439</v>
      </c>
      <c r="I32" s="14">
        <v>555533.7186024551</v>
      </c>
      <c r="J32" s="14">
        <v>533302.37960339943</v>
      </c>
      <c r="K32" s="14">
        <v>485074.81397544855</v>
      </c>
      <c r="L32" s="14">
        <v>376886.97639282345</v>
      </c>
      <c r="M32" s="14">
        <v>351531.98866855534</v>
      </c>
      <c r="N32" s="14">
        <v>335828.16997167142</v>
      </c>
      <c r="O32" s="14">
        <v>333273.75070821529</v>
      </c>
      <c r="P32" s="14">
        <v>306003.64117091597</v>
      </c>
      <c r="Q32" s="14">
        <v>288555.52407932014</v>
      </c>
      <c r="R32" s="14">
        <v>280531.20868744102</v>
      </c>
      <c r="S32" s="14">
        <v>218248.07932011332</v>
      </c>
      <c r="T32" s="14">
        <v>198450.51369216247</v>
      </c>
      <c r="U32" s="14">
        <v>160211.54107648728</v>
      </c>
      <c r="V32" s="14">
        <v>151580.31350330502</v>
      </c>
      <c r="W32" s="14">
        <v>149951.90557129367</v>
      </c>
      <c r="X32" s="14">
        <v>132018.04249291786</v>
      </c>
      <c r="Y32" s="14">
        <v>119510.54485363551</v>
      </c>
      <c r="Z32" s="14">
        <v>119817.22379603401</v>
      </c>
      <c r="AA32" s="14">
        <v>114422.25495750709</v>
      </c>
    </row>
    <row r="33" spans="1:27">
      <c r="A33" s="15" t="s">
        <v>30</v>
      </c>
      <c r="B33" s="15"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15" t="s">
        <v>30</v>
      </c>
      <c r="B34" s="15" t="s">
        <v>22</v>
      </c>
      <c r="C34" s="14">
        <v>265503.47403577244</v>
      </c>
      <c r="D34" s="14">
        <v>240215.7138265587</v>
      </c>
      <c r="E34" s="14">
        <v>235702.38616474581</v>
      </c>
      <c r="F34" s="14">
        <v>228604.77520629403</v>
      </c>
      <c r="G34" s="14">
        <v>214026.07079364383</v>
      </c>
      <c r="H34" s="14">
        <v>204835.84416329165</v>
      </c>
      <c r="I34" s="14">
        <v>202268.12177746862</v>
      </c>
      <c r="J34" s="14">
        <v>192328.66567912037</v>
      </c>
      <c r="K34" s="14">
        <v>186345.0471533685</v>
      </c>
      <c r="L34" s="14">
        <v>181017.81766262121</v>
      </c>
      <c r="M34" s="14">
        <v>176032.02170294919</v>
      </c>
      <c r="N34" s="14">
        <v>181311.84427221701</v>
      </c>
      <c r="O34" s="14">
        <v>185930.64322393551</v>
      </c>
      <c r="P34" s="14">
        <v>172327.97085933632</v>
      </c>
      <c r="Q34" s="14">
        <v>147333.8386275876</v>
      </c>
      <c r="R34" s="14">
        <v>161569.57054703217</v>
      </c>
      <c r="S34" s="14">
        <v>188124.92314988945</v>
      </c>
      <c r="T34" s="14">
        <v>175689.45755146173</v>
      </c>
      <c r="U34" s="14">
        <v>174432.80243593664</v>
      </c>
      <c r="V34" s="14">
        <v>157011.49337306799</v>
      </c>
      <c r="W34" s="14">
        <v>155589.50273944414</v>
      </c>
      <c r="X34" s="14">
        <v>143537.86895792079</v>
      </c>
      <c r="Y34" s="14">
        <v>128968.8036722534</v>
      </c>
      <c r="Z34" s="14">
        <v>124779.47913684958</v>
      </c>
      <c r="AA34" s="14">
        <v>122437.35341179481</v>
      </c>
    </row>
    <row r="35" spans="1:27">
      <c r="A35" s="15" t="s">
        <v>30</v>
      </c>
      <c r="B35" s="15"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15" t="s">
        <v>30</v>
      </c>
      <c r="B36" s="15" t="s">
        <v>21</v>
      </c>
      <c r="C36" s="14">
        <v>1.3852353541076487E-3</v>
      </c>
      <c r="D36" s="14">
        <v>1.2069575920679886E-3</v>
      </c>
      <c r="E36" s="14">
        <v>148.25592329836633</v>
      </c>
      <c r="F36" s="14">
        <v>46.367316494315396</v>
      </c>
      <c r="G36" s="14">
        <v>104.6664887168461</v>
      </c>
      <c r="H36" s="14">
        <v>25.708817387780925</v>
      </c>
      <c r="I36" s="14">
        <v>113.99065242440983</v>
      </c>
      <c r="J36" s="14">
        <v>88.88334738250235</v>
      </c>
      <c r="K36" s="14">
        <v>1.2018759112370158E-3</v>
      </c>
      <c r="L36" s="14">
        <v>138.83189888516517</v>
      </c>
      <c r="M36" s="14">
        <v>116.419755001407</v>
      </c>
      <c r="N36" s="14">
        <v>914.16673291572249</v>
      </c>
      <c r="O36" s="14">
        <v>991.74463061751658</v>
      </c>
      <c r="P36" s="14">
        <v>1085.3204174688103</v>
      </c>
      <c r="Q36" s="14">
        <v>505.83951226042501</v>
      </c>
      <c r="R36" s="14">
        <v>1148.6708195524741</v>
      </c>
      <c r="S36" s="14">
        <v>7439.4675590200868</v>
      </c>
      <c r="T36" s="14">
        <v>14218.240566244926</v>
      </c>
      <c r="U36" s="14">
        <v>27848.186250354654</v>
      </c>
      <c r="V36" s="14">
        <v>21473.411140342869</v>
      </c>
      <c r="W36" s="14">
        <v>19921.730012206546</v>
      </c>
      <c r="X36" s="14">
        <v>23001.10403592771</v>
      </c>
      <c r="Y36" s="14">
        <v>22510.863342320274</v>
      </c>
      <c r="Z36" s="14">
        <v>23011.983457669689</v>
      </c>
      <c r="AA36" s="14">
        <v>12852.192059673287</v>
      </c>
    </row>
    <row r="37" spans="1:27">
      <c r="A37" s="15" t="s">
        <v>30</v>
      </c>
      <c r="B37" s="15"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15" t="s">
        <v>30</v>
      </c>
      <c r="B38" s="15" t="s">
        <v>25</v>
      </c>
      <c r="C38" s="14">
        <v>0</v>
      </c>
      <c r="D38" s="14">
        <v>0</v>
      </c>
      <c r="E38" s="14">
        <v>0</v>
      </c>
      <c r="F38" s="14">
        <v>0</v>
      </c>
      <c r="G38" s="14">
        <v>0</v>
      </c>
      <c r="H38" s="14">
        <v>0</v>
      </c>
      <c r="I38" s="14">
        <v>0</v>
      </c>
      <c r="J38" s="14">
        <v>0</v>
      </c>
      <c r="K38" s="14">
        <v>0</v>
      </c>
      <c r="L38" s="14">
        <v>0</v>
      </c>
      <c r="M38" s="14">
        <v>0</v>
      </c>
      <c r="N38" s="14">
        <v>0</v>
      </c>
      <c r="O38" s="14">
        <v>0</v>
      </c>
      <c r="P38" s="14">
        <v>0</v>
      </c>
      <c r="Q38" s="14">
        <v>0</v>
      </c>
      <c r="R38" s="14">
        <v>0</v>
      </c>
      <c r="S38" s="14">
        <v>0</v>
      </c>
      <c r="T38" s="14">
        <v>0</v>
      </c>
      <c r="U38" s="14">
        <v>0</v>
      </c>
      <c r="V38" s="14">
        <v>0</v>
      </c>
      <c r="W38" s="14">
        <v>0</v>
      </c>
      <c r="X38" s="14">
        <v>0</v>
      </c>
      <c r="Y38" s="14">
        <v>0</v>
      </c>
      <c r="Z38" s="14">
        <v>0</v>
      </c>
      <c r="AA38" s="14">
        <v>0</v>
      </c>
    </row>
    <row r="39" spans="1:27">
      <c r="A39" s="15" t="s">
        <v>30</v>
      </c>
      <c r="B39" s="15"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15" t="s">
        <v>30</v>
      </c>
      <c r="B40" s="15"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15" t="s">
        <v>30</v>
      </c>
      <c r="B41" s="15" t="s">
        <v>34</v>
      </c>
      <c r="C41" s="14">
        <v>0</v>
      </c>
      <c r="D41" s="14">
        <v>0</v>
      </c>
      <c r="E41" s="14">
        <v>0</v>
      </c>
      <c r="F41" s="14">
        <v>0</v>
      </c>
      <c r="G41" s="14">
        <v>0</v>
      </c>
      <c r="H41" s="14">
        <v>0</v>
      </c>
      <c r="I41" s="14">
        <v>0</v>
      </c>
      <c r="J41" s="14">
        <v>0</v>
      </c>
      <c r="K41" s="14">
        <v>0</v>
      </c>
      <c r="L41" s="14">
        <v>0</v>
      </c>
      <c r="M41" s="14">
        <v>0</v>
      </c>
      <c r="N41" s="14">
        <v>0</v>
      </c>
      <c r="O41" s="14">
        <v>0</v>
      </c>
      <c r="P41" s="14">
        <v>0</v>
      </c>
      <c r="Q41" s="14">
        <v>0</v>
      </c>
      <c r="R41" s="14">
        <v>0</v>
      </c>
      <c r="S41" s="14">
        <v>0</v>
      </c>
      <c r="T41" s="14">
        <v>0</v>
      </c>
      <c r="U41" s="14">
        <v>0</v>
      </c>
      <c r="V41" s="14">
        <v>0</v>
      </c>
      <c r="W41" s="14">
        <v>0</v>
      </c>
      <c r="X41" s="14">
        <v>0</v>
      </c>
      <c r="Y41" s="14">
        <v>0</v>
      </c>
      <c r="Z41" s="14">
        <v>0</v>
      </c>
      <c r="AA41" s="14">
        <v>0</v>
      </c>
    </row>
    <row r="42" spans="1:27">
      <c r="A42" s="15" t="s">
        <v>30</v>
      </c>
      <c r="B42" s="15"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8" t="s">
        <v>73</v>
      </c>
      <c r="B43" s="38"/>
      <c r="C43" s="29">
        <v>1121008.6614455592</v>
      </c>
      <c r="D43" s="29">
        <v>964685.95110528218</v>
      </c>
      <c r="E43" s="29">
        <v>885043.17088879971</v>
      </c>
      <c r="F43" s="29">
        <v>862565.72231504519</v>
      </c>
      <c r="G43" s="29">
        <v>843318.24625308788</v>
      </c>
      <c r="H43" s="29">
        <v>805152.24608738383</v>
      </c>
      <c r="I43" s="29">
        <v>757915.8310323481</v>
      </c>
      <c r="J43" s="29">
        <v>725719.92862990231</v>
      </c>
      <c r="K43" s="29">
        <v>671419.86233069294</v>
      </c>
      <c r="L43" s="29">
        <v>558043.62595432985</v>
      </c>
      <c r="M43" s="29">
        <v>527680.43012650602</v>
      </c>
      <c r="N43" s="29">
        <v>518054.18097680417</v>
      </c>
      <c r="O43" s="29">
        <v>520196.13856276829</v>
      </c>
      <c r="P43" s="29">
        <v>479416.93244772108</v>
      </c>
      <c r="Q43" s="29">
        <v>436395.20221916813</v>
      </c>
      <c r="R43" s="29">
        <v>443249.45005402568</v>
      </c>
      <c r="S43" s="29">
        <v>413812.47002902284</v>
      </c>
      <c r="T43" s="29">
        <v>388358.21180986916</v>
      </c>
      <c r="U43" s="29">
        <v>362492.52976277855</v>
      </c>
      <c r="V43" s="29">
        <v>330065.21801671589</v>
      </c>
      <c r="W43" s="29">
        <v>325463.13832294435</v>
      </c>
      <c r="X43" s="29">
        <v>298557.01548676635</v>
      </c>
      <c r="Y43" s="29">
        <v>270990.21186820918</v>
      </c>
      <c r="Z43" s="29">
        <v>267608.68639055325</v>
      </c>
      <c r="AA43" s="29">
        <v>249711.80042897517</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15" t="s">
        <v>33</v>
      </c>
      <c r="B46" s="15"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15" t="s">
        <v>33</v>
      </c>
      <c r="B47" s="15" t="s">
        <v>38</v>
      </c>
      <c r="C47" s="14">
        <v>257559.75070821535</v>
      </c>
      <c r="D47" s="14">
        <v>239870.447592068</v>
      </c>
      <c r="E47" s="14">
        <v>225331.43342776207</v>
      </c>
      <c r="F47" s="14">
        <v>219075.45986779983</v>
      </c>
      <c r="G47" s="14">
        <v>204267.34655335222</v>
      </c>
      <c r="H47" s="14">
        <v>195379.62606232293</v>
      </c>
      <c r="I47" s="14">
        <v>185293.0387157696</v>
      </c>
      <c r="J47" s="14">
        <v>174975.45609065157</v>
      </c>
      <c r="K47" s="14">
        <v>164415.76203966004</v>
      </c>
      <c r="L47" s="14">
        <v>150269.38999055713</v>
      </c>
      <c r="M47" s="14">
        <v>145653.35221907462</v>
      </c>
      <c r="N47" s="14">
        <v>135548.611898017</v>
      </c>
      <c r="O47" s="14">
        <v>88511.958451369224</v>
      </c>
      <c r="P47" s="14">
        <v>84638.883852691215</v>
      </c>
      <c r="Q47" s="14">
        <v>78630.585457979236</v>
      </c>
      <c r="R47" s="14">
        <v>73496.989612842313</v>
      </c>
      <c r="S47" s="14">
        <v>68283.218130311623</v>
      </c>
      <c r="T47" s="14">
        <v>63594.056657223802</v>
      </c>
      <c r="U47" s="14">
        <v>59858.993389990559</v>
      </c>
      <c r="V47" s="14">
        <v>57298.929178470251</v>
      </c>
      <c r="W47" s="14">
        <v>53948.830972615673</v>
      </c>
      <c r="X47" s="14">
        <v>51097.933899905576</v>
      </c>
      <c r="Y47" s="14">
        <v>46779.272898961288</v>
      </c>
      <c r="Z47" s="14">
        <v>44719.559017941458</v>
      </c>
      <c r="AA47" s="14">
        <v>42879.027384324836</v>
      </c>
    </row>
    <row r="48" spans="1:27">
      <c r="A48" s="15" t="s">
        <v>33</v>
      </c>
      <c r="B48" s="15" t="s">
        <v>22</v>
      </c>
      <c r="C48" s="14">
        <v>5.7274891406987739E-4</v>
      </c>
      <c r="D48" s="14">
        <v>5.3215594900849861E-4</v>
      </c>
      <c r="E48" s="14">
        <v>7.7681123701605292E-4</v>
      </c>
      <c r="F48" s="14">
        <v>7.5941270066100101E-4</v>
      </c>
      <c r="G48" s="14">
        <v>7.3219921624173752E-4</v>
      </c>
      <c r="H48" s="14">
        <v>7.2561303116147212E-4</v>
      </c>
      <c r="I48" s="14">
        <v>7.1204107648725214E-4</v>
      </c>
      <c r="J48" s="14">
        <v>6.9982795089707287E-4</v>
      </c>
      <c r="K48" s="14">
        <v>7.7086090651558065E-4</v>
      </c>
      <c r="L48" s="14">
        <v>7.3786213408876303E-4</v>
      </c>
      <c r="M48" s="14">
        <v>7.1003270066100099E-4</v>
      </c>
      <c r="N48" s="14">
        <v>9.9878290840415477E-4</v>
      </c>
      <c r="O48" s="14">
        <v>1.2491936732766762E-3</v>
      </c>
      <c r="P48" s="14">
        <v>1.1497757318224742E-3</v>
      </c>
      <c r="Q48" s="14">
        <v>1.025465533522191E-3</v>
      </c>
      <c r="R48" s="14">
        <v>2.1042704438149194E-3</v>
      </c>
      <c r="S48" s="14">
        <v>2.9018156751652504E-3</v>
      </c>
      <c r="T48" s="14">
        <v>2.6944740321057509E-3</v>
      </c>
      <c r="U48" s="14">
        <v>2.4291638338054772E-3</v>
      </c>
      <c r="V48" s="14">
        <v>2.3702249291784705E-3</v>
      </c>
      <c r="W48" s="14">
        <v>2.5695815864022571E-3</v>
      </c>
      <c r="X48" s="14">
        <v>2.3581463644948065E-3</v>
      </c>
      <c r="Y48" s="14">
        <v>3.1471142587346551E-3</v>
      </c>
      <c r="Z48" s="14">
        <v>3.1682559017941455E-3</v>
      </c>
      <c r="AA48" s="14">
        <v>2.9483771482530599E-3</v>
      </c>
    </row>
    <row r="49" spans="1:27">
      <c r="A49" s="15" t="s">
        <v>33</v>
      </c>
      <c r="B49" s="15" t="s">
        <v>23</v>
      </c>
      <c r="C49" s="14">
        <v>837.35717658168085</v>
      </c>
      <c r="D49" s="14">
        <v>3313.5786591123701</v>
      </c>
      <c r="E49" s="14">
        <v>3105.5760151085933</v>
      </c>
      <c r="F49" s="14">
        <v>2147.0710103871579</v>
      </c>
      <c r="G49" s="14">
        <v>2535.611425873466</v>
      </c>
      <c r="H49" s="14">
        <v>1730.5570349386214</v>
      </c>
      <c r="I49" s="14">
        <v>374.47465533522188</v>
      </c>
      <c r="J49" s="14">
        <v>635.82304060434376</v>
      </c>
      <c r="K49" s="14">
        <v>804.1623607176582</v>
      </c>
      <c r="L49" s="14">
        <v>1545.4355051935788</v>
      </c>
      <c r="M49" s="14">
        <v>1247.8598677998114</v>
      </c>
      <c r="N49" s="14">
        <v>0</v>
      </c>
      <c r="O49" s="14">
        <v>0</v>
      </c>
      <c r="P49" s="14">
        <v>0</v>
      </c>
      <c r="Q49" s="14">
        <v>0</v>
      </c>
      <c r="R49" s="14">
        <v>0</v>
      </c>
      <c r="S49" s="14">
        <v>0</v>
      </c>
      <c r="T49" s="14">
        <v>0</v>
      </c>
      <c r="U49" s="14">
        <v>0</v>
      </c>
      <c r="V49" s="14">
        <v>0</v>
      </c>
      <c r="W49" s="14">
        <v>0</v>
      </c>
      <c r="X49" s="14">
        <v>0</v>
      </c>
      <c r="Y49" s="14">
        <v>0</v>
      </c>
      <c r="Z49" s="14">
        <v>0</v>
      </c>
      <c r="AA49" s="14">
        <v>0</v>
      </c>
    </row>
    <row r="50" spans="1:27">
      <c r="A50" s="15" t="s">
        <v>33</v>
      </c>
      <c r="B50" s="15" t="s">
        <v>21</v>
      </c>
      <c r="C50" s="14">
        <v>1588.6488787814258</v>
      </c>
      <c r="D50" s="14">
        <v>2184.9811831368083</v>
      </c>
      <c r="E50" s="14">
        <v>5033.3656126299338</v>
      </c>
      <c r="F50" s="14">
        <v>1826.7851375776206</v>
      </c>
      <c r="G50" s="14">
        <v>1168.9640097257034</v>
      </c>
      <c r="H50" s="14">
        <v>1175.7856993361002</v>
      </c>
      <c r="I50" s="14">
        <v>126.09533977856846</v>
      </c>
      <c r="J50" s="14">
        <v>558.57504824021248</v>
      </c>
      <c r="K50" s="14">
        <v>322.98405453757323</v>
      </c>
      <c r="L50" s="14">
        <v>809.53028161839461</v>
      </c>
      <c r="M50" s="14">
        <v>755.86325972658176</v>
      </c>
      <c r="N50" s="14">
        <v>6040.2721440820305</v>
      </c>
      <c r="O50" s="14">
        <v>8848.4073147298968</v>
      </c>
      <c r="P50" s="14">
        <v>18078.05717938692</v>
      </c>
      <c r="Q50" s="14">
        <v>12323.140545754723</v>
      </c>
      <c r="R50" s="14">
        <v>43136.296173000068</v>
      </c>
      <c r="S50" s="14">
        <v>65578.699701105856</v>
      </c>
      <c r="T50" s="14">
        <v>70450.1027945674</v>
      </c>
      <c r="U50" s="14">
        <v>62428.893445205817</v>
      </c>
      <c r="V50" s="14">
        <v>61663.85355964995</v>
      </c>
      <c r="W50" s="14">
        <v>54949.514045917669</v>
      </c>
      <c r="X50" s="14">
        <v>61396.327174034137</v>
      </c>
      <c r="Y50" s="14">
        <v>27206.100058408694</v>
      </c>
      <c r="Z50" s="14">
        <v>57601.57621155119</v>
      </c>
      <c r="AA50" s="14">
        <v>45387.473017859527</v>
      </c>
    </row>
    <row r="51" spans="1:27">
      <c r="A51" s="15" t="s">
        <v>33</v>
      </c>
      <c r="B51" s="15"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15" t="s">
        <v>33</v>
      </c>
      <c r="B52" s="15" t="s">
        <v>25</v>
      </c>
      <c r="C52" s="14">
        <v>0</v>
      </c>
      <c r="D52" s="14">
        <v>0</v>
      </c>
      <c r="E52" s="14">
        <v>0</v>
      </c>
      <c r="F52" s="14">
        <v>0</v>
      </c>
      <c r="G52" s="14">
        <v>0</v>
      </c>
      <c r="H52" s="14">
        <v>0</v>
      </c>
      <c r="I52" s="14">
        <v>0</v>
      </c>
      <c r="J52" s="14">
        <v>0</v>
      </c>
      <c r="K52" s="14">
        <v>0</v>
      </c>
      <c r="L52" s="14">
        <v>0</v>
      </c>
      <c r="M52" s="14">
        <v>0</v>
      </c>
      <c r="N52" s="14">
        <v>0</v>
      </c>
      <c r="O52" s="14">
        <v>0</v>
      </c>
      <c r="P52" s="14">
        <v>0</v>
      </c>
      <c r="Q52" s="14">
        <v>0</v>
      </c>
      <c r="R52" s="14">
        <v>0</v>
      </c>
      <c r="S52" s="14">
        <v>0</v>
      </c>
      <c r="T52" s="14">
        <v>0</v>
      </c>
      <c r="U52" s="14">
        <v>0</v>
      </c>
      <c r="V52" s="14">
        <v>0</v>
      </c>
      <c r="W52" s="14">
        <v>0</v>
      </c>
      <c r="X52" s="14">
        <v>0</v>
      </c>
      <c r="Y52" s="14">
        <v>0</v>
      </c>
      <c r="Z52" s="14">
        <v>0</v>
      </c>
      <c r="AA52" s="14">
        <v>0</v>
      </c>
    </row>
    <row r="53" spans="1:27">
      <c r="A53" s="15" t="s">
        <v>33</v>
      </c>
      <c r="B53" s="15"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15" t="s">
        <v>33</v>
      </c>
      <c r="B54" s="15"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15" t="s">
        <v>33</v>
      </c>
      <c r="B55" s="15"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15" t="s">
        <v>33</v>
      </c>
      <c r="B56" s="15"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8" t="s">
        <v>73</v>
      </c>
      <c r="B57" s="38"/>
      <c r="C57" s="29">
        <v>259985.75733632737</v>
      </c>
      <c r="D57" s="29">
        <v>245369.00796647312</v>
      </c>
      <c r="E57" s="29">
        <v>233470.37583231184</v>
      </c>
      <c r="F57" s="29">
        <v>223049.31677517731</v>
      </c>
      <c r="G57" s="29">
        <v>207971.92272115062</v>
      </c>
      <c r="H57" s="29">
        <v>198285.96952221068</v>
      </c>
      <c r="I57" s="29">
        <v>185793.60942292446</v>
      </c>
      <c r="J57" s="29">
        <v>176169.85487932406</v>
      </c>
      <c r="K57" s="29">
        <v>165542.90922577618</v>
      </c>
      <c r="L57" s="29">
        <v>152624.35651523122</v>
      </c>
      <c r="M57" s="29">
        <v>147657.07605663373</v>
      </c>
      <c r="N57" s="29">
        <v>141588.88504088193</v>
      </c>
      <c r="O57" s="29">
        <v>97360.367015292795</v>
      </c>
      <c r="P57" s="29">
        <v>102716.94218185387</v>
      </c>
      <c r="Q57" s="29">
        <v>90953.727029199494</v>
      </c>
      <c r="R57" s="29">
        <v>116633.28789011283</v>
      </c>
      <c r="S57" s="29">
        <v>133861.92073323316</v>
      </c>
      <c r="T57" s="29">
        <v>134044.16214626524</v>
      </c>
      <c r="U57" s="29">
        <v>122287.88926436022</v>
      </c>
      <c r="V57" s="29">
        <v>118962.78510834512</v>
      </c>
      <c r="W57" s="29">
        <v>108898.34758811494</v>
      </c>
      <c r="X57" s="29">
        <v>112494.26343208607</v>
      </c>
      <c r="Y57" s="29">
        <v>73985.376104484239</v>
      </c>
      <c r="Z57" s="29">
        <v>102321.13839774855</v>
      </c>
      <c r="AA57" s="29">
        <v>88266.503350561514</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15" t="s">
        <v>31</v>
      </c>
      <c r="B60" s="15"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15" t="s">
        <v>31</v>
      </c>
      <c r="B61" s="15"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15" t="s">
        <v>31</v>
      </c>
      <c r="B62" s="15" t="s">
        <v>22</v>
      </c>
      <c r="C62" s="14">
        <v>58849.86469825785</v>
      </c>
      <c r="D62" s="14">
        <v>59283.903928795444</v>
      </c>
      <c r="E62" s="14">
        <v>57152.11874582016</v>
      </c>
      <c r="F62" s="14">
        <v>16426.70624344</v>
      </c>
      <c r="G62" s="14">
        <v>29203.996411566415</v>
      </c>
      <c r="H62" s="14">
        <v>22546.781581872019</v>
      </c>
      <c r="I62" s="14">
        <v>9813.1811909805474</v>
      </c>
      <c r="J62" s="14">
        <v>12366.044958198772</v>
      </c>
      <c r="K62" s="14">
        <v>60599.192939322857</v>
      </c>
      <c r="L62" s="14">
        <v>28057.506694349293</v>
      </c>
      <c r="M62" s="14">
        <v>11865.763512499718</v>
      </c>
      <c r="N62" s="14">
        <v>77673.198265867497</v>
      </c>
      <c r="O62" s="14">
        <v>99245.566619410019</v>
      </c>
      <c r="P62" s="14">
        <v>79456.501393689512</v>
      </c>
      <c r="Q62" s="14">
        <v>34719.362495868278</v>
      </c>
      <c r="R62" s="14">
        <v>84007.139886958641</v>
      </c>
      <c r="S62" s="14">
        <v>88214.354315022953</v>
      </c>
      <c r="T62" s="14">
        <v>77047.364633247402</v>
      </c>
      <c r="U62" s="14">
        <v>62950.809305545328</v>
      </c>
      <c r="V62" s="14">
        <v>67208.127638835329</v>
      </c>
      <c r="W62" s="14">
        <v>66589.751807716719</v>
      </c>
      <c r="X62" s="14">
        <v>58736.695079015866</v>
      </c>
      <c r="Y62" s="14">
        <v>45979.703496136361</v>
      </c>
      <c r="Z62" s="14">
        <v>52047.166241319828</v>
      </c>
      <c r="AA62" s="14">
        <v>46112.291773815872</v>
      </c>
    </row>
    <row r="63" spans="1:27">
      <c r="A63" s="15" t="s">
        <v>31</v>
      </c>
      <c r="B63" s="15" t="s">
        <v>23</v>
      </c>
      <c r="C63" s="14">
        <v>5909.3167138810204</v>
      </c>
      <c r="D63" s="14">
        <v>7978.877242681775</v>
      </c>
      <c r="E63" s="14">
        <v>8818.1152030217181</v>
      </c>
      <c r="F63" s="14">
        <v>2575.4436260623229</v>
      </c>
      <c r="G63" s="14">
        <v>2293.852880075543</v>
      </c>
      <c r="H63" s="14">
        <v>1346.4326723323891</v>
      </c>
      <c r="I63" s="14">
        <v>876.52431539187921</v>
      </c>
      <c r="J63" s="14">
        <v>1117.6251180358829</v>
      </c>
      <c r="K63" s="14">
        <v>759.83427762039673</v>
      </c>
      <c r="L63" s="14">
        <v>1793.2464589235128</v>
      </c>
      <c r="M63" s="14">
        <v>1828.3348441926348</v>
      </c>
      <c r="N63" s="14">
        <v>8184.5193578847975</v>
      </c>
      <c r="O63" s="14">
        <v>8464.2105760151098</v>
      </c>
      <c r="P63" s="14">
        <v>17691.524079320116</v>
      </c>
      <c r="Q63" s="14">
        <v>9013.4343720491033</v>
      </c>
      <c r="R63" s="14">
        <v>19833.008498583571</v>
      </c>
      <c r="S63" s="14">
        <v>21746.373937677057</v>
      </c>
      <c r="T63" s="14">
        <v>26481.89235127479</v>
      </c>
      <c r="U63" s="14">
        <v>24341.048158640227</v>
      </c>
      <c r="V63" s="14">
        <v>26836.881964117096</v>
      </c>
      <c r="W63" s="14">
        <v>22715.110481586406</v>
      </c>
      <c r="X63" s="14">
        <v>29446.105760151087</v>
      </c>
      <c r="Y63" s="14">
        <v>15580.542965061379</v>
      </c>
      <c r="Z63" s="14">
        <v>20430.387157695943</v>
      </c>
      <c r="AA63" s="14">
        <v>16735.010387157698</v>
      </c>
    </row>
    <row r="64" spans="1:27">
      <c r="A64" s="15" t="s">
        <v>31</v>
      </c>
      <c r="B64" s="15" t="s">
        <v>21</v>
      </c>
      <c r="C64" s="14">
        <v>4875.6474577369017</v>
      </c>
      <c r="D64" s="14">
        <v>6755.3037267276932</v>
      </c>
      <c r="E64" s="14">
        <v>7576.0366007555513</v>
      </c>
      <c r="F64" s="14">
        <v>2058.2823861666952</v>
      </c>
      <c r="G64" s="14">
        <v>2523.4045437175578</v>
      </c>
      <c r="H64" s="14">
        <v>1505.9271365007648</v>
      </c>
      <c r="I64" s="14">
        <v>704.5463031782059</v>
      </c>
      <c r="J64" s="14">
        <v>959.15012853979238</v>
      </c>
      <c r="K64" s="14">
        <v>870.32620822971671</v>
      </c>
      <c r="L64" s="14">
        <v>1216.9529761269503</v>
      </c>
      <c r="M64" s="14">
        <v>1224.199288682285</v>
      </c>
      <c r="N64" s="14">
        <v>8028.9978917845792</v>
      </c>
      <c r="O64" s="14">
        <v>19824.477075187027</v>
      </c>
      <c r="P64" s="14">
        <v>17564.565375124905</v>
      </c>
      <c r="Q64" s="14">
        <v>6987.6362438556753</v>
      </c>
      <c r="R64" s="14">
        <v>24893.010464230923</v>
      </c>
      <c r="S64" s="14">
        <v>25236.507396370765</v>
      </c>
      <c r="T64" s="14">
        <v>22304.674160345039</v>
      </c>
      <c r="U64" s="14">
        <v>20388.464005705653</v>
      </c>
      <c r="V64" s="14">
        <v>22101.706214987535</v>
      </c>
      <c r="W64" s="14">
        <v>20509.054098857534</v>
      </c>
      <c r="X64" s="14">
        <v>22918.673478340712</v>
      </c>
      <c r="Y64" s="14">
        <v>15089.344069527855</v>
      </c>
      <c r="Z64" s="14">
        <v>14982.620906873264</v>
      </c>
      <c r="AA64" s="14">
        <v>12871.103508444363</v>
      </c>
    </row>
    <row r="65" spans="1:27">
      <c r="A65" s="15" t="s">
        <v>31</v>
      </c>
      <c r="B65" s="15"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15" t="s">
        <v>31</v>
      </c>
      <c r="B66" s="15" t="s">
        <v>25</v>
      </c>
      <c r="C66" s="14">
        <v>0</v>
      </c>
      <c r="D66" s="14">
        <v>0</v>
      </c>
      <c r="E66" s="14">
        <v>0</v>
      </c>
      <c r="F66" s="14">
        <v>0</v>
      </c>
      <c r="G66" s="14">
        <v>0</v>
      </c>
      <c r="H66" s="14">
        <v>0</v>
      </c>
      <c r="I66" s="14">
        <v>0</v>
      </c>
      <c r="J66" s="14">
        <v>0</v>
      </c>
      <c r="K66" s="14">
        <v>0</v>
      </c>
      <c r="L66" s="14">
        <v>0</v>
      </c>
      <c r="M66" s="14">
        <v>0</v>
      </c>
      <c r="N66" s="14">
        <v>0</v>
      </c>
      <c r="O66" s="14">
        <v>0</v>
      </c>
      <c r="P66" s="14">
        <v>0</v>
      </c>
      <c r="Q66" s="14">
        <v>0</v>
      </c>
      <c r="R66" s="14">
        <v>0</v>
      </c>
      <c r="S66" s="14">
        <v>0</v>
      </c>
      <c r="T66" s="14">
        <v>0</v>
      </c>
      <c r="U66" s="14">
        <v>0</v>
      </c>
      <c r="V66" s="14">
        <v>0</v>
      </c>
      <c r="W66" s="14">
        <v>0</v>
      </c>
      <c r="X66" s="14">
        <v>0</v>
      </c>
      <c r="Y66" s="14">
        <v>0</v>
      </c>
      <c r="Z66" s="14">
        <v>0</v>
      </c>
      <c r="AA66" s="14">
        <v>0</v>
      </c>
    </row>
    <row r="67" spans="1:27">
      <c r="A67" s="15" t="s">
        <v>31</v>
      </c>
      <c r="B67" s="15"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15" t="s">
        <v>31</v>
      </c>
      <c r="B68" s="15"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15" t="s">
        <v>31</v>
      </c>
      <c r="B69" s="15"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15" t="s">
        <v>31</v>
      </c>
      <c r="B70" s="15"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8" t="s">
        <v>73</v>
      </c>
      <c r="B71" s="38"/>
      <c r="C71" s="29">
        <v>69634.828869875782</v>
      </c>
      <c r="D71" s="29">
        <v>74018.084898204921</v>
      </c>
      <c r="E71" s="29">
        <v>73546.270549597437</v>
      </c>
      <c r="F71" s="29">
        <v>21060.432255669017</v>
      </c>
      <c r="G71" s="29">
        <v>34021.253835359516</v>
      </c>
      <c r="H71" s="29">
        <v>25399.141390705176</v>
      </c>
      <c r="I71" s="29">
        <v>11394.251809550633</v>
      </c>
      <c r="J71" s="29">
        <v>14442.820204774447</v>
      </c>
      <c r="K71" s="29">
        <v>62229.353425172965</v>
      </c>
      <c r="L71" s="29">
        <v>31067.706129399758</v>
      </c>
      <c r="M71" s="29">
        <v>14918.297645374638</v>
      </c>
      <c r="N71" s="29">
        <v>93886.715515536867</v>
      </c>
      <c r="O71" s="29">
        <v>127534.25427061215</v>
      </c>
      <c r="P71" s="29">
        <v>114712.59084813453</v>
      </c>
      <c r="Q71" s="29">
        <v>50720.433111773054</v>
      </c>
      <c r="R71" s="29">
        <v>128733.15884977314</v>
      </c>
      <c r="S71" s="29">
        <v>135197.23564907076</v>
      </c>
      <c r="T71" s="29">
        <v>125833.93114486722</v>
      </c>
      <c r="U71" s="29">
        <v>107680.32146989121</v>
      </c>
      <c r="V71" s="29">
        <v>116146.71581793996</v>
      </c>
      <c r="W71" s="29">
        <v>109813.91638816067</v>
      </c>
      <c r="X71" s="29">
        <v>111101.47431750767</v>
      </c>
      <c r="Y71" s="29">
        <v>76649.590530725603</v>
      </c>
      <c r="Z71" s="29">
        <v>87460.174305889028</v>
      </c>
      <c r="AA71" s="29">
        <v>75718.405669417931</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15" t="s">
        <v>32</v>
      </c>
      <c r="B74" s="20"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15" t="s">
        <v>32</v>
      </c>
      <c r="B75" s="20"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15" t="s">
        <v>32</v>
      </c>
      <c r="B76" s="20" t="s">
        <v>22</v>
      </c>
      <c r="C76" s="14">
        <v>5.2876883852691218E-4</v>
      </c>
      <c r="D76" s="14">
        <v>5.1797134088762986E-4</v>
      </c>
      <c r="E76" s="14">
        <v>5.1082300283286121E-4</v>
      </c>
      <c r="F76" s="14">
        <v>5.1860656279508973E-4</v>
      </c>
      <c r="G76" s="14">
        <v>5.4549688385269125E-4</v>
      </c>
      <c r="H76" s="14">
        <v>5.3863531633616623E-4</v>
      </c>
      <c r="I76" s="14">
        <v>5.3272483474976393E-4</v>
      </c>
      <c r="J76" s="14">
        <v>5.38547686496695E-4</v>
      </c>
      <c r="K76" s="14">
        <v>5.8260453257790281E-4</v>
      </c>
      <c r="L76" s="14">
        <v>5.589353824362606E-4</v>
      </c>
      <c r="M76" s="14">
        <v>5.4034041548630784E-4</v>
      </c>
      <c r="N76" s="14">
        <v>5.8192398489140707E-4</v>
      </c>
      <c r="O76" s="14">
        <v>5.9973833805476869E-4</v>
      </c>
      <c r="P76" s="14">
        <v>5.5527847025495746E-4</v>
      </c>
      <c r="Q76" s="14">
        <v>5.1276373937677059E-4</v>
      </c>
      <c r="R76" s="14">
        <v>5.6090081208687444E-4</v>
      </c>
      <c r="S76" s="14">
        <v>6.3502016997167132E-4</v>
      </c>
      <c r="T76" s="14">
        <v>5.9245391879131175E-4</v>
      </c>
      <c r="U76" s="14">
        <v>5.181620396600558E-4</v>
      </c>
      <c r="V76" s="14">
        <v>5.8837101038715779E-4</v>
      </c>
      <c r="W76" s="14">
        <v>5.8767365439093492E-4</v>
      </c>
      <c r="X76" s="14">
        <v>5.2451609065155803E-4</v>
      </c>
      <c r="Y76" s="14">
        <v>4.814389046270066E-4</v>
      </c>
      <c r="Z76" s="14">
        <v>5.4834730878186968E-4</v>
      </c>
      <c r="AA76" s="14">
        <v>5.2861916902738337E-4</v>
      </c>
    </row>
    <row r="77" spans="1:27">
      <c r="A77" s="15" t="s">
        <v>32</v>
      </c>
      <c r="B77" s="20"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15" t="s">
        <v>32</v>
      </c>
      <c r="B78" s="20" t="s">
        <v>21</v>
      </c>
      <c r="C78" s="14">
        <v>5.5454160528800752E-4</v>
      </c>
      <c r="D78" s="14">
        <v>5.5940504249291795E-4</v>
      </c>
      <c r="E78" s="14">
        <v>5.3261665722379619E-4</v>
      </c>
      <c r="F78" s="14">
        <v>5.4731449480642123E-4</v>
      </c>
      <c r="G78" s="14">
        <v>5.7173597733711041E-4</v>
      </c>
      <c r="H78" s="14">
        <v>5.5507242681775257E-4</v>
      </c>
      <c r="I78" s="14">
        <v>5.4293031161473093E-4</v>
      </c>
      <c r="J78" s="14">
        <v>5.5029197355996231E-4</v>
      </c>
      <c r="K78" s="14">
        <v>5.983153352219075E-4</v>
      </c>
      <c r="L78" s="14">
        <v>5.6359542965061366E-4</v>
      </c>
      <c r="M78" s="14">
        <v>5.3470327667610865E-4</v>
      </c>
      <c r="N78" s="14">
        <v>5.7652330500472147E-4</v>
      </c>
      <c r="O78" s="14">
        <v>6.1414108593012273E-4</v>
      </c>
      <c r="P78" s="14">
        <v>5.5836148253068929E-4</v>
      </c>
      <c r="Q78" s="14">
        <v>5.0416133144475916E-4</v>
      </c>
      <c r="R78" s="14">
        <v>5.6561479697828142E-4</v>
      </c>
      <c r="S78" s="14">
        <v>7.0191396600566573E-4</v>
      </c>
      <c r="T78" s="14">
        <v>6.2713558073654394E-4</v>
      </c>
      <c r="U78" s="14">
        <v>4.4316193578847966E-4</v>
      </c>
      <c r="V78" s="14">
        <v>5.7511277620396603E-4</v>
      </c>
      <c r="W78" s="14">
        <v>6.9211030217186025E-4</v>
      </c>
      <c r="X78" s="14">
        <v>5.2029185080264392E-4</v>
      </c>
      <c r="Y78" s="14">
        <v>9.0778139405099156E-2</v>
      </c>
      <c r="Z78" s="14">
        <v>0.12911513542020778</v>
      </c>
      <c r="AA78" s="14">
        <v>5.4222835694050901E-4</v>
      </c>
    </row>
    <row r="79" spans="1:27">
      <c r="A79" s="15" t="s">
        <v>32</v>
      </c>
      <c r="B79" s="20"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15" t="s">
        <v>32</v>
      </c>
      <c r="B80" s="20" t="s">
        <v>25</v>
      </c>
      <c r="C80" s="14">
        <v>0</v>
      </c>
      <c r="D80" s="14">
        <v>0</v>
      </c>
      <c r="E80" s="14">
        <v>0</v>
      </c>
      <c r="F80" s="14">
        <v>0</v>
      </c>
      <c r="G80" s="14">
        <v>0</v>
      </c>
      <c r="H80" s="14">
        <v>0</v>
      </c>
      <c r="I80" s="14">
        <v>0</v>
      </c>
      <c r="J80" s="14">
        <v>0</v>
      </c>
      <c r="K80" s="14">
        <v>0</v>
      </c>
      <c r="L80" s="14">
        <v>0</v>
      </c>
      <c r="M80" s="14">
        <v>0</v>
      </c>
      <c r="N80" s="14">
        <v>0</v>
      </c>
      <c r="O80" s="14">
        <v>0</v>
      </c>
      <c r="P80" s="14">
        <v>0</v>
      </c>
      <c r="Q80" s="14">
        <v>0</v>
      </c>
      <c r="R80" s="14">
        <v>0</v>
      </c>
      <c r="S80" s="14">
        <v>0</v>
      </c>
      <c r="T80" s="14">
        <v>0</v>
      </c>
      <c r="U80" s="14">
        <v>0</v>
      </c>
      <c r="V80" s="14">
        <v>0</v>
      </c>
      <c r="W80" s="14">
        <v>0</v>
      </c>
      <c r="X80" s="14">
        <v>0</v>
      </c>
      <c r="Y80" s="14">
        <v>0</v>
      </c>
      <c r="Z80" s="14">
        <v>0</v>
      </c>
      <c r="AA80" s="14">
        <v>0</v>
      </c>
    </row>
    <row r="81" spans="1:27">
      <c r="A81" s="15" t="s">
        <v>32</v>
      </c>
      <c r="B81" s="20"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15" t="s">
        <v>32</v>
      </c>
      <c r="B82" s="20"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15" t="s">
        <v>32</v>
      </c>
      <c r="B83" s="20"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15" t="s">
        <v>32</v>
      </c>
      <c r="B84" s="20"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8" t="s">
        <v>73</v>
      </c>
      <c r="B85" s="38"/>
      <c r="C85" s="29">
        <v>1.0833104438149198E-3</v>
      </c>
      <c r="D85" s="29">
        <v>1.0773763833805479E-3</v>
      </c>
      <c r="E85" s="29">
        <v>1.0434396600566575E-3</v>
      </c>
      <c r="F85" s="29">
        <v>1.0659210576015109E-3</v>
      </c>
      <c r="G85" s="29">
        <v>1.1172328611898017E-3</v>
      </c>
      <c r="H85" s="29">
        <v>1.0937077431539188E-3</v>
      </c>
      <c r="I85" s="29">
        <v>1.0756551463644948E-3</v>
      </c>
      <c r="J85" s="29">
        <v>1.0888396600566572E-3</v>
      </c>
      <c r="K85" s="29">
        <v>1.1809198677998102E-3</v>
      </c>
      <c r="L85" s="29">
        <v>1.1225308120868744E-3</v>
      </c>
      <c r="M85" s="29">
        <v>1.0750436921624165E-3</v>
      </c>
      <c r="N85" s="29">
        <v>1.1584472898961285E-3</v>
      </c>
      <c r="O85" s="29">
        <v>1.2138794239848914E-3</v>
      </c>
      <c r="P85" s="29">
        <v>1.1136399527856469E-3</v>
      </c>
      <c r="Q85" s="29">
        <v>1.0169250708215298E-3</v>
      </c>
      <c r="R85" s="29">
        <v>1.1265156090651558E-3</v>
      </c>
      <c r="S85" s="29">
        <v>1.3369341359773372E-3</v>
      </c>
      <c r="T85" s="29">
        <v>1.2195894995278558E-3</v>
      </c>
      <c r="U85" s="29">
        <v>9.6132397544853546E-4</v>
      </c>
      <c r="V85" s="29">
        <v>1.1634837865911237E-3</v>
      </c>
      <c r="W85" s="29">
        <v>1.2797839565627952E-3</v>
      </c>
      <c r="X85" s="29">
        <v>1.044807941454202E-3</v>
      </c>
      <c r="Y85" s="29">
        <v>9.1259578309726169E-2</v>
      </c>
      <c r="Z85" s="29">
        <v>0.12966348272898964</v>
      </c>
      <c r="AA85" s="29">
        <v>1.0708475259678923E-3</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19</vt:i4>
      </vt:variant>
    </vt:vector>
  </HeadingPairs>
  <TitlesOfParts>
    <vt:vector size="49" baseType="lpstr">
      <vt:lpstr>Cover</vt:lpstr>
      <vt:lpstr>Version notes</vt:lpstr>
      <vt:lpstr>---Compare options---</vt:lpstr>
      <vt:lpstr>Neutral_BaseCase_CF</vt:lpstr>
      <vt:lpstr>Neutral_BaseCase_Capacity</vt:lpstr>
      <vt:lpstr>Neutral_BaseCase_Generation</vt:lpstr>
      <vt:lpstr>Neutral_BaseCase_VOM Cost</vt:lpstr>
      <vt:lpstr>Neutral_BaseCase_FOM Cost</vt:lpstr>
      <vt:lpstr>Neutral_BaseCase_Fuel Cost</vt:lpstr>
      <vt:lpstr>Neutral_BaseCase_Build Cost</vt:lpstr>
      <vt:lpstr>Neutral_BaseCase_REZ Tx Cost</vt:lpstr>
      <vt:lpstr>Neutral_BaseCase_USE+DSP Cost</vt:lpstr>
      <vt:lpstr>Neutral_Option1A_CF</vt:lpstr>
      <vt:lpstr>Neutral_Option1A_Capacity</vt:lpstr>
      <vt:lpstr>Neutral_Option1A_Generation</vt:lpstr>
      <vt:lpstr>Neutral_Option1A_VOM Cost</vt:lpstr>
      <vt:lpstr>Neutral_Option1A_FOM Cost</vt:lpstr>
      <vt:lpstr>Neutral_Option1A_Fuel Cost</vt:lpstr>
      <vt:lpstr>Neutral_Option1A_Build Cost</vt:lpstr>
      <vt:lpstr>Neutral_Option1A_REZ Tx Cost</vt:lpstr>
      <vt:lpstr>Neutral_Option1A_USE+DSP Cost</vt:lpstr>
      <vt:lpstr>Neutral_Option5B_CF</vt:lpstr>
      <vt:lpstr>Neutral_Option5B_Capacity</vt:lpstr>
      <vt:lpstr>Neutral_Option5B_Generation</vt:lpstr>
      <vt:lpstr>Neutral_Option5B_VOM Cost</vt:lpstr>
      <vt:lpstr>Neutral_Option5B_FOM Cost</vt:lpstr>
      <vt:lpstr>Neutral_Option5B_Fuel Cost</vt:lpstr>
      <vt:lpstr>Neutral_Option5B_Build Cost</vt:lpstr>
      <vt:lpstr>Neutral_Option5B_REZ Tx Cost</vt:lpstr>
      <vt:lpstr>Neutral_Option5B_USE+DSP Cost</vt:lpstr>
      <vt:lpstr>BaseCase_NEM_Build</vt:lpstr>
      <vt:lpstr>BaseCase_NEM_DSP</vt:lpstr>
      <vt:lpstr>BaseCase_NEM_FOM</vt:lpstr>
      <vt:lpstr>BaseCase_NEM_Fuel</vt:lpstr>
      <vt:lpstr>BaseCase_NEM_REZ</vt:lpstr>
      <vt:lpstr>BaseCase_NEM_VOM</vt:lpstr>
      <vt:lpstr>Option1A_NEM_Build</vt:lpstr>
      <vt:lpstr>Option1A_NEM_DSP</vt:lpstr>
      <vt:lpstr>Option1A_NEM_FOM</vt:lpstr>
      <vt:lpstr>Option1A_NEM_Fuel</vt:lpstr>
      <vt:lpstr>Option1A_NEM_REZ</vt:lpstr>
      <vt:lpstr>Option1A_NEM_VOM</vt:lpstr>
      <vt:lpstr>Option5B_NEM_Build</vt:lpstr>
      <vt:lpstr>Option5B_NEM_DSP</vt:lpstr>
      <vt:lpstr>Option5B_NEM_FOM</vt:lpstr>
      <vt:lpstr>Option5B_NEM_Fuel</vt:lpstr>
      <vt:lpstr>Option5B_NEM_REZ</vt:lpstr>
      <vt:lpstr>Option5B_NEM_VOM</vt:lpstr>
      <vt:lpstr>Cover!Print_Area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2019-09-25T04:55:39Z</dcterms:created>
  <dcterms:modified xsi:type="dcterms:W3CDTF">2019-09-27T23:47:03Z</dcterms:modified>
</cp:coreProperties>
</file>